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f115c435d64a9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showSheetTabs="0" xWindow="-120" yWindow="-120" windowWidth="15600" windowHeight="11160" tabRatio="921" firstSheet="6" activeTab="1"/>
  </bookViews>
  <sheets>
    <sheet name="VD_REPORT3" sheetId="53" r:id="rId1"/>
    <sheet name="DETAILS" sheetId="40" r:id="rId2"/>
    <sheet name="BABY" sheetId="54" r:id="rId3"/>
    <sheet name="MIDDLE" sheetId="36" r:id="rId4"/>
    <sheet name="TOP" sheetId="55" r:id="rId5"/>
    <sheet name="MIDD_REPORT" sheetId="41" r:id="rId6"/>
    <sheet name="VD_REPORT1" sheetId="51" r:id="rId7"/>
    <sheet name="P1" sheetId="3" r:id="rId8"/>
    <sheet name="P2" sheetId="59" r:id="rId9"/>
    <sheet name="P3" sheetId="60" r:id="rId10"/>
    <sheet name="P1_REPORT" sheetId="56" r:id="rId11"/>
    <sheet name="VD_REPORT2" sheetId="52" r:id="rId12"/>
    <sheet name="P4" sheetId="1" r:id="rId13"/>
    <sheet name="P5" sheetId="61" r:id="rId14"/>
    <sheet name="P6" sheetId="62" r:id="rId15"/>
    <sheet name="P7" sheetId="63" r:id="rId16"/>
    <sheet name="P4_REPORT" sheetId="12" r:id="rId17"/>
    <sheet name="CALC_SHEET" sheetId="49" r:id="rId18"/>
  </sheets>
  <definedNames>
    <definedName name="CLASS">DETAILS!$D$10:$D$23</definedName>
    <definedName name="_xlnm.Print_Area" localSheetId="10">P1_REPORT!$A$1:$R$55</definedName>
    <definedName name="_xlnm.Print_Area" localSheetId="11">VD_REPORT2!$A$1:$R$55</definedName>
    <definedName name="rand1">DETAILS!$L$3</definedName>
    <definedName name="rand10">DETAILS!$L$12</definedName>
    <definedName name="rand11">DETAILS!$L$13</definedName>
    <definedName name="rand2">DETAILS!$L$4</definedName>
    <definedName name="rand3">DETAILS!$L$5</definedName>
    <definedName name="rand4">DETAILS!$L$6</definedName>
    <definedName name="rand5">DETAILS!$L$7</definedName>
    <definedName name="rand6">DETAILS!$L$8</definedName>
    <definedName name="rand7">DETAILS!$L$9</definedName>
    <definedName name="rand8">DETAILS!$L$10</definedName>
    <definedName name="rand9">DETAILS!$L$11</definedName>
    <definedName name="rang1">DETAILS!$O$3</definedName>
    <definedName name="rang2">DETAILS!$O$4</definedName>
    <definedName name="rang3">DETAILS!$O$5</definedName>
    <definedName name="rang4">DETAILS!$O$6</definedName>
    <definedName name="rang5">DETAILS!$O$7</definedName>
    <definedName name="range1">DETAILS!$F$3</definedName>
    <definedName name="range10">DETAILS!$F$12</definedName>
    <definedName name="range2">DETAILS!$F$4</definedName>
    <definedName name="range3">DETAILS!$F$5</definedName>
    <definedName name="range4">DETAILS!$F$6</definedName>
    <definedName name="range5">DETAILS!$F$7</definedName>
    <definedName name="range6">DETAILS!$F$8</definedName>
    <definedName name="range7">DETAILS!$F$9</definedName>
    <definedName name="range8">DETAILS!$F$10</definedName>
    <definedName name="range9">DETAILS!$F$11</definedName>
    <definedName name="ranged1">DETAILS!$I$3</definedName>
    <definedName name="ranged10">DETAILS!$I$12</definedName>
    <definedName name="ranged11">DETAILS!$I$13</definedName>
    <definedName name="ranged2">DETAILS!$I$4</definedName>
    <definedName name="ranged3">DETAILS!$I$5</definedName>
    <definedName name="ranged4">DETAILS!$I$6</definedName>
    <definedName name="ranged5">DETAILS!$I$7</definedName>
    <definedName name="ranged6">DETAILS!$I$8</definedName>
    <definedName name="ranged7">DETAILS!$I$9</definedName>
    <definedName name="ranged8">DETAILS!$I$10</definedName>
    <definedName name="ranged9">DETAILS!$I$11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51" l="1"/>
  <c r="E19" i="51"/>
  <c r="E20" i="51"/>
  <c r="E21" i="51"/>
  <c r="E17" i="51"/>
  <c r="N21" i="12"/>
  <c r="N23" i="56"/>
  <c r="L21" i="12"/>
  <c r="DO3" i="49"/>
  <c r="DF3" i="49"/>
  <c r="CW3" i="49"/>
  <c r="CN3" i="49"/>
  <c r="BH3" i="49"/>
  <c r="DI4" i="49"/>
  <c r="DI5" i="49"/>
  <c r="DI6" i="49"/>
  <c r="DI7" i="49"/>
  <c r="DI8" i="49"/>
  <c r="DI9" i="49"/>
  <c r="DI10" i="49"/>
  <c r="DI11" i="49"/>
  <c r="DI12" i="49"/>
  <c r="DI13" i="49"/>
  <c r="DI14" i="49"/>
  <c r="DI15" i="49"/>
  <c r="DI16" i="49"/>
  <c r="DI17" i="49"/>
  <c r="DI18" i="49"/>
  <c r="DI19" i="49"/>
  <c r="DI20" i="49"/>
  <c r="DI21" i="49"/>
  <c r="DI22" i="49"/>
  <c r="DI23" i="49"/>
  <c r="DI24" i="49"/>
  <c r="DI25" i="49"/>
  <c r="DI26" i="49"/>
  <c r="DI27" i="49"/>
  <c r="DI28" i="49"/>
  <c r="DI29" i="49"/>
  <c r="DI30" i="49"/>
  <c r="DI31" i="49"/>
  <c r="DI32" i="49"/>
  <c r="DI33" i="49"/>
  <c r="DI34" i="49"/>
  <c r="DI35" i="49"/>
  <c r="DI36" i="49"/>
  <c r="DI37" i="49"/>
  <c r="DI38" i="49"/>
  <c r="DI39" i="49"/>
  <c r="DI40" i="49"/>
  <c r="DI41" i="49"/>
  <c r="DI42" i="49"/>
  <c r="DI43" i="49"/>
  <c r="DI44" i="49"/>
  <c r="DI45" i="49"/>
  <c r="DI46" i="49"/>
  <c r="DI47" i="49"/>
  <c r="DI48" i="49"/>
  <c r="DI49" i="49"/>
  <c r="DI50" i="49"/>
  <c r="DI51" i="49"/>
  <c r="DI52" i="49"/>
  <c r="DI53" i="49"/>
  <c r="DI54" i="49"/>
  <c r="DI55" i="49"/>
  <c r="DI56" i="49"/>
  <c r="DI57" i="49"/>
  <c r="DI58" i="49"/>
  <c r="DI59" i="49"/>
  <c r="DI60" i="49"/>
  <c r="DI61" i="49"/>
  <c r="DI62" i="49"/>
  <c r="DI63" i="49"/>
  <c r="DI64" i="49"/>
  <c r="DI65" i="49"/>
  <c r="DI66" i="49"/>
  <c r="DI67" i="49"/>
  <c r="DI68" i="49"/>
  <c r="DI69" i="49"/>
  <c r="DI70" i="49"/>
  <c r="DI71" i="49"/>
  <c r="DI72" i="49"/>
  <c r="DI73" i="49"/>
  <c r="DI74" i="49"/>
  <c r="DI75" i="49"/>
  <c r="DI76" i="49"/>
  <c r="DI77" i="49"/>
  <c r="DI78" i="49"/>
  <c r="DI79" i="49"/>
  <c r="DI80" i="49"/>
  <c r="DI81" i="49"/>
  <c r="DI82" i="49"/>
  <c r="DI83" i="49"/>
  <c r="DI84" i="49"/>
  <c r="DI85" i="49"/>
  <c r="DI86" i="49"/>
  <c r="DI87" i="49"/>
  <c r="DI88" i="49"/>
  <c r="DI89" i="49"/>
  <c r="DI90" i="49"/>
  <c r="DI91" i="49"/>
  <c r="DI92" i="49"/>
  <c r="DI93" i="49"/>
  <c r="DI94" i="49"/>
  <c r="DI95" i="49"/>
  <c r="DI96" i="49"/>
  <c r="DI97" i="49"/>
  <c r="DI98" i="49"/>
  <c r="DI99" i="49"/>
  <c r="DI100" i="49"/>
  <c r="DI101" i="49"/>
  <c r="DI102" i="49"/>
  <c r="DI103" i="49"/>
  <c r="DI104" i="49"/>
  <c r="DI105" i="49"/>
  <c r="DI106" i="49"/>
  <c r="DI107" i="49"/>
  <c r="DI108" i="49"/>
  <c r="DI109" i="49"/>
  <c r="DI110" i="49"/>
  <c r="DI111" i="49"/>
  <c r="DI112" i="49"/>
  <c r="DI113" i="49"/>
  <c r="DI114" i="49"/>
  <c r="DI115" i="49"/>
  <c r="DI116" i="49"/>
  <c r="DI117" i="49"/>
  <c r="DI118" i="49"/>
  <c r="DI119" i="49"/>
  <c r="DI120" i="49"/>
  <c r="DI121" i="49"/>
  <c r="DI122" i="49"/>
  <c r="DI123" i="49"/>
  <c r="DI124" i="49"/>
  <c r="DI125" i="49"/>
  <c r="DI126" i="49"/>
  <c r="DI127" i="49"/>
  <c r="DI128" i="49"/>
  <c r="DI129" i="49"/>
  <c r="DI130" i="49"/>
  <c r="DI131" i="49"/>
  <c r="DI132" i="49"/>
  <c r="DI133" i="49"/>
  <c r="DI134" i="49"/>
  <c r="DI135" i="49"/>
  <c r="DI136" i="49"/>
  <c r="DI137" i="49"/>
  <c r="DI138" i="49"/>
  <c r="DI139" i="49"/>
  <c r="DI140" i="49"/>
  <c r="DI141" i="49"/>
  <c r="DI142" i="49"/>
  <c r="DI143" i="49"/>
  <c r="DI144" i="49"/>
  <c r="DI145" i="49"/>
  <c r="DI146" i="49"/>
  <c r="DI147" i="49"/>
  <c r="DI148" i="49"/>
  <c r="DI149" i="49"/>
  <c r="DI150" i="49"/>
  <c r="DI151" i="49"/>
  <c r="DI152" i="49"/>
  <c r="DI153" i="49"/>
  <c r="DI154" i="49"/>
  <c r="DI155" i="49"/>
  <c r="DI156" i="49"/>
  <c r="DI157" i="49"/>
  <c r="DI158" i="49"/>
  <c r="DI159" i="49"/>
  <c r="DI160" i="49"/>
  <c r="DI161" i="49"/>
  <c r="DI162" i="49"/>
  <c r="DI163" i="49"/>
  <c r="DI164" i="49"/>
  <c r="DI165" i="49"/>
  <c r="DI166" i="49"/>
  <c r="DI167" i="49"/>
  <c r="DI168" i="49"/>
  <c r="DI169" i="49"/>
  <c r="DI170" i="49"/>
  <c r="DI171" i="49"/>
  <c r="DI172" i="49"/>
  <c r="DI173" i="49"/>
  <c r="DI174" i="49"/>
  <c r="DI175" i="49"/>
  <c r="DI176" i="49"/>
  <c r="DI177" i="49"/>
  <c r="DI178" i="49"/>
  <c r="DI179" i="49"/>
  <c r="DI180" i="49"/>
  <c r="DI181" i="49"/>
  <c r="DI182" i="49"/>
  <c r="DI183" i="49"/>
  <c r="DI184" i="49"/>
  <c r="DI185" i="49"/>
  <c r="DI186" i="49"/>
  <c r="DI187" i="49"/>
  <c r="DI188" i="49"/>
  <c r="DI189" i="49"/>
  <c r="DI190" i="49"/>
  <c r="DI191" i="49"/>
  <c r="DI192" i="49"/>
  <c r="DI193" i="49"/>
  <c r="DI194" i="49"/>
  <c r="DI195" i="49"/>
  <c r="DI196" i="49"/>
  <c r="DI197" i="49"/>
  <c r="DI198" i="49"/>
  <c r="DI199" i="49"/>
  <c r="DI200" i="49"/>
  <c r="DI201" i="49"/>
  <c r="DI202" i="49"/>
  <c r="DI203" i="49"/>
  <c r="DI204" i="49"/>
  <c r="DI205" i="49"/>
  <c r="DI206" i="49"/>
  <c r="DI207" i="49"/>
  <c r="DI208" i="49"/>
  <c r="DI209" i="49"/>
  <c r="DI210" i="49"/>
  <c r="DI211" i="49"/>
  <c r="DI212" i="49"/>
  <c r="DI213" i="49"/>
  <c r="DI214" i="49"/>
  <c r="DI215" i="49"/>
  <c r="DI216" i="49"/>
  <c r="DI217" i="49"/>
  <c r="DI218" i="49"/>
  <c r="DI219" i="49"/>
  <c r="DI220" i="49"/>
  <c r="DI221" i="49"/>
  <c r="DI222" i="49"/>
  <c r="DI223" i="49"/>
  <c r="DI224" i="49"/>
  <c r="DI225" i="49"/>
  <c r="DI226" i="49"/>
  <c r="DI227" i="49"/>
  <c r="DI228" i="49"/>
  <c r="DI229" i="49"/>
  <c r="DI230" i="49"/>
  <c r="DI231" i="49"/>
  <c r="DI232" i="49"/>
  <c r="DI233" i="49"/>
  <c r="DI234" i="49"/>
  <c r="DI235" i="49"/>
  <c r="DI236" i="49"/>
  <c r="DI237" i="49"/>
  <c r="DI238" i="49"/>
  <c r="DI239" i="49"/>
  <c r="DI240" i="49"/>
  <c r="DI241" i="49"/>
  <c r="DI242" i="49"/>
  <c r="DI243" i="49"/>
  <c r="DI244" i="49"/>
  <c r="DI245" i="49"/>
  <c r="DI246" i="49"/>
  <c r="DI247" i="49"/>
  <c r="DI248" i="49"/>
  <c r="DI249" i="49"/>
  <c r="DI250" i="49"/>
  <c r="DI251" i="49"/>
  <c r="DI252" i="49"/>
  <c r="DI253" i="49"/>
  <c r="DI254" i="49"/>
  <c r="DI255" i="49"/>
  <c r="DI256" i="49"/>
  <c r="DI257" i="49"/>
  <c r="DI258" i="49"/>
  <c r="DI259" i="49"/>
  <c r="DI260" i="49"/>
  <c r="DI261" i="49"/>
  <c r="DI262" i="49"/>
  <c r="DI263" i="49"/>
  <c r="DI264" i="49"/>
  <c r="DI265" i="49"/>
  <c r="DI266" i="49"/>
  <c r="DI267" i="49"/>
  <c r="DI268" i="49"/>
  <c r="DI269" i="49"/>
  <c r="DI270" i="49"/>
  <c r="DI271" i="49"/>
  <c r="DI272" i="49"/>
  <c r="DI273" i="49"/>
  <c r="DI274" i="49"/>
  <c r="DI275" i="49"/>
  <c r="DI276" i="49"/>
  <c r="DI277" i="49"/>
  <c r="DI278" i="49"/>
  <c r="DI279" i="49"/>
  <c r="DI280" i="49"/>
  <c r="DI281" i="49"/>
  <c r="DI282" i="49"/>
  <c r="DI283" i="49"/>
  <c r="DI3" i="49"/>
  <c r="CZ4" i="49"/>
  <c r="CZ5" i="49"/>
  <c r="CZ6" i="49"/>
  <c r="CZ7" i="49"/>
  <c r="CZ8" i="49"/>
  <c r="CZ9" i="49"/>
  <c r="CZ10" i="49"/>
  <c r="CZ11" i="49"/>
  <c r="CZ12" i="49"/>
  <c r="CZ13" i="49"/>
  <c r="CZ14" i="49"/>
  <c r="CZ15" i="49"/>
  <c r="CZ16" i="49"/>
  <c r="CZ17" i="49"/>
  <c r="CZ18" i="49"/>
  <c r="CZ19" i="49"/>
  <c r="CZ20" i="49"/>
  <c r="CZ21" i="49"/>
  <c r="CZ22" i="49"/>
  <c r="CZ23" i="49"/>
  <c r="CZ24" i="49"/>
  <c r="CZ25" i="49"/>
  <c r="CZ26" i="49"/>
  <c r="CZ27" i="49"/>
  <c r="CZ28" i="49"/>
  <c r="CZ29" i="49"/>
  <c r="CZ30" i="49"/>
  <c r="CZ31" i="49"/>
  <c r="CZ32" i="49"/>
  <c r="CZ33" i="49"/>
  <c r="CZ34" i="49"/>
  <c r="CZ35" i="49"/>
  <c r="CZ36" i="49"/>
  <c r="CZ37" i="49"/>
  <c r="CZ38" i="49"/>
  <c r="CZ39" i="49"/>
  <c r="CZ40" i="49"/>
  <c r="CZ41" i="49"/>
  <c r="CZ42" i="49"/>
  <c r="CZ43" i="49"/>
  <c r="CZ44" i="49"/>
  <c r="CZ45" i="49"/>
  <c r="CZ46" i="49"/>
  <c r="CZ47" i="49"/>
  <c r="CZ48" i="49"/>
  <c r="CZ49" i="49"/>
  <c r="CZ50" i="49"/>
  <c r="CZ51" i="49"/>
  <c r="CZ52" i="49"/>
  <c r="CZ53" i="49"/>
  <c r="CZ54" i="49"/>
  <c r="CZ55" i="49"/>
  <c r="CZ56" i="49"/>
  <c r="CZ57" i="49"/>
  <c r="CZ58" i="49"/>
  <c r="CZ59" i="49"/>
  <c r="CZ60" i="49"/>
  <c r="CZ61" i="49"/>
  <c r="CZ62" i="49"/>
  <c r="CZ63" i="49"/>
  <c r="CZ64" i="49"/>
  <c r="CZ65" i="49"/>
  <c r="CZ66" i="49"/>
  <c r="CZ67" i="49"/>
  <c r="CZ68" i="49"/>
  <c r="CZ69" i="49"/>
  <c r="CZ70" i="49"/>
  <c r="CZ71" i="49"/>
  <c r="CZ72" i="49"/>
  <c r="CZ73" i="49"/>
  <c r="CZ74" i="49"/>
  <c r="CZ75" i="49"/>
  <c r="CZ76" i="49"/>
  <c r="CZ77" i="49"/>
  <c r="CZ78" i="49"/>
  <c r="CZ79" i="49"/>
  <c r="CZ80" i="49"/>
  <c r="CZ81" i="49"/>
  <c r="CZ82" i="49"/>
  <c r="CZ83" i="49"/>
  <c r="CZ84" i="49"/>
  <c r="CZ85" i="49"/>
  <c r="CZ86" i="49"/>
  <c r="CZ87" i="49"/>
  <c r="CZ88" i="49"/>
  <c r="CZ89" i="49"/>
  <c r="CZ90" i="49"/>
  <c r="CZ91" i="49"/>
  <c r="CZ92" i="49"/>
  <c r="CZ93" i="49"/>
  <c r="CZ94" i="49"/>
  <c r="CZ95" i="49"/>
  <c r="CZ96" i="49"/>
  <c r="CZ97" i="49"/>
  <c r="CZ98" i="49"/>
  <c r="CZ99" i="49"/>
  <c r="CZ100" i="49"/>
  <c r="CZ101" i="49"/>
  <c r="CZ102" i="49"/>
  <c r="CZ103" i="49"/>
  <c r="CZ104" i="49"/>
  <c r="CZ105" i="49"/>
  <c r="CZ106" i="49"/>
  <c r="CZ107" i="49"/>
  <c r="CZ108" i="49"/>
  <c r="CZ109" i="49"/>
  <c r="CZ110" i="49"/>
  <c r="CZ111" i="49"/>
  <c r="CZ112" i="49"/>
  <c r="CZ113" i="49"/>
  <c r="CZ114" i="49"/>
  <c r="CZ115" i="49"/>
  <c r="CZ116" i="49"/>
  <c r="CZ117" i="49"/>
  <c r="CZ118" i="49"/>
  <c r="CZ119" i="49"/>
  <c r="CZ120" i="49"/>
  <c r="CZ121" i="49"/>
  <c r="CZ122" i="49"/>
  <c r="CZ123" i="49"/>
  <c r="CZ124" i="49"/>
  <c r="CZ125" i="49"/>
  <c r="CZ126" i="49"/>
  <c r="CZ127" i="49"/>
  <c r="CZ128" i="49"/>
  <c r="CZ129" i="49"/>
  <c r="CZ130" i="49"/>
  <c r="CZ131" i="49"/>
  <c r="CZ132" i="49"/>
  <c r="CZ133" i="49"/>
  <c r="CZ134" i="49"/>
  <c r="CZ135" i="49"/>
  <c r="CZ136" i="49"/>
  <c r="CZ137" i="49"/>
  <c r="CZ138" i="49"/>
  <c r="CZ139" i="49"/>
  <c r="CZ140" i="49"/>
  <c r="CZ141" i="49"/>
  <c r="CZ142" i="49"/>
  <c r="CZ143" i="49"/>
  <c r="CZ144" i="49"/>
  <c r="CZ145" i="49"/>
  <c r="CZ146" i="49"/>
  <c r="CZ147" i="49"/>
  <c r="CZ148" i="49"/>
  <c r="CZ149" i="49"/>
  <c r="CZ150" i="49"/>
  <c r="CZ151" i="49"/>
  <c r="CZ152" i="49"/>
  <c r="CZ153" i="49"/>
  <c r="CZ154" i="49"/>
  <c r="CZ155" i="49"/>
  <c r="CZ156" i="49"/>
  <c r="CZ157" i="49"/>
  <c r="CZ158" i="49"/>
  <c r="CZ159" i="49"/>
  <c r="CZ160" i="49"/>
  <c r="CZ161" i="49"/>
  <c r="CZ162" i="49"/>
  <c r="CZ163" i="49"/>
  <c r="CZ164" i="49"/>
  <c r="CZ165" i="49"/>
  <c r="CZ166" i="49"/>
  <c r="CZ167" i="49"/>
  <c r="CZ168" i="49"/>
  <c r="CZ169" i="49"/>
  <c r="CZ170" i="49"/>
  <c r="CZ171" i="49"/>
  <c r="CZ172" i="49"/>
  <c r="CZ173" i="49"/>
  <c r="CZ174" i="49"/>
  <c r="CZ175" i="49"/>
  <c r="CZ176" i="49"/>
  <c r="CZ177" i="49"/>
  <c r="CZ178" i="49"/>
  <c r="CZ179" i="49"/>
  <c r="CZ180" i="49"/>
  <c r="CZ181" i="49"/>
  <c r="CZ182" i="49"/>
  <c r="CZ183" i="49"/>
  <c r="CZ184" i="49"/>
  <c r="CZ185" i="49"/>
  <c r="CZ186" i="49"/>
  <c r="CZ187" i="49"/>
  <c r="CZ188" i="49"/>
  <c r="CZ189" i="49"/>
  <c r="CZ190" i="49"/>
  <c r="CZ191" i="49"/>
  <c r="CZ192" i="49"/>
  <c r="CZ193" i="49"/>
  <c r="CZ194" i="49"/>
  <c r="CZ195" i="49"/>
  <c r="CZ196" i="49"/>
  <c r="CZ197" i="49"/>
  <c r="CZ198" i="49"/>
  <c r="CZ199" i="49"/>
  <c r="CZ200" i="49"/>
  <c r="CZ201" i="49"/>
  <c r="CZ202" i="49"/>
  <c r="CZ203" i="49"/>
  <c r="CZ204" i="49"/>
  <c r="CZ205" i="49"/>
  <c r="CZ206" i="49"/>
  <c r="CZ207" i="49"/>
  <c r="CZ208" i="49"/>
  <c r="CZ209" i="49"/>
  <c r="CZ210" i="49"/>
  <c r="CZ211" i="49"/>
  <c r="CZ212" i="49"/>
  <c r="CZ213" i="49"/>
  <c r="CZ214" i="49"/>
  <c r="CZ215" i="49"/>
  <c r="CZ216" i="49"/>
  <c r="CZ217" i="49"/>
  <c r="CZ218" i="49"/>
  <c r="CZ219" i="49"/>
  <c r="CZ220" i="49"/>
  <c r="CZ221" i="49"/>
  <c r="CZ222" i="49"/>
  <c r="CZ223" i="49"/>
  <c r="CZ224" i="49"/>
  <c r="CZ225" i="49"/>
  <c r="CZ226" i="49"/>
  <c r="CZ227" i="49"/>
  <c r="CZ228" i="49"/>
  <c r="CZ229" i="49"/>
  <c r="CZ230" i="49"/>
  <c r="CZ231" i="49"/>
  <c r="CZ232" i="49"/>
  <c r="CZ233" i="49"/>
  <c r="CZ234" i="49"/>
  <c r="CZ235" i="49"/>
  <c r="CZ236" i="49"/>
  <c r="CZ237" i="49"/>
  <c r="CZ238" i="49"/>
  <c r="CZ239" i="49"/>
  <c r="CZ240" i="49"/>
  <c r="CZ241" i="49"/>
  <c r="CZ242" i="49"/>
  <c r="CZ243" i="49"/>
  <c r="CZ244" i="49"/>
  <c r="CZ245" i="49"/>
  <c r="CZ246" i="49"/>
  <c r="CZ247" i="49"/>
  <c r="CZ248" i="49"/>
  <c r="CZ249" i="49"/>
  <c r="CZ250" i="49"/>
  <c r="CZ251" i="49"/>
  <c r="CZ252" i="49"/>
  <c r="CZ253" i="49"/>
  <c r="CZ254" i="49"/>
  <c r="CZ255" i="49"/>
  <c r="CZ256" i="49"/>
  <c r="CZ257" i="49"/>
  <c r="CZ258" i="49"/>
  <c r="CZ259" i="49"/>
  <c r="CZ260" i="49"/>
  <c r="CZ261" i="49"/>
  <c r="CZ262" i="49"/>
  <c r="CZ263" i="49"/>
  <c r="CZ264" i="49"/>
  <c r="CZ265" i="49"/>
  <c r="CZ266" i="49"/>
  <c r="CZ267" i="49"/>
  <c r="CZ268" i="49"/>
  <c r="CZ269" i="49"/>
  <c r="CZ270" i="49"/>
  <c r="CZ271" i="49"/>
  <c r="CZ272" i="49"/>
  <c r="CZ273" i="49"/>
  <c r="CZ274" i="49"/>
  <c r="CZ275" i="49"/>
  <c r="CZ276" i="49"/>
  <c r="CZ277" i="49"/>
  <c r="CZ278" i="49"/>
  <c r="CZ279" i="49"/>
  <c r="CZ280" i="49"/>
  <c r="CZ281" i="49"/>
  <c r="CZ282" i="49"/>
  <c r="CZ283" i="49"/>
  <c r="CZ3" i="49"/>
  <c r="CQ4" i="49"/>
  <c r="CQ5" i="49"/>
  <c r="CQ6" i="49"/>
  <c r="CQ7" i="49"/>
  <c r="CQ8" i="49"/>
  <c r="CQ9" i="49"/>
  <c r="CQ10" i="49"/>
  <c r="CQ11" i="49"/>
  <c r="CQ12" i="49"/>
  <c r="CQ13" i="49"/>
  <c r="CQ14" i="49"/>
  <c r="CQ15" i="49"/>
  <c r="CQ16" i="49"/>
  <c r="CQ17" i="49"/>
  <c r="CQ18" i="49"/>
  <c r="CQ19" i="49"/>
  <c r="CQ20" i="49"/>
  <c r="CQ21" i="49"/>
  <c r="CQ22" i="49"/>
  <c r="CQ23" i="49"/>
  <c r="CQ24" i="49"/>
  <c r="CQ25" i="49"/>
  <c r="CQ26" i="49"/>
  <c r="CQ27" i="49"/>
  <c r="CQ28" i="49"/>
  <c r="CQ29" i="49"/>
  <c r="CQ30" i="49"/>
  <c r="CQ31" i="49"/>
  <c r="CQ32" i="49"/>
  <c r="CQ33" i="49"/>
  <c r="CQ34" i="49"/>
  <c r="CQ35" i="49"/>
  <c r="CQ36" i="49"/>
  <c r="CQ37" i="49"/>
  <c r="CQ38" i="49"/>
  <c r="CQ39" i="49"/>
  <c r="CQ40" i="49"/>
  <c r="CQ41" i="49"/>
  <c r="CQ42" i="49"/>
  <c r="CQ43" i="49"/>
  <c r="CQ44" i="49"/>
  <c r="CQ45" i="49"/>
  <c r="CQ46" i="49"/>
  <c r="CQ47" i="49"/>
  <c r="CQ48" i="49"/>
  <c r="CQ49" i="49"/>
  <c r="CQ50" i="49"/>
  <c r="CQ51" i="49"/>
  <c r="CQ52" i="49"/>
  <c r="CQ53" i="49"/>
  <c r="CQ54" i="49"/>
  <c r="CQ55" i="49"/>
  <c r="CQ56" i="49"/>
  <c r="CQ57" i="49"/>
  <c r="CQ58" i="49"/>
  <c r="CQ59" i="49"/>
  <c r="CQ60" i="49"/>
  <c r="CQ61" i="49"/>
  <c r="CQ62" i="49"/>
  <c r="CQ63" i="49"/>
  <c r="CQ64" i="49"/>
  <c r="CQ65" i="49"/>
  <c r="CQ66" i="49"/>
  <c r="CQ67" i="49"/>
  <c r="CQ68" i="49"/>
  <c r="CQ69" i="49"/>
  <c r="CQ70" i="49"/>
  <c r="CQ71" i="49"/>
  <c r="CQ72" i="49"/>
  <c r="CQ73" i="49"/>
  <c r="CQ74" i="49"/>
  <c r="CQ75" i="49"/>
  <c r="CQ76" i="49"/>
  <c r="CQ77" i="49"/>
  <c r="CQ78" i="49"/>
  <c r="CQ79" i="49"/>
  <c r="CQ80" i="49"/>
  <c r="CQ81" i="49"/>
  <c r="CQ82" i="49"/>
  <c r="CQ83" i="49"/>
  <c r="CQ84" i="49"/>
  <c r="CQ85" i="49"/>
  <c r="CQ86" i="49"/>
  <c r="CQ87" i="49"/>
  <c r="CQ88" i="49"/>
  <c r="CQ89" i="49"/>
  <c r="CQ90" i="49"/>
  <c r="CQ91" i="49"/>
  <c r="CQ92" i="49"/>
  <c r="CQ93" i="49"/>
  <c r="CQ94" i="49"/>
  <c r="CQ95" i="49"/>
  <c r="CQ96" i="49"/>
  <c r="CQ97" i="49"/>
  <c r="CQ98" i="49"/>
  <c r="CQ99" i="49"/>
  <c r="CQ100" i="49"/>
  <c r="CQ101" i="49"/>
  <c r="CQ102" i="49"/>
  <c r="CQ103" i="49"/>
  <c r="CQ104" i="49"/>
  <c r="CQ105" i="49"/>
  <c r="CQ106" i="49"/>
  <c r="CQ107" i="49"/>
  <c r="CQ108" i="49"/>
  <c r="CQ109" i="49"/>
  <c r="CQ110" i="49"/>
  <c r="CQ111" i="49"/>
  <c r="CQ112" i="49"/>
  <c r="CQ113" i="49"/>
  <c r="CQ114" i="49"/>
  <c r="CQ115" i="49"/>
  <c r="CQ116" i="49"/>
  <c r="CQ117" i="49"/>
  <c r="CQ118" i="49"/>
  <c r="CQ119" i="49"/>
  <c r="CQ120" i="49"/>
  <c r="CQ121" i="49"/>
  <c r="CQ122" i="49"/>
  <c r="CQ123" i="49"/>
  <c r="CQ124" i="49"/>
  <c r="CQ125" i="49"/>
  <c r="CQ126" i="49"/>
  <c r="CQ127" i="49"/>
  <c r="CQ128" i="49"/>
  <c r="CQ129" i="49"/>
  <c r="CQ130" i="49"/>
  <c r="CQ131" i="49"/>
  <c r="CQ132" i="49"/>
  <c r="CQ133" i="49"/>
  <c r="CQ134" i="49"/>
  <c r="CQ135" i="49"/>
  <c r="CQ136" i="49"/>
  <c r="CQ137" i="49"/>
  <c r="CQ138" i="49"/>
  <c r="CQ139" i="49"/>
  <c r="CQ140" i="49"/>
  <c r="CQ141" i="49"/>
  <c r="CQ142" i="49"/>
  <c r="CQ143" i="49"/>
  <c r="CQ144" i="49"/>
  <c r="CQ145" i="49"/>
  <c r="CQ146" i="49"/>
  <c r="CQ147" i="49"/>
  <c r="CQ148" i="49"/>
  <c r="CQ149" i="49"/>
  <c r="CQ150" i="49"/>
  <c r="CQ151" i="49"/>
  <c r="CQ152" i="49"/>
  <c r="CQ153" i="49"/>
  <c r="CQ154" i="49"/>
  <c r="CQ155" i="49"/>
  <c r="CQ156" i="49"/>
  <c r="CQ157" i="49"/>
  <c r="CQ158" i="49"/>
  <c r="CQ159" i="49"/>
  <c r="CQ160" i="49"/>
  <c r="CQ161" i="49"/>
  <c r="CQ162" i="49"/>
  <c r="CQ163" i="49"/>
  <c r="CQ164" i="49"/>
  <c r="CQ165" i="49"/>
  <c r="CQ166" i="49"/>
  <c r="CQ167" i="49"/>
  <c r="CQ168" i="49"/>
  <c r="CQ169" i="49"/>
  <c r="CQ170" i="49"/>
  <c r="CQ171" i="49"/>
  <c r="CQ172" i="49"/>
  <c r="CQ173" i="49"/>
  <c r="CQ174" i="49"/>
  <c r="CQ175" i="49"/>
  <c r="CQ176" i="49"/>
  <c r="CQ177" i="49"/>
  <c r="CQ178" i="49"/>
  <c r="CQ179" i="49"/>
  <c r="CQ180" i="49"/>
  <c r="CQ181" i="49"/>
  <c r="CQ182" i="49"/>
  <c r="CQ183" i="49"/>
  <c r="CQ184" i="49"/>
  <c r="CQ185" i="49"/>
  <c r="CQ186" i="49"/>
  <c r="CQ187" i="49"/>
  <c r="CQ188" i="49"/>
  <c r="CQ189" i="49"/>
  <c r="CQ190" i="49"/>
  <c r="CQ191" i="49"/>
  <c r="CQ192" i="49"/>
  <c r="CQ193" i="49"/>
  <c r="CQ194" i="49"/>
  <c r="CQ195" i="49"/>
  <c r="CQ196" i="49"/>
  <c r="CQ197" i="49"/>
  <c r="CQ198" i="49"/>
  <c r="CQ199" i="49"/>
  <c r="CQ200" i="49"/>
  <c r="CQ201" i="49"/>
  <c r="CQ202" i="49"/>
  <c r="CQ203" i="49"/>
  <c r="CQ204" i="49"/>
  <c r="CQ205" i="49"/>
  <c r="CQ206" i="49"/>
  <c r="CQ207" i="49"/>
  <c r="CQ208" i="49"/>
  <c r="CQ209" i="49"/>
  <c r="CQ210" i="49"/>
  <c r="CQ211" i="49"/>
  <c r="CQ212" i="49"/>
  <c r="CQ213" i="49"/>
  <c r="CQ214" i="49"/>
  <c r="CQ215" i="49"/>
  <c r="CQ216" i="49"/>
  <c r="CQ217" i="49"/>
  <c r="CQ218" i="49"/>
  <c r="CQ219" i="49"/>
  <c r="CQ220" i="49"/>
  <c r="CQ221" i="49"/>
  <c r="CQ222" i="49"/>
  <c r="CQ223" i="49"/>
  <c r="CQ224" i="49"/>
  <c r="CQ225" i="49"/>
  <c r="CQ226" i="49"/>
  <c r="CQ227" i="49"/>
  <c r="CQ228" i="49"/>
  <c r="CQ229" i="49"/>
  <c r="CQ230" i="49"/>
  <c r="CQ231" i="49"/>
  <c r="CQ232" i="49"/>
  <c r="CQ233" i="49"/>
  <c r="CQ234" i="49"/>
  <c r="CQ235" i="49"/>
  <c r="CQ236" i="49"/>
  <c r="CQ237" i="49"/>
  <c r="CQ238" i="49"/>
  <c r="CQ239" i="49"/>
  <c r="CQ240" i="49"/>
  <c r="CQ241" i="49"/>
  <c r="CQ242" i="49"/>
  <c r="CQ243" i="49"/>
  <c r="CQ244" i="49"/>
  <c r="CQ245" i="49"/>
  <c r="CQ246" i="49"/>
  <c r="CQ247" i="49"/>
  <c r="CQ248" i="49"/>
  <c r="CQ249" i="49"/>
  <c r="CQ250" i="49"/>
  <c r="CQ251" i="49"/>
  <c r="CQ252" i="49"/>
  <c r="CQ253" i="49"/>
  <c r="CQ254" i="49"/>
  <c r="CQ255" i="49"/>
  <c r="CQ256" i="49"/>
  <c r="CQ257" i="49"/>
  <c r="CQ258" i="49"/>
  <c r="CQ259" i="49"/>
  <c r="CQ260" i="49"/>
  <c r="CQ261" i="49"/>
  <c r="CQ262" i="49"/>
  <c r="CQ263" i="49"/>
  <c r="CQ264" i="49"/>
  <c r="CQ265" i="49"/>
  <c r="CQ266" i="49"/>
  <c r="CQ267" i="49"/>
  <c r="CQ268" i="49"/>
  <c r="CQ269" i="49"/>
  <c r="CQ270" i="49"/>
  <c r="CQ271" i="49"/>
  <c r="CQ272" i="49"/>
  <c r="CQ273" i="49"/>
  <c r="CQ274" i="49"/>
  <c r="CQ275" i="49"/>
  <c r="CQ276" i="49"/>
  <c r="CQ277" i="49"/>
  <c r="CQ278" i="49"/>
  <c r="CQ279" i="49"/>
  <c r="CQ280" i="49"/>
  <c r="CQ281" i="49"/>
  <c r="CQ282" i="49"/>
  <c r="CQ283" i="49"/>
  <c r="CQ3" i="49"/>
  <c r="CH3" i="49"/>
  <c r="CH4" i="49"/>
  <c r="CH5" i="49"/>
  <c r="CH6" i="49"/>
  <c r="CH7" i="49"/>
  <c r="CH8" i="49"/>
  <c r="CH9" i="49"/>
  <c r="CH10" i="49"/>
  <c r="CH11" i="49"/>
  <c r="CH12" i="49"/>
  <c r="CH13" i="49"/>
  <c r="CH14" i="49"/>
  <c r="CH15" i="49"/>
  <c r="CH16" i="49"/>
  <c r="CH17" i="49"/>
  <c r="CH18" i="49"/>
  <c r="CH19" i="49"/>
  <c r="CH20" i="49"/>
  <c r="CH21" i="49"/>
  <c r="CH22" i="49"/>
  <c r="CH23" i="49"/>
  <c r="CH24" i="49"/>
  <c r="CH25" i="49"/>
  <c r="CH26" i="49"/>
  <c r="CH27" i="49"/>
  <c r="CH28" i="49"/>
  <c r="CH29" i="49"/>
  <c r="CH30" i="49"/>
  <c r="CH31" i="49"/>
  <c r="CH32" i="49"/>
  <c r="CH33" i="49"/>
  <c r="CH34" i="49"/>
  <c r="CH35" i="49"/>
  <c r="CH36" i="49"/>
  <c r="CH37" i="49"/>
  <c r="CH38" i="49"/>
  <c r="CH39" i="49"/>
  <c r="CH40" i="49"/>
  <c r="CH41" i="49"/>
  <c r="CH42" i="49"/>
  <c r="CH43" i="49"/>
  <c r="CH44" i="49"/>
  <c r="CH45" i="49"/>
  <c r="CH46" i="49"/>
  <c r="CH47" i="49"/>
  <c r="CH48" i="49"/>
  <c r="CH49" i="49"/>
  <c r="CH50" i="49"/>
  <c r="CH51" i="49"/>
  <c r="CH52" i="49"/>
  <c r="CH53" i="49"/>
  <c r="CH54" i="49"/>
  <c r="CH55" i="49"/>
  <c r="CH56" i="49"/>
  <c r="CH57" i="49"/>
  <c r="CH58" i="49"/>
  <c r="CH59" i="49"/>
  <c r="CH60" i="49"/>
  <c r="CH61" i="49"/>
  <c r="CH62" i="49"/>
  <c r="CH63" i="49"/>
  <c r="CH64" i="49"/>
  <c r="CH65" i="49"/>
  <c r="CH66" i="49"/>
  <c r="CH67" i="49"/>
  <c r="CH68" i="49"/>
  <c r="CH69" i="49"/>
  <c r="CH70" i="49"/>
  <c r="CH71" i="49"/>
  <c r="CH72" i="49"/>
  <c r="CH73" i="49"/>
  <c r="CH74" i="49"/>
  <c r="CH75" i="49"/>
  <c r="CH76" i="49"/>
  <c r="CH77" i="49"/>
  <c r="CH78" i="49"/>
  <c r="CH79" i="49"/>
  <c r="CH80" i="49"/>
  <c r="CH81" i="49"/>
  <c r="CH82" i="49"/>
  <c r="CH83" i="49"/>
  <c r="CH84" i="49"/>
  <c r="CH85" i="49"/>
  <c r="CH86" i="49"/>
  <c r="CH87" i="49"/>
  <c r="CH88" i="49"/>
  <c r="CH89" i="49"/>
  <c r="CH90" i="49"/>
  <c r="CH91" i="49"/>
  <c r="CH92" i="49"/>
  <c r="CH93" i="49"/>
  <c r="CH94" i="49"/>
  <c r="CH95" i="49"/>
  <c r="CH96" i="49"/>
  <c r="CH97" i="49"/>
  <c r="CH98" i="49"/>
  <c r="CH99" i="49"/>
  <c r="CH100" i="49"/>
  <c r="CH101" i="49"/>
  <c r="CH102" i="49"/>
  <c r="CH103" i="49"/>
  <c r="CH104" i="49"/>
  <c r="CH105" i="49"/>
  <c r="CH106" i="49"/>
  <c r="CH107" i="49"/>
  <c r="CH108" i="49"/>
  <c r="CH109" i="49"/>
  <c r="CH110" i="49"/>
  <c r="CH111" i="49"/>
  <c r="CH112" i="49"/>
  <c r="CH113" i="49"/>
  <c r="CH114" i="49"/>
  <c r="CH115" i="49"/>
  <c r="CH116" i="49"/>
  <c r="CH117" i="49"/>
  <c r="CH118" i="49"/>
  <c r="CH119" i="49"/>
  <c r="CH120" i="49"/>
  <c r="CH121" i="49"/>
  <c r="CH122" i="49"/>
  <c r="CH123" i="49"/>
  <c r="CH124" i="49"/>
  <c r="CH125" i="49"/>
  <c r="CH126" i="49"/>
  <c r="CH127" i="49"/>
  <c r="CH128" i="49"/>
  <c r="CH129" i="49"/>
  <c r="CH130" i="49"/>
  <c r="CH131" i="49"/>
  <c r="CH132" i="49"/>
  <c r="CH133" i="49"/>
  <c r="CH134" i="49"/>
  <c r="CH135" i="49"/>
  <c r="CH136" i="49"/>
  <c r="CH137" i="49"/>
  <c r="CH138" i="49"/>
  <c r="CH139" i="49"/>
  <c r="CH140" i="49"/>
  <c r="CH141" i="49"/>
  <c r="CH142" i="49"/>
  <c r="CH143" i="49"/>
  <c r="CH144" i="49"/>
  <c r="CH145" i="49"/>
  <c r="CH146" i="49"/>
  <c r="CH147" i="49"/>
  <c r="CH148" i="49"/>
  <c r="CH149" i="49"/>
  <c r="CH150" i="49"/>
  <c r="CH151" i="49"/>
  <c r="CH152" i="49"/>
  <c r="CH153" i="49"/>
  <c r="CH154" i="49"/>
  <c r="CH155" i="49"/>
  <c r="CH156" i="49"/>
  <c r="CH157" i="49"/>
  <c r="CH158" i="49"/>
  <c r="CH159" i="49"/>
  <c r="CH160" i="49"/>
  <c r="CH161" i="49"/>
  <c r="CH162" i="49"/>
  <c r="CH163" i="49"/>
  <c r="CH164" i="49"/>
  <c r="CH165" i="49"/>
  <c r="CH166" i="49"/>
  <c r="CH167" i="49"/>
  <c r="CH168" i="49"/>
  <c r="CH169" i="49"/>
  <c r="CH170" i="49"/>
  <c r="CH171" i="49"/>
  <c r="CH172" i="49"/>
  <c r="CH173" i="49"/>
  <c r="CH174" i="49"/>
  <c r="CH175" i="49"/>
  <c r="CH176" i="49"/>
  <c r="CH177" i="49"/>
  <c r="CH178" i="49"/>
  <c r="CH179" i="49"/>
  <c r="CH180" i="49"/>
  <c r="CH181" i="49"/>
  <c r="CH182" i="49"/>
  <c r="CH183" i="49"/>
  <c r="CH184" i="49"/>
  <c r="CH185" i="49"/>
  <c r="CH186" i="49"/>
  <c r="CH187" i="49"/>
  <c r="CH188" i="49"/>
  <c r="CH189" i="49"/>
  <c r="CH190" i="49"/>
  <c r="CH191" i="49"/>
  <c r="CH192" i="49"/>
  <c r="CH193" i="49"/>
  <c r="CH194" i="49"/>
  <c r="CH195" i="49"/>
  <c r="CH196" i="49"/>
  <c r="CH197" i="49"/>
  <c r="CH198" i="49"/>
  <c r="CH199" i="49"/>
  <c r="CH200" i="49"/>
  <c r="CH201" i="49"/>
  <c r="CH202" i="49"/>
  <c r="CH203" i="49"/>
  <c r="CH204" i="49"/>
  <c r="CH205" i="49"/>
  <c r="CH206" i="49"/>
  <c r="CH207" i="49"/>
  <c r="CH208" i="49"/>
  <c r="CH209" i="49"/>
  <c r="CH210" i="49"/>
  <c r="CH211" i="49"/>
  <c r="CH212" i="49"/>
  <c r="CH213" i="49"/>
  <c r="CH214" i="49"/>
  <c r="CH215" i="49"/>
  <c r="CH216" i="49"/>
  <c r="CH217" i="49"/>
  <c r="CH218" i="49"/>
  <c r="CH219" i="49"/>
  <c r="CH220" i="49"/>
  <c r="CH221" i="49"/>
  <c r="CH222" i="49"/>
  <c r="CH223" i="49"/>
  <c r="CH224" i="49"/>
  <c r="CH225" i="49"/>
  <c r="CH226" i="49"/>
  <c r="CH227" i="49"/>
  <c r="CH228" i="49"/>
  <c r="CH229" i="49"/>
  <c r="CH230" i="49"/>
  <c r="CH231" i="49"/>
  <c r="CH232" i="49"/>
  <c r="CH233" i="49"/>
  <c r="CH234" i="49"/>
  <c r="CH235" i="49"/>
  <c r="CH236" i="49"/>
  <c r="CH237" i="49"/>
  <c r="CH238" i="49"/>
  <c r="CH239" i="49"/>
  <c r="CH240" i="49"/>
  <c r="CH241" i="49"/>
  <c r="CH242" i="49"/>
  <c r="CH243" i="49"/>
  <c r="CH244" i="49"/>
  <c r="CH245" i="49"/>
  <c r="CH246" i="49"/>
  <c r="CH247" i="49"/>
  <c r="CH248" i="49"/>
  <c r="CH249" i="49"/>
  <c r="CH250" i="49"/>
  <c r="CH251" i="49"/>
  <c r="CH252" i="49"/>
  <c r="CH253" i="49"/>
  <c r="CH254" i="49"/>
  <c r="CH255" i="49"/>
  <c r="CH256" i="49"/>
  <c r="CH257" i="49"/>
  <c r="CH258" i="49"/>
  <c r="CH259" i="49"/>
  <c r="CH260" i="49"/>
  <c r="CH261" i="49"/>
  <c r="CH262" i="49"/>
  <c r="CH263" i="49"/>
  <c r="CH264" i="49"/>
  <c r="CH265" i="49"/>
  <c r="CH266" i="49"/>
  <c r="CH267" i="49"/>
  <c r="CH268" i="49"/>
  <c r="CH269" i="49"/>
  <c r="CH270" i="49"/>
  <c r="CH271" i="49"/>
  <c r="CH272" i="49"/>
  <c r="CH273" i="49"/>
  <c r="CH274" i="49"/>
  <c r="CH275" i="49"/>
  <c r="CH276" i="49"/>
  <c r="CH277" i="49"/>
  <c r="CH278" i="49"/>
  <c r="CH279" i="49"/>
  <c r="CH280" i="49"/>
  <c r="CH281" i="49"/>
  <c r="CH282" i="49"/>
  <c r="CH283" i="49"/>
  <c r="DH4" i="49"/>
  <c r="DH5" i="49"/>
  <c r="DH6" i="49"/>
  <c r="DH7" i="49"/>
  <c r="DH8" i="49"/>
  <c r="DH9" i="49"/>
  <c r="DH10" i="49"/>
  <c r="DH11" i="49"/>
  <c r="DH12" i="49"/>
  <c r="DH13" i="49"/>
  <c r="DH14" i="49"/>
  <c r="DH15" i="49"/>
  <c r="DH16" i="49"/>
  <c r="DH17" i="49"/>
  <c r="DH18" i="49"/>
  <c r="DH19" i="49"/>
  <c r="DH20" i="49"/>
  <c r="DH21" i="49"/>
  <c r="DH22" i="49"/>
  <c r="DH23" i="49"/>
  <c r="DH24" i="49"/>
  <c r="DH25" i="49"/>
  <c r="DH26" i="49"/>
  <c r="DH27" i="49"/>
  <c r="DH28" i="49"/>
  <c r="DH29" i="49"/>
  <c r="DH30" i="49"/>
  <c r="DH31" i="49"/>
  <c r="DH32" i="49"/>
  <c r="DH33" i="49"/>
  <c r="DH34" i="49"/>
  <c r="DH35" i="49"/>
  <c r="DH36" i="49"/>
  <c r="DH37" i="49"/>
  <c r="DH38" i="49"/>
  <c r="DH39" i="49"/>
  <c r="DH40" i="49"/>
  <c r="DH41" i="49"/>
  <c r="DH42" i="49"/>
  <c r="DH43" i="49"/>
  <c r="DH44" i="49"/>
  <c r="DH45" i="49"/>
  <c r="DH46" i="49"/>
  <c r="DH47" i="49"/>
  <c r="DH48" i="49"/>
  <c r="DH49" i="49"/>
  <c r="DH50" i="49"/>
  <c r="DH51" i="49"/>
  <c r="DH52" i="49"/>
  <c r="DH53" i="49"/>
  <c r="DH54" i="49"/>
  <c r="DH55" i="49"/>
  <c r="DH56" i="49"/>
  <c r="DH57" i="49"/>
  <c r="DH58" i="49"/>
  <c r="DH59" i="49"/>
  <c r="DH60" i="49"/>
  <c r="DH61" i="49"/>
  <c r="DH62" i="49"/>
  <c r="DH63" i="49"/>
  <c r="DH64" i="49"/>
  <c r="DH65" i="49"/>
  <c r="DH66" i="49"/>
  <c r="DH67" i="49"/>
  <c r="DH68" i="49"/>
  <c r="DH69" i="49"/>
  <c r="DH70" i="49"/>
  <c r="DH71" i="49"/>
  <c r="DH72" i="49"/>
  <c r="DH73" i="49"/>
  <c r="DH74" i="49"/>
  <c r="DH75" i="49"/>
  <c r="DH76" i="49"/>
  <c r="DH77" i="49"/>
  <c r="DH78" i="49"/>
  <c r="DH79" i="49"/>
  <c r="DH80" i="49"/>
  <c r="DH81" i="49"/>
  <c r="DH82" i="49"/>
  <c r="DH83" i="49"/>
  <c r="DH84" i="49"/>
  <c r="DH85" i="49"/>
  <c r="DH86" i="49"/>
  <c r="DH87" i="49"/>
  <c r="DH88" i="49"/>
  <c r="DH89" i="49"/>
  <c r="DH90" i="49"/>
  <c r="DH91" i="49"/>
  <c r="DH92" i="49"/>
  <c r="DH93" i="49"/>
  <c r="DH94" i="49"/>
  <c r="DH95" i="49"/>
  <c r="DH96" i="49"/>
  <c r="DH97" i="49"/>
  <c r="DH98" i="49"/>
  <c r="DH99" i="49"/>
  <c r="DH100" i="49"/>
  <c r="DH101" i="49"/>
  <c r="DH102" i="49"/>
  <c r="DH103" i="49"/>
  <c r="DH104" i="49"/>
  <c r="DH105" i="49"/>
  <c r="DH106" i="49"/>
  <c r="DH107" i="49"/>
  <c r="DH108" i="49"/>
  <c r="DH109" i="49"/>
  <c r="DH110" i="49"/>
  <c r="DH111" i="49"/>
  <c r="DH112" i="49"/>
  <c r="DH113" i="49"/>
  <c r="DH114" i="49"/>
  <c r="DH115" i="49"/>
  <c r="DH116" i="49"/>
  <c r="DH117" i="49"/>
  <c r="DH118" i="49"/>
  <c r="DH119" i="49"/>
  <c r="DH120" i="49"/>
  <c r="DH121" i="49"/>
  <c r="DH122" i="49"/>
  <c r="DH123" i="49"/>
  <c r="DH124" i="49"/>
  <c r="DH125" i="49"/>
  <c r="DH126" i="49"/>
  <c r="DH127" i="49"/>
  <c r="DH128" i="49"/>
  <c r="DH129" i="49"/>
  <c r="DH130" i="49"/>
  <c r="DH131" i="49"/>
  <c r="DH132" i="49"/>
  <c r="DH133" i="49"/>
  <c r="DH134" i="49"/>
  <c r="DH135" i="49"/>
  <c r="DH136" i="49"/>
  <c r="DH137" i="49"/>
  <c r="DH138" i="49"/>
  <c r="DH139" i="49"/>
  <c r="DH140" i="49"/>
  <c r="DH141" i="49"/>
  <c r="DH142" i="49"/>
  <c r="DH143" i="49"/>
  <c r="DH144" i="49"/>
  <c r="DH145" i="49"/>
  <c r="DH146" i="49"/>
  <c r="DH147" i="49"/>
  <c r="DH148" i="49"/>
  <c r="DH149" i="49"/>
  <c r="DH150" i="49"/>
  <c r="DH151" i="49"/>
  <c r="DH152" i="49"/>
  <c r="DH153" i="49"/>
  <c r="DH154" i="49"/>
  <c r="DH155" i="49"/>
  <c r="DH156" i="49"/>
  <c r="DH157" i="49"/>
  <c r="DH158" i="49"/>
  <c r="DH159" i="49"/>
  <c r="DH160" i="49"/>
  <c r="DH161" i="49"/>
  <c r="DH162" i="49"/>
  <c r="DH163" i="49"/>
  <c r="DH164" i="49"/>
  <c r="DH165" i="49"/>
  <c r="DH166" i="49"/>
  <c r="DH167" i="49"/>
  <c r="DH168" i="49"/>
  <c r="DH169" i="49"/>
  <c r="DH170" i="49"/>
  <c r="DH171" i="49"/>
  <c r="DH172" i="49"/>
  <c r="DH173" i="49"/>
  <c r="DH174" i="49"/>
  <c r="DH175" i="49"/>
  <c r="DH176" i="49"/>
  <c r="DH177" i="49"/>
  <c r="DH178" i="49"/>
  <c r="DH179" i="49"/>
  <c r="DH180" i="49"/>
  <c r="DH181" i="49"/>
  <c r="DH182" i="49"/>
  <c r="DH183" i="49"/>
  <c r="DH184" i="49"/>
  <c r="DH185" i="49"/>
  <c r="DH186" i="49"/>
  <c r="DH187" i="49"/>
  <c r="DH188" i="49"/>
  <c r="DH189" i="49"/>
  <c r="DH190" i="49"/>
  <c r="DH191" i="49"/>
  <c r="DH192" i="49"/>
  <c r="DH193" i="49"/>
  <c r="DH194" i="49"/>
  <c r="DH195" i="49"/>
  <c r="DH196" i="49"/>
  <c r="DH197" i="49"/>
  <c r="DH198" i="49"/>
  <c r="DH199" i="49"/>
  <c r="DH200" i="49"/>
  <c r="DH201" i="49"/>
  <c r="DH202" i="49"/>
  <c r="DH203" i="49"/>
  <c r="DH204" i="49"/>
  <c r="DH205" i="49"/>
  <c r="DH206" i="49"/>
  <c r="DH207" i="49"/>
  <c r="DH208" i="49"/>
  <c r="DH209" i="49"/>
  <c r="DH210" i="49"/>
  <c r="DH211" i="49"/>
  <c r="DH212" i="49"/>
  <c r="DH213" i="49"/>
  <c r="DH214" i="49"/>
  <c r="DH215" i="49"/>
  <c r="DH216" i="49"/>
  <c r="DH217" i="49"/>
  <c r="DH218" i="49"/>
  <c r="DH219" i="49"/>
  <c r="DH220" i="49"/>
  <c r="DH221" i="49"/>
  <c r="DH222" i="49"/>
  <c r="DH223" i="49"/>
  <c r="DH224" i="49"/>
  <c r="DH225" i="49"/>
  <c r="DH226" i="49"/>
  <c r="DH227" i="49"/>
  <c r="DH228" i="49"/>
  <c r="DH229" i="49"/>
  <c r="DH230" i="49"/>
  <c r="DH231" i="49"/>
  <c r="DH232" i="49"/>
  <c r="DH233" i="49"/>
  <c r="DH234" i="49"/>
  <c r="DH235" i="49"/>
  <c r="DH236" i="49"/>
  <c r="DH237" i="49"/>
  <c r="DH238" i="49"/>
  <c r="DH239" i="49"/>
  <c r="DH240" i="49"/>
  <c r="DH241" i="49"/>
  <c r="DH242" i="49"/>
  <c r="DH243" i="49"/>
  <c r="DH244" i="49"/>
  <c r="DH245" i="49"/>
  <c r="DH246" i="49"/>
  <c r="DH247" i="49"/>
  <c r="DH248" i="49"/>
  <c r="DH249" i="49"/>
  <c r="DH250" i="49"/>
  <c r="DH251" i="49"/>
  <c r="DH252" i="49"/>
  <c r="DH253" i="49"/>
  <c r="DH254" i="49"/>
  <c r="DH255" i="49"/>
  <c r="DH256" i="49"/>
  <c r="DH257" i="49"/>
  <c r="DH258" i="49"/>
  <c r="DH259" i="49"/>
  <c r="DH260" i="49"/>
  <c r="DH261" i="49"/>
  <c r="DH262" i="49"/>
  <c r="DH263" i="49"/>
  <c r="DH264" i="49"/>
  <c r="DH265" i="49"/>
  <c r="DH266" i="49"/>
  <c r="DH267" i="49"/>
  <c r="DH268" i="49"/>
  <c r="DH269" i="49"/>
  <c r="DH270" i="49"/>
  <c r="DH271" i="49"/>
  <c r="DH272" i="49"/>
  <c r="DH273" i="49"/>
  <c r="DH274" i="49"/>
  <c r="DH275" i="49"/>
  <c r="DH276" i="49"/>
  <c r="DH277" i="49"/>
  <c r="DH278" i="49"/>
  <c r="DH279" i="49"/>
  <c r="DH280" i="49"/>
  <c r="DH281" i="49"/>
  <c r="DH282" i="49"/>
  <c r="DH283" i="49"/>
  <c r="DH3" i="49"/>
  <c r="CY4" i="49"/>
  <c r="CY5" i="49"/>
  <c r="CY6" i="49"/>
  <c r="CY7" i="49"/>
  <c r="CY8" i="49"/>
  <c r="CY9" i="49"/>
  <c r="CY10" i="49"/>
  <c r="CY11" i="49"/>
  <c r="CY12" i="49"/>
  <c r="CY13" i="49"/>
  <c r="CY14" i="49"/>
  <c r="CY15" i="49"/>
  <c r="CY16" i="49"/>
  <c r="CY17" i="49"/>
  <c r="CY18" i="49"/>
  <c r="CY19" i="49"/>
  <c r="CY20" i="49"/>
  <c r="CY21" i="49"/>
  <c r="CY22" i="49"/>
  <c r="CY23" i="49"/>
  <c r="CY24" i="49"/>
  <c r="CY25" i="49"/>
  <c r="CY26" i="49"/>
  <c r="CY27" i="49"/>
  <c r="CY28" i="49"/>
  <c r="CY29" i="49"/>
  <c r="CY30" i="49"/>
  <c r="CY31" i="49"/>
  <c r="CY32" i="49"/>
  <c r="CY33" i="49"/>
  <c r="CY34" i="49"/>
  <c r="CY35" i="49"/>
  <c r="CY36" i="49"/>
  <c r="CY37" i="49"/>
  <c r="CY38" i="49"/>
  <c r="CY39" i="49"/>
  <c r="CY40" i="49"/>
  <c r="CY41" i="49"/>
  <c r="CY42" i="49"/>
  <c r="CY43" i="49"/>
  <c r="CY44" i="49"/>
  <c r="CY45" i="49"/>
  <c r="CY46" i="49"/>
  <c r="CY47" i="49"/>
  <c r="CY48" i="49"/>
  <c r="CY49" i="49"/>
  <c r="CY50" i="49"/>
  <c r="CY51" i="49"/>
  <c r="CY52" i="49"/>
  <c r="CY53" i="49"/>
  <c r="CY54" i="49"/>
  <c r="CY55" i="49"/>
  <c r="CY56" i="49"/>
  <c r="CY57" i="49"/>
  <c r="CY58" i="49"/>
  <c r="CY59" i="49"/>
  <c r="CY60" i="49"/>
  <c r="CY61" i="49"/>
  <c r="CY62" i="49"/>
  <c r="CY63" i="49"/>
  <c r="CY64" i="49"/>
  <c r="CY65" i="49"/>
  <c r="CY66" i="49"/>
  <c r="CY67" i="49"/>
  <c r="CY68" i="49"/>
  <c r="CY69" i="49"/>
  <c r="CY70" i="49"/>
  <c r="CY71" i="49"/>
  <c r="CY72" i="49"/>
  <c r="CY73" i="49"/>
  <c r="CY74" i="49"/>
  <c r="CY75" i="49"/>
  <c r="CY76" i="49"/>
  <c r="CY77" i="49"/>
  <c r="CY78" i="49"/>
  <c r="CY79" i="49"/>
  <c r="CY80" i="49"/>
  <c r="CY81" i="49"/>
  <c r="CY82" i="49"/>
  <c r="CY83" i="49"/>
  <c r="CY84" i="49"/>
  <c r="CY85" i="49"/>
  <c r="CY86" i="49"/>
  <c r="CY87" i="49"/>
  <c r="CY88" i="49"/>
  <c r="CY89" i="49"/>
  <c r="CY90" i="49"/>
  <c r="CY91" i="49"/>
  <c r="CY92" i="49"/>
  <c r="CY93" i="49"/>
  <c r="CY94" i="49"/>
  <c r="CY95" i="49"/>
  <c r="CY96" i="49"/>
  <c r="CY97" i="49"/>
  <c r="CY98" i="49"/>
  <c r="CY99" i="49"/>
  <c r="CY100" i="49"/>
  <c r="CY101" i="49"/>
  <c r="CY102" i="49"/>
  <c r="CY103" i="49"/>
  <c r="CY104" i="49"/>
  <c r="CY105" i="49"/>
  <c r="CY106" i="49"/>
  <c r="CY107" i="49"/>
  <c r="CY108" i="49"/>
  <c r="CY109" i="49"/>
  <c r="CY110" i="49"/>
  <c r="CY111" i="49"/>
  <c r="CY112" i="49"/>
  <c r="CY113" i="49"/>
  <c r="CY114" i="49"/>
  <c r="CY115" i="49"/>
  <c r="CY116" i="49"/>
  <c r="CY117" i="49"/>
  <c r="CY118" i="49"/>
  <c r="CY119" i="49"/>
  <c r="CY120" i="49"/>
  <c r="CY121" i="49"/>
  <c r="CY122" i="49"/>
  <c r="CY123" i="49"/>
  <c r="CY124" i="49"/>
  <c r="CY125" i="49"/>
  <c r="CY126" i="49"/>
  <c r="CY127" i="49"/>
  <c r="CY128" i="49"/>
  <c r="CY129" i="49"/>
  <c r="CY130" i="49"/>
  <c r="CY131" i="49"/>
  <c r="CY132" i="49"/>
  <c r="CY133" i="49"/>
  <c r="CY134" i="49"/>
  <c r="CY135" i="49"/>
  <c r="CY136" i="49"/>
  <c r="CY137" i="49"/>
  <c r="CY138" i="49"/>
  <c r="CY139" i="49"/>
  <c r="CY140" i="49"/>
  <c r="CY141" i="49"/>
  <c r="CY142" i="49"/>
  <c r="CY143" i="49"/>
  <c r="CY144" i="49"/>
  <c r="CY145" i="49"/>
  <c r="CY146" i="49"/>
  <c r="CY147" i="49"/>
  <c r="CY148" i="49"/>
  <c r="CY149" i="49"/>
  <c r="CY150" i="49"/>
  <c r="CY151" i="49"/>
  <c r="CY152" i="49"/>
  <c r="CY153" i="49"/>
  <c r="CY154" i="49"/>
  <c r="CY155" i="49"/>
  <c r="CY156" i="49"/>
  <c r="CY157" i="49"/>
  <c r="CY158" i="49"/>
  <c r="CY159" i="49"/>
  <c r="CY160" i="49"/>
  <c r="CY161" i="49"/>
  <c r="CY162" i="49"/>
  <c r="CY163" i="49"/>
  <c r="CY164" i="49"/>
  <c r="CY165" i="49"/>
  <c r="CY166" i="49"/>
  <c r="CY167" i="49"/>
  <c r="CY168" i="49"/>
  <c r="CY169" i="49"/>
  <c r="CY170" i="49"/>
  <c r="CY171" i="49"/>
  <c r="CY172" i="49"/>
  <c r="CY173" i="49"/>
  <c r="CY174" i="49"/>
  <c r="CY175" i="49"/>
  <c r="CY176" i="49"/>
  <c r="CY177" i="49"/>
  <c r="CY178" i="49"/>
  <c r="CY179" i="49"/>
  <c r="CY180" i="49"/>
  <c r="CY181" i="49"/>
  <c r="CY182" i="49"/>
  <c r="CY183" i="49"/>
  <c r="CY184" i="49"/>
  <c r="CY185" i="49"/>
  <c r="CY186" i="49"/>
  <c r="CY187" i="49"/>
  <c r="CY188" i="49"/>
  <c r="CY189" i="49"/>
  <c r="CY190" i="49"/>
  <c r="CY191" i="49"/>
  <c r="CY192" i="49"/>
  <c r="CY193" i="49"/>
  <c r="CY194" i="49"/>
  <c r="CY195" i="49"/>
  <c r="CY196" i="49"/>
  <c r="CY197" i="49"/>
  <c r="CY198" i="49"/>
  <c r="CY199" i="49"/>
  <c r="CY200" i="49"/>
  <c r="CY201" i="49"/>
  <c r="CY202" i="49"/>
  <c r="CY203" i="49"/>
  <c r="CY204" i="49"/>
  <c r="CY205" i="49"/>
  <c r="CY206" i="49"/>
  <c r="CY207" i="49"/>
  <c r="CY208" i="49"/>
  <c r="CY209" i="49"/>
  <c r="CY210" i="49"/>
  <c r="CY211" i="49"/>
  <c r="CY212" i="49"/>
  <c r="CY213" i="49"/>
  <c r="CY214" i="49"/>
  <c r="CY215" i="49"/>
  <c r="CY216" i="49"/>
  <c r="CY217" i="49"/>
  <c r="CY218" i="49"/>
  <c r="CY219" i="49"/>
  <c r="CY220" i="49"/>
  <c r="CY221" i="49"/>
  <c r="CY222" i="49"/>
  <c r="CY223" i="49"/>
  <c r="CY224" i="49"/>
  <c r="CY225" i="49"/>
  <c r="CY226" i="49"/>
  <c r="CY227" i="49"/>
  <c r="CY228" i="49"/>
  <c r="CY229" i="49"/>
  <c r="CY230" i="49"/>
  <c r="CY231" i="49"/>
  <c r="CY232" i="49"/>
  <c r="CY233" i="49"/>
  <c r="CY234" i="49"/>
  <c r="CY235" i="49"/>
  <c r="CY236" i="49"/>
  <c r="CY237" i="49"/>
  <c r="CY238" i="49"/>
  <c r="CY239" i="49"/>
  <c r="CY240" i="49"/>
  <c r="CY241" i="49"/>
  <c r="CY242" i="49"/>
  <c r="CY243" i="49"/>
  <c r="CY244" i="49"/>
  <c r="CY245" i="49"/>
  <c r="CY246" i="49"/>
  <c r="CY247" i="49"/>
  <c r="CY248" i="49"/>
  <c r="CY249" i="49"/>
  <c r="CY250" i="49"/>
  <c r="CY251" i="49"/>
  <c r="CY252" i="49"/>
  <c r="CY253" i="49"/>
  <c r="CY254" i="49"/>
  <c r="CY255" i="49"/>
  <c r="CY256" i="49"/>
  <c r="CY257" i="49"/>
  <c r="CY258" i="49"/>
  <c r="CY259" i="49"/>
  <c r="CY260" i="49"/>
  <c r="CY261" i="49"/>
  <c r="CY262" i="49"/>
  <c r="CY263" i="49"/>
  <c r="CY264" i="49"/>
  <c r="CY265" i="49"/>
  <c r="CY266" i="49"/>
  <c r="CY267" i="49"/>
  <c r="CY268" i="49"/>
  <c r="CY269" i="49"/>
  <c r="CY270" i="49"/>
  <c r="CY271" i="49"/>
  <c r="CY272" i="49"/>
  <c r="CY273" i="49"/>
  <c r="CY274" i="49"/>
  <c r="CY275" i="49"/>
  <c r="CY276" i="49"/>
  <c r="CY277" i="49"/>
  <c r="CY278" i="49"/>
  <c r="CY279" i="49"/>
  <c r="CY280" i="49"/>
  <c r="CY281" i="49"/>
  <c r="CY282" i="49"/>
  <c r="CY283" i="49"/>
  <c r="CY3" i="49"/>
  <c r="CP4" i="49"/>
  <c r="CP5" i="49"/>
  <c r="CP6" i="49"/>
  <c r="CP7" i="49"/>
  <c r="CP8" i="49"/>
  <c r="CP9" i="49"/>
  <c r="CP10" i="49"/>
  <c r="CP11" i="49"/>
  <c r="CP12" i="49"/>
  <c r="CP13" i="49"/>
  <c r="CP14" i="49"/>
  <c r="CP15" i="49"/>
  <c r="CP16" i="49"/>
  <c r="CP17" i="49"/>
  <c r="CP18" i="49"/>
  <c r="CP19" i="49"/>
  <c r="CP20" i="49"/>
  <c r="CP21" i="49"/>
  <c r="CP22" i="49"/>
  <c r="CP23" i="49"/>
  <c r="CP24" i="49"/>
  <c r="CP25" i="49"/>
  <c r="CP26" i="49"/>
  <c r="CP27" i="49"/>
  <c r="CP28" i="49"/>
  <c r="CP29" i="49"/>
  <c r="CP30" i="49"/>
  <c r="CP31" i="49"/>
  <c r="CP32" i="49"/>
  <c r="CP33" i="49"/>
  <c r="CP34" i="49"/>
  <c r="CP35" i="49"/>
  <c r="CP36" i="49"/>
  <c r="CP37" i="49"/>
  <c r="CP38" i="49"/>
  <c r="CP39" i="49"/>
  <c r="CP40" i="49"/>
  <c r="CP41" i="49"/>
  <c r="CP42" i="49"/>
  <c r="CP43" i="49"/>
  <c r="CP44" i="49"/>
  <c r="CP45" i="49"/>
  <c r="CP46" i="49"/>
  <c r="CP47" i="49"/>
  <c r="CP48" i="49"/>
  <c r="CP49" i="49"/>
  <c r="CP50" i="49"/>
  <c r="CP51" i="49"/>
  <c r="CP52" i="49"/>
  <c r="CP53" i="49"/>
  <c r="CP54" i="49"/>
  <c r="CP55" i="49"/>
  <c r="CP56" i="49"/>
  <c r="CP57" i="49"/>
  <c r="CP58" i="49"/>
  <c r="CP59" i="49"/>
  <c r="CP60" i="49"/>
  <c r="CP61" i="49"/>
  <c r="CP62" i="49"/>
  <c r="CP63" i="49"/>
  <c r="CP64" i="49"/>
  <c r="CP65" i="49"/>
  <c r="CP66" i="49"/>
  <c r="CP67" i="49"/>
  <c r="CP68" i="49"/>
  <c r="CP69" i="49"/>
  <c r="CP70" i="49"/>
  <c r="CP71" i="49"/>
  <c r="CP72" i="49"/>
  <c r="CP73" i="49"/>
  <c r="CP74" i="49"/>
  <c r="CP75" i="49"/>
  <c r="CP76" i="49"/>
  <c r="CP77" i="49"/>
  <c r="CP78" i="49"/>
  <c r="CP79" i="49"/>
  <c r="CP80" i="49"/>
  <c r="CP81" i="49"/>
  <c r="CP82" i="49"/>
  <c r="CP83" i="49"/>
  <c r="CP84" i="49"/>
  <c r="CP85" i="49"/>
  <c r="CP86" i="49"/>
  <c r="CP87" i="49"/>
  <c r="CP88" i="49"/>
  <c r="CP89" i="49"/>
  <c r="CP90" i="49"/>
  <c r="CP91" i="49"/>
  <c r="CP92" i="49"/>
  <c r="CP93" i="49"/>
  <c r="CP94" i="49"/>
  <c r="CP95" i="49"/>
  <c r="CP96" i="49"/>
  <c r="CP97" i="49"/>
  <c r="CP98" i="49"/>
  <c r="CP99" i="49"/>
  <c r="CP100" i="49"/>
  <c r="CP101" i="49"/>
  <c r="CP102" i="49"/>
  <c r="CP103" i="49"/>
  <c r="CP104" i="49"/>
  <c r="CP105" i="49"/>
  <c r="CP106" i="49"/>
  <c r="CP107" i="49"/>
  <c r="CP108" i="49"/>
  <c r="CP109" i="49"/>
  <c r="CP110" i="49"/>
  <c r="CP111" i="49"/>
  <c r="CP112" i="49"/>
  <c r="CP113" i="49"/>
  <c r="CP114" i="49"/>
  <c r="CP115" i="49"/>
  <c r="CP116" i="49"/>
  <c r="CP117" i="49"/>
  <c r="CP118" i="49"/>
  <c r="CP119" i="49"/>
  <c r="CP120" i="49"/>
  <c r="CP121" i="49"/>
  <c r="CP122" i="49"/>
  <c r="CP123" i="49"/>
  <c r="CP124" i="49"/>
  <c r="CP125" i="49"/>
  <c r="CP126" i="49"/>
  <c r="CP127" i="49"/>
  <c r="CP128" i="49"/>
  <c r="CP129" i="49"/>
  <c r="CP130" i="49"/>
  <c r="CP131" i="49"/>
  <c r="CP132" i="49"/>
  <c r="CP133" i="49"/>
  <c r="CP134" i="49"/>
  <c r="CP135" i="49"/>
  <c r="CP136" i="49"/>
  <c r="CP137" i="49"/>
  <c r="CP138" i="49"/>
  <c r="CP139" i="49"/>
  <c r="CP140" i="49"/>
  <c r="CP141" i="49"/>
  <c r="CP142" i="49"/>
  <c r="CP143" i="49"/>
  <c r="CP144" i="49"/>
  <c r="CP145" i="49"/>
  <c r="CP146" i="49"/>
  <c r="CP147" i="49"/>
  <c r="CP148" i="49"/>
  <c r="CP149" i="49"/>
  <c r="CP150" i="49"/>
  <c r="CP151" i="49"/>
  <c r="CP152" i="49"/>
  <c r="CP153" i="49"/>
  <c r="CP154" i="49"/>
  <c r="CP155" i="49"/>
  <c r="CP156" i="49"/>
  <c r="CP157" i="49"/>
  <c r="CP158" i="49"/>
  <c r="CP159" i="49"/>
  <c r="CP160" i="49"/>
  <c r="CP161" i="49"/>
  <c r="CP162" i="49"/>
  <c r="CP163" i="49"/>
  <c r="CP164" i="49"/>
  <c r="CP165" i="49"/>
  <c r="CP166" i="49"/>
  <c r="CP167" i="49"/>
  <c r="CP168" i="49"/>
  <c r="CP169" i="49"/>
  <c r="CP170" i="49"/>
  <c r="CP171" i="49"/>
  <c r="CP172" i="49"/>
  <c r="CP173" i="49"/>
  <c r="CP174" i="49"/>
  <c r="CP175" i="49"/>
  <c r="CP176" i="49"/>
  <c r="CP177" i="49"/>
  <c r="CP178" i="49"/>
  <c r="CP179" i="49"/>
  <c r="CP180" i="49"/>
  <c r="CP181" i="49"/>
  <c r="CP182" i="49"/>
  <c r="CP183" i="49"/>
  <c r="CP184" i="49"/>
  <c r="CP185" i="49"/>
  <c r="CP186" i="49"/>
  <c r="CP187" i="49"/>
  <c r="CP188" i="49"/>
  <c r="CP189" i="49"/>
  <c r="CP190" i="49"/>
  <c r="CP191" i="49"/>
  <c r="CP192" i="49"/>
  <c r="CP193" i="49"/>
  <c r="CP194" i="49"/>
  <c r="CP195" i="49"/>
  <c r="CP196" i="49"/>
  <c r="CP197" i="49"/>
  <c r="CP198" i="49"/>
  <c r="CP199" i="49"/>
  <c r="CP200" i="49"/>
  <c r="CP201" i="49"/>
  <c r="CP202" i="49"/>
  <c r="CP203" i="49"/>
  <c r="CP204" i="49"/>
  <c r="CP205" i="49"/>
  <c r="CP206" i="49"/>
  <c r="CP207" i="49"/>
  <c r="CP208" i="49"/>
  <c r="CP209" i="49"/>
  <c r="CP210" i="49"/>
  <c r="CP211" i="49"/>
  <c r="CP212" i="49"/>
  <c r="CP213" i="49"/>
  <c r="CP214" i="49"/>
  <c r="CP215" i="49"/>
  <c r="CP216" i="49"/>
  <c r="CP217" i="49"/>
  <c r="CP218" i="49"/>
  <c r="CP219" i="49"/>
  <c r="CP220" i="49"/>
  <c r="CP221" i="49"/>
  <c r="CP222" i="49"/>
  <c r="CP223" i="49"/>
  <c r="CP224" i="49"/>
  <c r="CP225" i="49"/>
  <c r="CP226" i="49"/>
  <c r="CP227" i="49"/>
  <c r="CP228" i="49"/>
  <c r="CP229" i="49"/>
  <c r="CP230" i="49"/>
  <c r="CP231" i="49"/>
  <c r="CP232" i="49"/>
  <c r="CP233" i="49"/>
  <c r="CP234" i="49"/>
  <c r="CP235" i="49"/>
  <c r="CP236" i="49"/>
  <c r="CP237" i="49"/>
  <c r="CP238" i="49"/>
  <c r="CP239" i="49"/>
  <c r="CP240" i="49"/>
  <c r="CP241" i="49"/>
  <c r="CP242" i="49"/>
  <c r="CP243" i="49"/>
  <c r="CP244" i="49"/>
  <c r="CP245" i="49"/>
  <c r="CP246" i="49"/>
  <c r="CP247" i="49"/>
  <c r="CP248" i="49"/>
  <c r="CP249" i="49"/>
  <c r="CP250" i="49"/>
  <c r="CP251" i="49"/>
  <c r="CP252" i="49"/>
  <c r="CP253" i="49"/>
  <c r="CP254" i="49"/>
  <c r="CP255" i="49"/>
  <c r="CP256" i="49"/>
  <c r="CP257" i="49"/>
  <c r="CP258" i="49"/>
  <c r="CP259" i="49"/>
  <c r="CP260" i="49"/>
  <c r="CP261" i="49"/>
  <c r="CP262" i="49"/>
  <c r="CP263" i="49"/>
  <c r="CP264" i="49"/>
  <c r="CP265" i="49"/>
  <c r="CP266" i="49"/>
  <c r="CP267" i="49"/>
  <c r="CP268" i="49"/>
  <c r="CP269" i="49"/>
  <c r="CP270" i="49"/>
  <c r="CP271" i="49"/>
  <c r="CP272" i="49"/>
  <c r="CP273" i="49"/>
  <c r="CP274" i="49"/>
  <c r="CP275" i="49"/>
  <c r="CP276" i="49"/>
  <c r="CP277" i="49"/>
  <c r="CP278" i="49"/>
  <c r="CP279" i="49"/>
  <c r="CP280" i="49"/>
  <c r="CP281" i="49"/>
  <c r="CP282" i="49"/>
  <c r="CP283" i="49"/>
  <c r="CP3" i="49"/>
  <c r="CG3" i="49"/>
  <c r="BS3" i="49"/>
  <c r="CD3" i="49"/>
  <c r="BU4" i="49"/>
  <c r="BU5" i="49"/>
  <c r="BU6" i="49"/>
  <c r="BU7" i="49"/>
  <c r="BU8" i="49"/>
  <c r="BU9" i="49"/>
  <c r="BU10" i="49"/>
  <c r="BU11" i="49"/>
  <c r="BU12" i="49"/>
  <c r="BU13" i="49"/>
  <c r="BU14" i="49"/>
  <c r="BU15" i="49"/>
  <c r="BU16" i="49"/>
  <c r="BU17" i="49"/>
  <c r="BU18" i="49"/>
  <c r="BU19" i="49"/>
  <c r="BU20" i="49"/>
  <c r="BU21" i="49"/>
  <c r="BU22" i="49"/>
  <c r="BU23" i="49"/>
  <c r="BU24" i="49"/>
  <c r="BU25" i="49"/>
  <c r="BU26" i="49"/>
  <c r="BU27" i="49"/>
  <c r="BU28" i="49"/>
  <c r="BU29" i="49"/>
  <c r="BU30" i="49"/>
  <c r="BU31" i="49"/>
  <c r="BU32" i="49"/>
  <c r="BU33" i="49"/>
  <c r="BU34" i="49"/>
  <c r="BU35" i="49"/>
  <c r="BU36" i="49"/>
  <c r="BU37" i="49"/>
  <c r="BU38" i="49"/>
  <c r="BU39" i="49"/>
  <c r="BU40" i="49"/>
  <c r="BU41" i="49"/>
  <c r="BU42" i="49"/>
  <c r="BU43" i="49"/>
  <c r="BU44" i="49"/>
  <c r="BU45" i="49"/>
  <c r="BU46" i="49"/>
  <c r="BU47" i="49"/>
  <c r="BU48" i="49"/>
  <c r="BU49" i="49"/>
  <c r="BU50" i="49"/>
  <c r="BU51" i="49"/>
  <c r="BU52" i="49"/>
  <c r="BU53" i="49"/>
  <c r="BU54" i="49"/>
  <c r="BU55" i="49"/>
  <c r="BU56" i="49"/>
  <c r="BU57" i="49"/>
  <c r="BU58" i="49"/>
  <c r="BU59" i="49"/>
  <c r="BU60" i="49"/>
  <c r="BU61" i="49"/>
  <c r="BU62" i="49"/>
  <c r="BU63" i="49"/>
  <c r="BU64" i="49"/>
  <c r="BU65" i="49"/>
  <c r="BU66" i="49"/>
  <c r="BU67" i="49"/>
  <c r="BU68" i="49"/>
  <c r="BU69" i="49"/>
  <c r="BU70" i="49"/>
  <c r="BU71" i="49"/>
  <c r="BU72" i="49"/>
  <c r="BU73" i="49"/>
  <c r="BU74" i="49"/>
  <c r="BU75" i="49"/>
  <c r="BU76" i="49"/>
  <c r="BU77" i="49"/>
  <c r="BU78" i="49"/>
  <c r="BU79" i="49"/>
  <c r="BU80" i="49"/>
  <c r="BU81" i="49"/>
  <c r="BU82" i="49"/>
  <c r="BU83" i="49"/>
  <c r="BU84" i="49"/>
  <c r="BU85" i="49"/>
  <c r="BU86" i="49"/>
  <c r="BU87" i="49"/>
  <c r="BU88" i="49"/>
  <c r="BU89" i="49"/>
  <c r="BU90" i="49"/>
  <c r="BU91" i="49"/>
  <c r="BU92" i="49"/>
  <c r="BU93" i="49"/>
  <c r="BU94" i="49"/>
  <c r="BU95" i="49"/>
  <c r="BU96" i="49"/>
  <c r="BU97" i="49"/>
  <c r="BU98" i="49"/>
  <c r="BU99" i="49"/>
  <c r="BU100" i="49"/>
  <c r="BU101" i="49"/>
  <c r="BU102" i="49"/>
  <c r="BU103" i="49"/>
  <c r="BU104" i="49"/>
  <c r="BU105" i="49"/>
  <c r="BU106" i="49"/>
  <c r="BU107" i="49"/>
  <c r="BU108" i="49"/>
  <c r="BU109" i="49"/>
  <c r="BU110" i="49"/>
  <c r="BU111" i="49"/>
  <c r="BU112" i="49"/>
  <c r="BU113" i="49"/>
  <c r="BU114" i="49"/>
  <c r="BU115" i="49"/>
  <c r="BU116" i="49"/>
  <c r="BU117" i="49"/>
  <c r="BU118" i="49"/>
  <c r="BU119" i="49"/>
  <c r="BU120" i="49"/>
  <c r="BU121" i="49"/>
  <c r="BU122" i="49"/>
  <c r="BU123" i="49"/>
  <c r="BU124" i="49"/>
  <c r="BU125" i="49"/>
  <c r="BU126" i="49"/>
  <c r="BU127" i="49"/>
  <c r="BU128" i="49"/>
  <c r="BU129" i="49"/>
  <c r="BU130" i="49"/>
  <c r="BU131" i="49"/>
  <c r="BU132" i="49"/>
  <c r="BU133" i="49"/>
  <c r="BU134" i="49"/>
  <c r="BU135" i="49"/>
  <c r="BU136" i="49"/>
  <c r="BU137" i="49"/>
  <c r="BU138" i="49"/>
  <c r="BU139" i="49"/>
  <c r="BU140" i="49"/>
  <c r="BU141" i="49"/>
  <c r="BU142" i="49"/>
  <c r="BU143" i="49"/>
  <c r="BU144" i="49"/>
  <c r="BU145" i="49"/>
  <c r="BU146" i="49"/>
  <c r="BU147" i="49"/>
  <c r="BU148" i="49"/>
  <c r="BU149" i="49"/>
  <c r="BU150" i="49"/>
  <c r="BU151" i="49"/>
  <c r="BU152" i="49"/>
  <c r="BU153" i="49"/>
  <c r="BU154" i="49"/>
  <c r="BU155" i="49"/>
  <c r="BU156" i="49"/>
  <c r="BU157" i="49"/>
  <c r="BU158" i="49"/>
  <c r="BU159" i="49"/>
  <c r="BU160" i="49"/>
  <c r="BU161" i="49"/>
  <c r="BU162" i="49"/>
  <c r="BU163" i="49"/>
  <c r="BU164" i="49"/>
  <c r="BU165" i="49"/>
  <c r="BU166" i="49"/>
  <c r="BU167" i="49"/>
  <c r="BU168" i="49"/>
  <c r="BU169" i="49"/>
  <c r="BU170" i="49"/>
  <c r="BU171" i="49"/>
  <c r="BU172" i="49"/>
  <c r="BU173" i="49"/>
  <c r="BU174" i="49"/>
  <c r="BU175" i="49"/>
  <c r="BU176" i="49"/>
  <c r="BU177" i="49"/>
  <c r="BU178" i="49"/>
  <c r="BU179" i="49"/>
  <c r="BU180" i="49"/>
  <c r="BU181" i="49"/>
  <c r="BU182" i="49"/>
  <c r="BU183" i="49"/>
  <c r="BU184" i="49"/>
  <c r="BU185" i="49"/>
  <c r="BU186" i="49"/>
  <c r="BU187" i="49"/>
  <c r="BU188" i="49"/>
  <c r="BU189" i="49"/>
  <c r="BU190" i="49"/>
  <c r="BU191" i="49"/>
  <c r="BU192" i="49"/>
  <c r="BU193" i="49"/>
  <c r="BU194" i="49"/>
  <c r="BU195" i="49"/>
  <c r="BU196" i="49"/>
  <c r="BU197" i="49"/>
  <c r="BU198" i="49"/>
  <c r="BU199" i="49"/>
  <c r="BU200" i="49"/>
  <c r="BU201" i="49"/>
  <c r="BU202" i="49"/>
  <c r="BU203" i="49"/>
  <c r="BU204" i="49"/>
  <c r="BU205" i="49"/>
  <c r="BU206" i="49"/>
  <c r="BU207" i="49"/>
  <c r="BU208" i="49"/>
  <c r="BU209" i="49"/>
  <c r="BU210" i="49"/>
  <c r="BU211" i="49"/>
  <c r="BU212" i="49"/>
  <c r="BU213" i="49"/>
  <c r="BU214" i="49"/>
  <c r="BU215" i="49"/>
  <c r="BU216" i="49"/>
  <c r="BU217" i="49"/>
  <c r="BU218" i="49"/>
  <c r="BU219" i="49"/>
  <c r="BU220" i="49"/>
  <c r="BU221" i="49"/>
  <c r="BU222" i="49"/>
  <c r="BU223" i="49"/>
  <c r="BU224" i="49"/>
  <c r="BU225" i="49"/>
  <c r="BU226" i="49"/>
  <c r="BU227" i="49"/>
  <c r="BU228" i="49"/>
  <c r="BU229" i="49"/>
  <c r="BU230" i="49"/>
  <c r="BU231" i="49"/>
  <c r="BU232" i="49"/>
  <c r="BU233" i="49"/>
  <c r="BU234" i="49"/>
  <c r="BU235" i="49"/>
  <c r="BU236" i="49"/>
  <c r="BU237" i="49"/>
  <c r="BU238" i="49"/>
  <c r="BU239" i="49"/>
  <c r="BU240" i="49"/>
  <c r="BU241" i="49"/>
  <c r="BU242" i="49"/>
  <c r="BU243" i="49"/>
  <c r="BU244" i="49"/>
  <c r="BU245" i="49"/>
  <c r="BU246" i="49"/>
  <c r="BU247" i="49"/>
  <c r="BU248" i="49"/>
  <c r="BU249" i="49"/>
  <c r="BU250" i="49"/>
  <c r="BU251" i="49"/>
  <c r="BU252" i="49"/>
  <c r="BU253" i="49"/>
  <c r="BU254" i="49"/>
  <c r="BU255" i="49"/>
  <c r="BU256" i="49"/>
  <c r="BU257" i="49"/>
  <c r="BU258" i="49"/>
  <c r="BU259" i="49"/>
  <c r="BU260" i="49"/>
  <c r="BU261" i="49"/>
  <c r="BU262" i="49"/>
  <c r="BU263" i="49"/>
  <c r="BU264" i="49"/>
  <c r="BU265" i="49"/>
  <c r="BU266" i="49"/>
  <c r="BU267" i="49"/>
  <c r="BU268" i="49"/>
  <c r="BU269" i="49"/>
  <c r="BU270" i="49"/>
  <c r="BU271" i="49"/>
  <c r="BU272" i="49"/>
  <c r="BU273" i="49"/>
  <c r="BU274" i="49"/>
  <c r="BU275" i="49"/>
  <c r="BU276" i="49"/>
  <c r="BU277" i="49"/>
  <c r="BU278" i="49"/>
  <c r="BU279" i="49"/>
  <c r="BU280" i="49"/>
  <c r="BU281" i="49"/>
  <c r="BU282" i="49"/>
  <c r="BU283" i="49"/>
  <c r="BU3" i="49"/>
  <c r="BV4" i="49"/>
  <c r="BV5" i="49"/>
  <c r="BV6" i="49"/>
  <c r="BV7" i="49"/>
  <c r="BV8" i="49"/>
  <c r="BV9" i="49"/>
  <c r="BV10" i="49"/>
  <c r="BV11" i="49"/>
  <c r="BV12" i="49"/>
  <c r="BV13" i="49"/>
  <c r="BV14" i="49"/>
  <c r="BV15" i="49"/>
  <c r="BV16" i="49"/>
  <c r="BV17" i="49"/>
  <c r="BV18" i="49"/>
  <c r="BV19" i="49"/>
  <c r="BV20" i="49"/>
  <c r="BV21" i="49"/>
  <c r="BV22" i="49"/>
  <c r="BV23" i="49"/>
  <c r="BV24" i="49"/>
  <c r="BV25" i="49"/>
  <c r="BV26" i="49"/>
  <c r="BV27" i="49"/>
  <c r="BV28" i="49"/>
  <c r="BV29" i="49"/>
  <c r="BV30" i="49"/>
  <c r="BV31" i="49"/>
  <c r="BV32" i="49"/>
  <c r="BV33" i="49"/>
  <c r="BV34" i="49"/>
  <c r="BV35" i="49"/>
  <c r="BV36" i="49"/>
  <c r="BV37" i="49"/>
  <c r="BV38" i="49"/>
  <c r="BV39" i="49"/>
  <c r="BV40" i="49"/>
  <c r="BV41" i="49"/>
  <c r="BV42" i="49"/>
  <c r="BV43" i="49"/>
  <c r="BV44" i="49"/>
  <c r="BV45" i="49"/>
  <c r="BV46" i="49"/>
  <c r="BV47" i="49"/>
  <c r="BV48" i="49"/>
  <c r="BV49" i="49"/>
  <c r="BV50" i="49"/>
  <c r="BV51" i="49"/>
  <c r="BV52" i="49"/>
  <c r="BV53" i="49"/>
  <c r="BV54" i="49"/>
  <c r="BV55" i="49"/>
  <c r="BV56" i="49"/>
  <c r="BV57" i="49"/>
  <c r="BV58" i="49"/>
  <c r="BV59" i="49"/>
  <c r="BV60" i="49"/>
  <c r="BV61" i="49"/>
  <c r="BV62" i="49"/>
  <c r="BV63" i="49"/>
  <c r="BV64" i="49"/>
  <c r="BV65" i="49"/>
  <c r="BV66" i="49"/>
  <c r="BV67" i="49"/>
  <c r="BV68" i="49"/>
  <c r="BV69" i="49"/>
  <c r="BV70" i="49"/>
  <c r="BV71" i="49"/>
  <c r="BV72" i="49"/>
  <c r="BV73" i="49"/>
  <c r="BV74" i="49"/>
  <c r="BV75" i="49"/>
  <c r="BV76" i="49"/>
  <c r="BV77" i="49"/>
  <c r="BV78" i="49"/>
  <c r="BV79" i="49"/>
  <c r="BV80" i="49"/>
  <c r="BV81" i="49"/>
  <c r="BV82" i="49"/>
  <c r="BV83" i="49"/>
  <c r="BV84" i="49"/>
  <c r="BV85" i="49"/>
  <c r="BV86" i="49"/>
  <c r="BV87" i="49"/>
  <c r="BV88" i="49"/>
  <c r="BV89" i="49"/>
  <c r="BV90" i="49"/>
  <c r="BV91" i="49"/>
  <c r="BV92" i="49"/>
  <c r="BV93" i="49"/>
  <c r="BV94" i="49"/>
  <c r="BV95" i="49"/>
  <c r="BV96" i="49"/>
  <c r="BV97" i="49"/>
  <c r="BV98" i="49"/>
  <c r="BV99" i="49"/>
  <c r="BV100" i="49"/>
  <c r="BV101" i="49"/>
  <c r="BV102" i="49"/>
  <c r="BV103" i="49"/>
  <c r="BV104" i="49"/>
  <c r="BV105" i="49"/>
  <c r="BV106" i="49"/>
  <c r="BV107" i="49"/>
  <c r="BV108" i="49"/>
  <c r="BV109" i="49"/>
  <c r="BV110" i="49"/>
  <c r="BV111" i="49"/>
  <c r="BV112" i="49"/>
  <c r="BV113" i="49"/>
  <c r="BV114" i="49"/>
  <c r="BV115" i="49"/>
  <c r="BV116" i="49"/>
  <c r="BV117" i="49"/>
  <c r="BV118" i="49"/>
  <c r="BV119" i="49"/>
  <c r="BV120" i="49"/>
  <c r="BV121" i="49"/>
  <c r="BV122" i="49"/>
  <c r="BV123" i="49"/>
  <c r="BV124" i="49"/>
  <c r="BV125" i="49"/>
  <c r="BV126" i="49"/>
  <c r="BV127" i="49"/>
  <c r="BV128" i="49"/>
  <c r="BV129" i="49"/>
  <c r="BV130" i="49"/>
  <c r="BV131" i="49"/>
  <c r="BV132" i="49"/>
  <c r="BV133" i="49"/>
  <c r="BV134" i="49"/>
  <c r="BV135" i="49"/>
  <c r="BV136" i="49"/>
  <c r="BV137" i="49"/>
  <c r="BV138" i="49"/>
  <c r="BV139" i="49"/>
  <c r="BV140" i="49"/>
  <c r="BV141" i="49"/>
  <c r="BV142" i="49"/>
  <c r="BV143" i="49"/>
  <c r="BV144" i="49"/>
  <c r="BV145" i="49"/>
  <c r="BV146" i="49"/>
  <c r="BV147" i="49"/>
  <c r="BV148" i="49"/>
  <c r="BV149" i="49"/>
  <c r="BV150" i="49"/>
  <c r="BV151" i="49"/>
  <c r="BV152" i="49"/>
  <c r="BV153" i="49"/>
  <c r="BV154" i="49"/>
  <c r="BV155" i="49"/>
  <c r="BV156" i="49"/>
  <c r="BV157" i="49"/>
  <c r="BV158" i="49"/>
  <c r="BV159" i="49"/>
  <c r="BV160" i="49"/>
  <c r="BV161" i="49"/>
  <c r="BV162" i="49"/>
  <c r="BV163" i="49"/>
  <c r="BV164" i="49"/>
  <c r="BV165" i="49"/>
  <c r="BV166" i="49"/>
  <c r="BV167" i="49"/>
  <c r="BV168" i="49"/>
  <c r="BV169" i="49"/>
  <c r="BV170" i="49"/>
  <c r="BV171" i="49"/>
  <c r="BV172" i="49"/>
  <c r="BV173" i="49"/>
  <c r="BV174" i="49"/>
  <c r="BV175" i="49"/>
  <c r="BV176" i="49"/>
  <c r="BV177" i="49"/>
  <c r="BV178" i="49"/>
  <c r="BV179" i="49"/>
  <c r="BV180" i="49"/>
  <c r="BV181" i="49"/>
  <c r="BV182" i="49"/>
  <c r="BV183" i="49"/>
  <c r="BV184" i="49"/>
  <c r="BV185" i="49"/>
  <c r="BV186" i="49"/>
  <c r="BV187" i="49"/>
  <c r="BV188" i="49"/>
  <c r="BV189" i="49"/>
  <c r="BV190" i="49"/>
  <c r="BV191" i="49"/>
  <c r="BV192" i="49"/>
  <c r="BV193" i="49"/>
  <c r="BV194" i="49"/>
  <c r="BV195" i="49"/>
  <c r="BV196" i="49"/>
  <c r="BV197" i="49"/>
  <c r="BV198" i="49"/>
  <c r="BV199" i="49"/>
  <c r="BV200" i="49"/>
  <c r="BV201" i="49"/>
  <c r="BV202" i="49"/>
  <c r="BV203" i="49"/>
  <c r="BV204" i="49"/>
  <c r="BV205" i="49"/>
  <c r="BV206" i="49"/>
  <c r="BV207" i="49"/>
  <c r="BV208" i="49"/>
  <c r="BV209" i="49"/>
  <c r="BV210" i="49"/>
  <c r="BV211" i="49"/>
  <c r="BV212" i="49"/>
  <c r="BV213" i="49"/>
  <c r="BV214" i="49"/>
  <c r="BV215" i="49"/>
  <c r="BV216" i="49"/>
  <c r="BV217" i="49"/>
  <c r="BV218" i="49"/>
  <c r="BV219" i="49"/>
  <c r="BV220" i="49"/>
  <c r="BV221" i="49"/>
  <c r="BV222" i="49"/>
  <c r="BV223" i="49"/>
  <c r="BV224" i="49"/>
  <c r="BV225" i="49"/>
  <c r="BV226" i="49"/>
  <c r="BV227" i="49"/>
  <c r="BV228" i="49"/>
  <c r="BV229" i="49"/>
  <c r="BV230" i="49"/>
  <c r="BV231" i="49"/>
  <c r="BV232" i="49"/>
  <c r="BV233" i="49"/>
  <c r="BV234" i="49"/>
  <c r="BV235" i="49"/>
  <c r="BV236" i="49"/>
  <c r="BV237" i="49"/>
  <c r="BV238" i="49"/>
  <c r="BV239" i="49"/>
  <c r="BV240" i="49"/>
  <c r="BV241" i="49"/>
  <c r="BV242" i="49"/>
  <c r="BV243" i="49"/>
  <c r="BV244" i="49"/>
  <c r="BV245" i="49"/>
  <c r="BV246" i="49"/>
  <c r="BV247" i="49"/>
  <c r="BV248" i="49"/>
  <c r="BV249" i="49"/>
  <c r="BV250" i="49"/>
  <c r="BV251" i="49"/>
  <c r="BV252" i="49"/>
  <c r="BV253" i="49"/>
  <c r="BV254" i="49"/>
  <c r="BV255" i="49"/>
  <c r="BV256" i="49"/>
  <c r="BV257" i="49"/>
  <c r="BV258" i="49"/>
  <c r="BV259" i="49"/>
  <c r="BV260" i="49"/>
  <c r="BV261" i="49"/>
  <c r="BV262" i="49"/>
  <c r="BV263" i="49"/>
  <c r="BV264" i="49"/>
  <c r="BV265" i="49"/>
  <c r="BV266" i="49"/>
  <c r="BV267" i="49"/>
  <c r="BV268" i="49"/>
  <c r="BV269" i="49"/>
  <c r="BV270" i="49"/>
  <c r="BV271" i="49"/>
  <c r="BV272" i="49"/>
  <c r="BV273" i="49"/>
  <c r="BV274" i="49"/>
  <c r="BV275" i="49"/>
  <c r="BV276" i="49"/>
  <c r="BV277" i="49"/>
  <c r="BV278" i="49"/>
  <c r="BV279" i="49"/>
  <c r="BV280" i="49"/>
  <c r="BV281" i="49"/>
  <c r="BV282" i="49"/>
  <c r="BV283" i="49"/>
  <c r="BV3" i="49"/>
  <c r="BK3" i="49"/>
  <c r="BK4" i="49"/>
  <c r="BK5" i="49"/>
  <c r="BK6" i="49"/>
  <c r="BK7" i="49"/>
  <c r="BK8" i="49"/>
  <c r="BK9" i="49"/>
  <c r="BK10" i="49"/>
  <c r="BK11" i="49"/>
  <c r="BK12" i="49"/>
  <c r="BK13" i="49"/>
  <c r="BK14" i="49"/>
  <c r="BK15" i="49"/>
  <c r="BK16" i="49"/>
  <c r="BK17" i="49"/>
  <c r="BK18" i="49"/>
  <c r="BK19" i="49"/>
  <c r="BK20" i="49"/>
  <c r="BK21" i="49"/>
  <c r="BK22" i="49"/>
  <c r="BK23" i="49"/>
  <c r="BK24" i="49"/>
  <c r="BK25" i="49"/>
  <c r="BK26" i="49"/>
  <c r="BK27" i="49"/>
  <c r="BK28" i="49"/>
  <c r="BK29" i="49"/>
  <c r="BK30" i="49"/>
  <c r="BK31" i="49"/>
  <c r="BK32" i="49"/>
  <c r="BK33" i="49"/>
  <c r="BK34" i="49"/>
  <c r="BK35" i="49"/>
  <c r="BK36" i="49"/>
  <c r="BK37" i="49"/>
  <c r="BK38" i="49"/>
  <c r="BK39" i="49"/>
  <c r="BK40" i="49"/>
  <c r="BK41" i="49"/>
  <c r="BK42" i="49"/>
  <c r="BK43" i="49"/>
  <c r="BK44" i="49"/>
  <c r="BK45" i="49"/>
  <c r="BK46" i="49"/>
  <c r="BK47" i="49"/>
  <c r="BK48" i="49"/>
  <c r="BK49" i="49"/>
  <c r="BK50" i="49"/>
  <c r="BK51" i="49"/>
  <c r="BK52" i="49"/>
  <c r="BK53" i="49"/>
  <c r="BK54" i="49"/>
  <c r="BK55" i="49"/>
  <c r="BK56" i="49"/>
  <c r="BK57" i="49"/>
  <c r="BK58" i="49"/>
  <c r="BK59" i="49"/>
  <c r="BK60" i="49"/>
  <c r="BK61" i="49"/>
  <c r="BK62" i="49"/>
  <c r="BK63" i="49"/>
  <c r="BK64" i="49"/>
  <c r="BK65" i="49"/>
  <c r="BK66" i="49"/>
  <c r="BK67" i="49"/>
  <c r="BK68" i="49"/>
  <c r="BK69" i="49"/>
  <c r="BK70" i="49"/>
  <c r="BK71" i="49"/>
  <c r="BK72" i="49"/>
  <c r="BK73" i="49"/>
  <c r="BK74" i="49"/>
  <c r="BK75" i="49"/>
  <c r="BK76" i="49"/>
  <c r="BK77" i="49"/>
  <c r="BK78" i="49"/>
  <c r="BK79" i="49"/>
  <c r="BK80" i="49"/>
  <c r="BK81" i="49"/>
  <c r="BK82" i="49"/>
  <c r="BK83" i="49"/>
  <c r="BK84" i="49"/>
  <c r="BK85" i="49"/>
  <c r="BK86" i="49"/>
  <c r="BK87" i="49"/>
  <c r="BK88" i="49"/>
  <c r="BK89" i="49"/>
  <c r="BK90" i="49"/>
  <c r="BK91" i="49"/>
  <c r="BK92" i="49"/>
  <c r="BK93" i="49"/>
  <c r="BK94" i="49"/>
  <c r="BK95" i="49"/>
  <c r="BK96" i="49"/>
  <c r="BK97" i="49"/>
  <c r="BK98" i="49"/>
  <c r="BK99" i="49"/>
  <c r="BK100" i="49"/>
  <c r="BK101" i="49"/>
  <c r="BK102" i="49"/>
  <c r="BK103" i="49"/>
  <c r="BK104" i="49"/>
  <c r="BK105" i="49"/>
  <c r="BK106" i="49"/>
  <c r="BK107" i="49"/>
  <c r="BK108" i="49"/>
  <c r="BK109" i="49"/>
  <c r="BK110" i="49"/>
  <c r="BK111" i="49"/>
  <c r="BK112" i="49"/>
  <c r="BK113" i="49"/>
  <c r="BK114" i="49"/>
  <c r="BK115" i="49"/>
  <c r="BK116" i="49"/>
  <c r="BK117" i="49"/>
  <c r="BK118" i="49"/>
  <c r="BK119" i="49"/>
  <c r="BK120" i="49"/>
  <c r="BK121" i="49"/>
  <c r="BK122" i="49"/>
  <c r="BK123" i="49"/>
  <c r="BK124" i="49"/>
  <c r="BK125" i="49"/>
  <c r="BK126" i="49"/>
  <c r="BK127" i="49"/>
  <c r="BK128" i="49"/>
  <c r="BK129" i="49"/>
  <c r="BK130" i="49"/>
  <c r="BK131" i="49"/>
  <c r="BK132" i="49"/>
  <c r="BK133" i="49"/>
  <c r="BK134" i="49"/>
  <c r="BK135" i="49"/>
  <c r="BK136" i="49"/>
  <c r="BK137" i="49"/>
  <c r="BK138" i="49"/>
  <c r="BK139" i="49"/>
  <c r="BK140" i="49"/>
  <c r="BK141" i="49"/>
  <c r="BK142" i="49"/>
  <c r="BK143" i="49"/>
  <c r="BK144" i="49"/>
  <c r="BK145" i="49"/>
  <c r="BK146" i="49"/>
  <c r="BK147" i="49"/>
  <c r="BK148" i="49"/>
  <c r="BK149" i="49"/>
  <c r="BK150" i="49"/>
  <c r="BK151" i="49"/>
  <c r="BK152" i="49"/>
  <c r="BK153" i="49"/>
  <c r="BK154" i="49"/>
  <c r="BK155" i="49"/>
  <c r="BK156" i="49"/>
  <c r="BK157" i="49"/>
  <c r="BK158" i="49"/>
  <c r="BK159" i="49"/>
  <c r="BK160" i="49"/>
  <c r="BK161" i="49"/>
  <c r="BK162" i="49"/>
  <c r="BK163" i="49"/>
  <c r="BK164" i="49"/>
  <c r="BK165" i="49"/>
  <c r="BK166" i="49"/>
  <c r="BK167" i="49"/>
  <c r="BK168" i="49"/>
  <c r="BK169" i="49"/>
  <c r="BK170" i="49"/>
  <c r="BK171" i="49"/>
  <c r="BK172" i="49"/>
  <c r="BK173" i="49"/>
  <c r="BK174" i="49"/>
  <c r="BK175" i="49"/>
  <c r="BK176" i="49"/>
  <c r="BK177" i="49"/>
  <c r="BK178" i="49"/>
  <c r="BK179" i="49"/>
  <c r="BK180" i="49"/>
  <c r="BK181" i="49"/>
  <c r="BK182" i="49"/>
  <c r="BK183" i="49"/>
  <c r="BK184" i="49"/>
  <c r="BK185" i="49"/>
  <c r="BK186" i="49"/>
  <c r="BK187" i="49"/>
  <c r="BK188" i="49"/>
  <c r="BK189" i="49"/>
  <c r="BK190" i="49"/>
  <c r="BK191" i="49"/>
  <c r="BK192" i="49"/>
  <c r="BK193" i="49"/>
  <c r="BK194" i="49"/>
  <c r="BK195" i="49"/>
  <c r="BK196" i="49"/>
  <c r="BK197" i="49"/>
  <c r="BK198" i="49"/>
  <c r="BK199" i="49"/>
  <c r="BK200" i="49"/>
  <c r="BK201" i="49"/>
  <c r="BK202" i="49"/>
  <c r="BK203" i="49"/>
  <c r="BK204" i="49"/>
  <c r="BK205" i="49"/>
  <c r="BK206" i="49"/>
  <c r="BK207" i="49"/>
  <c r="BK208" i="49"/>
  <c r="BK209" i="49"/>
  <c r="BK210" i="49"/>
  <c r="BK211" i="49"/>
  <c r="BK212" i="49"/>
  <c r="BK213" i="49"/>
  <c r="BK214" i="49"/>
  <c r="BK215" i="49"/>
  <c r="BK216" i="49"/>
  <c r="BK217" i="49"/>
  <c r="BK218" i="49"/>
  <c r="BK219" i="49"/>
  <c r="BK220" i="49"/>
  <c r="BK221" i="49"/>
  <c r="BK222" i="49"/>
  <c r="BK223" i="49"/>
  <c r="BK224" i="49"/>
  <c r="BK225" i="49"/>
  <c r="BK226" i="49"/>
  <c r="BK227" i="49"/>
  <c r="BK228" i="49"/>
  <c r="BK229" i="49"/>
  <c r="BK230" i="49"/>
  <c r="BK231" i="49"/>
  <c r="BK232" i="49"/>
  <c r="BK233" i="49"/>
  <c r="BK234" i="49"/>
  <c r="BK235" i="49"/>
  <c r="BK236" i="49"/>
  <c r="BK237" i="49"/>
  <c r="BK238" i="49"/>
  <c r="BK239" i="49"/>
  <c r="BK240" i="49"/>
  <c r="BK241" i="49"/>
  <c r="BK242" i="49"/>
  <c r="BK243" i="49"/>
  <c r="BK244" i="49"/>
  <c r="BK245" i="49"/>
  <c r="BK246" i="49"/>
  <c r="BK247" i="49"/>
  <c r="BK248" i="49"/>
  <c r="BK249" i="49"/>
  <c r="BK250" i="49"/>
  <c r="BK251" i="49"/>
  <c r="BK252" i="49"/>
  <c r="BK253" i="49"/>
  <c r="BK254" i="49"/>
  <c r="BK255" i="49"/>
  <c r="BK256" i="49"/>
  <c r="BK257" i="49"/>
  <c r="BK258" i="49"/>
  <c r="BK259" i="49"/>
  <c r="BK260" i="49"/>
  <c r="BK261" i="49"/>
  <c r="BK262" i="49"/>
  <c r="BK263" i="49"/>
  <c r="BK264" i="49"/>
  <c r="BK265" i="49"/>
  <c r="BK266" i="49"/>
  <c r="BK267" i="49"/>
  <c r="BK268" i="49"/>
  <c r="BK269" i="49"/>
  <c r="BK270" i="49"/>
  <c r="BK271" i="49"/>
  <c r="BK272" i="49"/>
  <c r="BK273" i="49"/>
  <c r="BK274" i="49"/>
  <c r="BK275" i="49"/>
  <c r="BK276" i="49"/>
  <c r="BK277" i="49"/>
  <c r="BK278" i="49"/>
  <c r="BK279" i="49"/>
  <c r="BK280" i="49"/>
  <c r="BK281" i="49"/>
  <c r="BK282" i="49"/>
  <c r="BK283" i="49"/>
  <c r="AZ3" i="49"/>
  <c r="BJ4" i="49"/>
  <c r="BJ5" i="49"/>
  <c r="BJ6" i="49"/>
  <c r="BJ7" i="49"/>
  <c r="BJ8" i="49"/>
  <c r="BJ9" i="49"/>
  <c r="BJ10" i="49"/>
  <c r="BJ11" i="49"/>
  <c r="BJ12" i="49"/>
  <c r="BJ13" i="49"/>
  <c r="BJ14" i="49"/>
  <c r="BJ15" i="49"/>
  <c r="BJ16" i="49"/>
  <c r="BJ17" i="49"/>
  <c r="BJ18" i="49"/>
  <c r="BJ19" i="49"/>
  <c r="BJ20" i="49"/>
  <c r="BJ21" i="49"/>
  <c r="BJ22" i="49"/>
  <c r="BJ23" i="49"/>
  <c r="BJ24" i="49"/>
  <c r="BJ25" i="49"/>
  <c r="BJ26" i="49"/>
  <c r="BJ27" i="49"/>
  <c r="BJ28" i="49"/>
  <c r="BJ29" i="49"/>
  <c r="BJ30" i="49"/>
  <c r="BJ31" i="49"/>
  <c r="BJ32" i="49"/>
  <c r="BJ33" i="49"/>
  <c r="BJ34" i="49"/>
  <c r="BJ35" i="49"/>
  <c r="BJ36" i="49"/>
  <c r="BJ37" i="49"/>
  <c r="BJ38" i="49"/>
  <c r="BJ39" i="49"/>
  <c r="BJ40" i="49"/>
  <c r="BJ41" i="49"/>
  <c r="BJ42" i="49"/>
  <c r="BJ43" i="49"/>
  <c r="BJ44" i="49"/>
  <c r="BJ45" i="49"/>
  <c r="BJ46" i="49"/>
  <c r="BJ47" i="49"/>
  <c r="BJ48" i="49"/>
  <c r="BJ49" i="49"/>
  <c r="BJ50" i="49"/>
  <c r="BJ51" i="49"/>
  <c r="BJ52" i="49"/>
  <c r="BJ53" i="49"/>
  <c r="BJ54" i="49"/>
  <c r="BJ55" i="49"/>
  <c r="BJ56" i="49"/>
  <c r="BJ57" i="49"/>
  <c r="BJ58" i="49"/>
  <c r="BJ59" i="49"/>
  <c r="BJ60" i="49"/>
  <c r="BJ61" i="49"/>
  <c r="BJ62" i="49"/>
  <c r="BJ63" i="49"/>
  <c r="BJ64" i="49"/>
  <c r="BJ65" i="49"/>
  <c r="BJ66" i="49"/>
  <c r="BJ67" i="49"/>
  <c r="BJ68" i="49"/>
  <c r="BJ69" i="49"/>
  <c r="BJ70" i="49"/>
  <c r="BJ71" i="49"/>
  <c r="BJ72" i="49"/>
  <c r="BJ73" i="49"/>
  <c r="BJ74" i="49"/>
  <c r="BJ75" i="49"/>
  <c r="BJ76" i="49"/>
  <c r="BJ77" i="49"/>
  <c r="BJ78" i="49"/>
  <c r="BJ79" i="49"/>
  <c r="BJ80" i="49"/>
  <c r="BJ81" i="49"/>
  <c r="BJ82" i="49"/>
  <c r="BJ83" i="49"/>
  <c r="BJ84" i="49"/>
  <c r="BJ85" i="49"/>
  <c r="BJ86" i="49"/>
  <c r="BJ87" i="49"/>
  <c r="BJ88" i="49"/>
  <c r="BJ89" i="49"/>
  <c r="BJ90" i="49"/>
  <c r="BJ91" i="49"/>
  <c r="BJ92" i="49"/>
  <c r="BJ93" i="49"/>
  <c r="BJ94" i="49"/>
  <c r="BJ95" i="49"/>
  <c r="BJ96" i="49"/>
  <c r="BJ97" i="49"/>
  <c r="BJ98" i="49"/>
  <c r="BJ99" i="49"/>
  <c r="BJ100" i="49"/>
  <c r="BJ101" i="49"/>
  <c r="BJ102" i="49"/>
  <c r="BJ103" i="49"/>
  <c r="BJ104" i="49"/>
  <c r="BJ105" i="49"/>
  <c r="BJ106" i="49"/>
  <c r="BJ107" i="49"/>
  <c r="BJ108" i="49"/>
  <c r="BJ109" i="49"/>
  <c r="BJ110" i="49"/>
  <c r="BJ111" i="49"/>
  <c r="BJ112" i="49"/>
  <c r="BJ113" i="49"/>
  <c r="BJ114" i="49"/>
  <c r="BJ115" i="49"/>
  <c r="BJ116" i="49"/>
  <c r="BJ117" i="49"/>
  <c r="BJ118" i="49"/>
  <c r="BJ119" i="49"/>
  <c r="BJ120" i="49"/>
  <c r="BJ121" i="49"/>
  <c r="BJ122" i="49"/>
  <c r="BJ123" i="49"/>
  <c r="BJ124" i="49"/>
  <c r="BJ125" i="49"/>
  <c r="BJ126" i="49"/>
  <c r="BJ127" i="49"/>
  <c r="BJ128" i="49"/>
  <c r="BJ129" i="49"/>
  <c r="BJ130" i="49"/>
  <c r="BJ131" i="49"/>
  <c r="BJ132" i="49"/>
  <c r="BJ133" i="49"/>
  <c r="BJ134" i="49"/>
  <c r="BJ135" i="49"/>
  <c r="BJ136" i="49"/>
  <c r="BJ137" i="49"/>
  <c r="BJ138" i="49"/>
  <c r="BJ139" i="49"/>
  <c r="BJ140" i="49"/>
  <c r="BJ141" i="49"/>
  <c r="BJ142" i="49"/>
  <c r="BJ143" i="49"/>
  <c r="BJ144" i="49"/>
  <c r="BJ145" i="49"/>
  <c r="BJ146" i="49"/>
  <c r="BJ147" i="49"/>
  <c r="BJ148" i="49"/>
  <c r="BJ149" i="49"/>
  <c r="BJ150" i="49"/>
  <c r="BJ151" i="49"/>
  <c r="BJ152" i="49"/>
  <c r="BJ153" i="49"/>
  <c r="BJ154" i="49"/>
  <c r="BJ155" i="49"/>
  <c r="BJ156" i="49"/>
  <c r="BJ157" i="49"/>
  <c r="BJ158" i="49"/>
  <c r="BJ159" i="49"/>
  <c r="BJ160" i="49"/>
  <c r="BJ161" i="49"/>
  <c r="BJ162" i="49"/>
  <c r="BJ163" i="49"/>
  <c r="BJ164" i="49"/>
  <c r="BJ165" i="49"/>
  <c r="BJ166" i="49"/>
  <c r="BJ167" i="49"/>
  <c r="BJ168" i="49"/>
  <c r="BJ169" i="49"/>
  <c r="BJ170" i="49"/>
  <c r="BJ171" i="49"/>
  <c r="BJ172" i="49"/>
  <c r="BJ173" i="49"/>
  <c r="BJ174" i="49"/>
  <c r="BJ175" i="49"/>
  <c r="BJ176" i="49"/>
  <c r="BJ177" i="49"/>
  <c r="BJ178" i="49"/>
  <c r="BJ179" i="49"/>
  <c r="BJ180" i="49"/>
  <c r="BJ181" i="49"/>
  <c r="BJ182" i="49"/>
  <c r="BJ183" i="49"/>
  <c r="BJ184" i="49"/>
  <c r="BJ185" i="49"/>
  <c r="BJ186" i="49"/>
  <c r="BJ187" i="49"/>
  <c r="BJ188" i="49"/>
  <c r="BJ189" i="49"/>
  <c r="BJ190" i="49"/>
  <c r="BJ191" i="49"/>
  <c r="BJ192" i="49"/>
  <c r="BJ193" i="49"/>
  <c r="BJ194" i="49"/>
  <c r="BJ195" i="49"/>
  <c r="BJ196" i="49"/>
  <c r="BJ197" i="49"/>
  <c r="BJ198" i="49"/>
  <c r="BJ199" i="49"/>
  <c r="BJ200" i="49"/>
  <c r="BJ201" i="49"/>
  <c r="BJ202" i="49"/>
  <c r="BJ203" i="49"/>
  <c r="BJ204" i="49"/>
  <c r="BJ205" i="49"/>
  <c r="BJ206" i="49"/>
  <c r="BJ207" i="49"/>
  <c r="BJ208" i="49"/>
  <c r="BJ209" i="49"/>
  <c r="BJ210" i="49"/>
  <c r="BJ211" i="49"/>
  <c r="BJ212" i="49"/>
  <c r="BJ213" i="49"/>
  <c r="BJ214" i="49"/>
  <c r="BJ215" i="49"/>
  <c r="BJ216" i="49"/>
  <c r="BJ217" i="49"/>
  <c r="BJ218" i="49"/>
  <c r="BJ219" i="49"/>
  <c r="BJ220" i="49"/>
  <c r="BJ221" i="49"/>
  <c r="BJ222" i="49"/>
  <c r="BJ223" i="49"/>
  <c r="BJ224" i="49"/>
  <c r="BJ225" i="49"/>
  <c r="BJ226" i="49"/>
  <c r="BJ227" i="49"/>
  <c r="BJ228" i="49"/>
  <c r="BJ229" i="49"/>
  <c r="BJ230" i="49"/>
  <c r="BJ231" i="49"/>
  <c r="BJ232" i="49"/>
  <c r="BJ233" i="49"/>
  <c r="BJ234" i="49"/>
  <c r="BJ235" i="49"/>
  <c r="BJ236" i="49"/>
  <c r="BJ237" i="49"/>
  <c r="BJ238" i="49"/>
  <c r="BJ239" i="49"/>
  <c r="BJ240" i="49"/>
  <c r="BJ241" i="49"/>
  <c r="BJ242" i="49"/>
  <c r="BJ243" i="49"/>
  <c r="BJ244" i="49"/>
  <c r="BJ245" i="49"/>
  <c r="BJ246" i="49"/>
  <c r="BJ247" i="49"/>
  <c r="BJ248" i="49"/>
  <c r="BJ249" i="49"/>
  <c r="BJ250" i="49"/>
  <c r="BJ251" i="49"/>
  <c r="BJ252" i="49"/>
  <c r="BJ253" i="49"/>
  <c r="BJ254" i="49"/>
  <c r="BJ255" i="49"/>
  <c r="BJ256" i="49"/>
  <c r="BJ257" i="49"/>
  <c r="BJ258" i="49"/>
  <c r="BJ259" i="49"/>
  <c r="BJ260" i="49"/>
  <c r="BJ261" i="49"/>
  <c r="BJ262" i="49"/>
  <c r="BJ263" i="49"/>
  <c r="BJ264" i="49"/>
  <c r="BJ265" i="49"/>
  <c r="BJ266" i="49"/>
  <c r="BJ267" i="49"/>
  <c r="BJ268" i="49"/>
  <c r="BJ269" i="49"/>
  <c r="BJ270" i="49"/>
  <c r="BJ271" i="49"/>
  <c r="BJ272" i="49"/>
  <c r="BJ273" i="49"/>
  <c r="BJ274" i="49"/>
  <c r="BJ275" i="49"/>
  <c r="BJ276" i="49"/>
  <c r="BJ277" i="49"/>
  <c r="BJ278" i="49"/>
  <c r="BJ279" i="49"/>
  <c r="BJ280" i="49"/>
  <c r="BJ281" i="49"/>
  <c r="BJ282" i="49"/>
  <c r="BJ283" i="49"/>
  <c r="BJ3" i="49"/>
  <c r="AY3" i="49"/>
  <c r="AZ4" i="49"/>
  <c r="AZ5" i="49"/>
  <c r="AZ6" i="49"/>
  <c r="AZ7" i="49"/>
  <c r="AZ8" i="49"/>
  <c r="AZ9" i="49"/>
  <c r="AZ10" i="49"/>
  <c r="AZ11" i="49"/>
  <c r="AZ12" i="49"/>
  <c r="AZ13" i="49"/>
  <c r="AZ14" i="49"/>
  <c r="AZ15" i="49"/>
  <c r="AZ16" i="49"/>
  <c r="AZ17" i="49"/>
  <c r="AZ18" i="49"/>
  <c r="AZ19" i="49"/>
  <c r="AZ20" i="49"/>
  <c r="AZ21" i="49"/>
  <c r="AZ22" i="49"/>
  <c r="AZ23" i="49"/>
  <c r="AZ24" i="49"/>
  <c r="AZ25" i="49"/>
  <c r="AZ26" i="49"/>
  <c r="AZ27" i="49"/>
  <c r="AZ28" i="49"/>
  <c r="AZ29" i="49"/>
  <c r="AZ30" i="49"/>
  <c r="AZ31" i="49"/>
  <c r="AZ32" i="49"/>
  <c r="AZ33" i="49"/>
  <c r="AZ34" i="49"/>
  <c r="AZ35" i="49"/>
  <c r="AZ36" i="49"/>
  <c r="AZ37" i="49"/>
  <c r="AZ38" i="49"/>
  <c r="AZ39" i="49"/>
  <c r="AZ40" i="49"/>
  <c r="AZ41" i="49"/>
  <c r="AZ42" i="49"/>
  <c r="AZ43" i="49"/>
  <c r="AZ44" i="49"/>
  <c r="AZ45" i="49"/>
  <c r="AZ46" i="49"/>
  <c r="AZ47" i="49"/>
  <c r="AZ48" i="49"/>
  <c r="AZ49" i="49"/>
  <c r="AZ50" i="49"/>
  <c r="AZ51" i="49"/>
  <c r="AZ52" i="49"/>
  <c r="AZ53" i="49"/>
  <c r="AZ54" i="49"/>
  <c r="AZ55" i="49"/>
  <c r="AZ56" i="49"/>
  <c r="AZ57" i="49"/>
  <c r="AZ58" i="49"/>
  <c r="AZ59" i="49"/>
  <c r="AZ60" i="49"/>
  <c r="AZ61" i="49"/>
  <c r="AZ62" i="49"/>
  <c r="AZ63" i="49"/>
  <c r="AZ64" i="49"/>
  <c r="AZ65" i="49"/>
  <c r="AZ66" i="49"/>
  <c r="AZ67" i="49"/>
  <c r="AZ68" i="49"/>
  <c r="AZ69" i="49"/>
  <c r="AZ70" i="49"/>
  <c r="AZ71" i="49"/>
  <c r="AZ72" i="49"/>
  <c r="AZ73" i="49"/>
  <c r="AZ74" i="49"/>
  <c r="AZ75" i="49"/>
  <c r="AZ76" i="49"/>
  <c r="AZ77" i="49"/>
  <c r="AZ78" i="49"/>
  <c r="AZ79" i="49"/>
  <c r="AZ80" i="49"/>
  <c r="AZ81" i="49"/>
  <c r="AZ82" i="49"/>
  <c r="AZ83" i="49"/>
  <c r="AZ84" i="49"/>
  <c r="AZ85" i="49"/>
  <c r="AZ86" i="49"/>
  <c r="AZ87" i="49"/>
  <c r="AZ88" i="49"/>
  <c r="AZ89" i="49"/>
  <c r="AZ90" i="49"/>
  <c r="AZ91" i="49"/>
  <c r="AZ92" i="49"/>
  <c r="AZ93" i="49"/>
  <c r="AZ94" i="49"/>
  <c r="AZ95" i="49"/>
  <c r="AZ96" i="49"/>
  <c r="AZ97" i="49"/>
  <c r="AZ98" i="49"/>
  <c r="AZ99" i="49"/>
  <c r="AZ100" i="49"/>
  <c r="AZ101" i="49"/>
  <c r="AZ102" i="49"/>
  <c r="AZ103" i="49"/>
  <c r="AZ104" i="49"/>
  <c r="AZ105" i="49"/>
  <c r="AZ106" i="49"/>
  <c r="AZ107" i="49"/>
  <c r="AZ108" i="49"/>
  <c r="AZ109" i="49"/>
  <c r="AZ110" i="49"/>
  <c r="AZ111" i="49"/>
  <c r="AZ112" i="49"/>
  <c r="AZ113" i="49"/>
  <c r="AZ114" i="49"/>
  <c r="AZ115" i="49"/>
  <c r="AZ116" i="49"/>
  <c r="AZ117" i="49"/>
  <c r="AZ118" i="49"/>
  <c r="AZ119" i="49"/>
  <c r="AZ120" i="49"/>
  <c r="AZ121" i="49"/>
  <c r="AZ122" i="49"/>
  <c r="AZ123" i="49"/>
  <c r="AZ124" i="49"/>
  <c r="AZ125" i="49"/>
  <c r="AZ126" i="49"/>
  <c r="AZ127" i="49"/>
  <c r="AZ128" i="49"/>
  <c r="AZ129" i="49"/>
  <c r="AZ130" i="49"/>
  <c r="AZ131" i="49"/>
  <c r="AZ132" i="49"/>
  <c r="AZ133" i="49"/>
  <c r="AZ134" i="49"/>
  <c r="AZ135" i="49"/>
  <c r="AZ136" i="49"/>
  <c r="AZ137" i="49"/>
  <c r="AZ138" i="49"/>
  <c r="AZ139" i="49"/>
  <c r="AZ140" i="49"/>
  <c r="AZ141" i="49"/>
  <c r="AZ142" i="49"/>
  <c r="AZ143" i="49"/>
  <c r="AZ144" i="49"/>
  <c r="AZ145" i="49"/>
  <c r="AZ146" i="49"/>
  <c r="AZ147" i="49"/>
  <c r="AZ148" i="49"/>
  <c r="AZ149" i="49"/>
  <c r="AZ150" i="49"/>
  <c r="AZ151" i="49"/>
  <c r="AZ152" i="49"/>
  <c r="AZ153" i="49"/>
  <c r="AZ154" i="49"/>
  <c r="AZ155" i="49"/>
  <c r="AZ156" i="49"/>
  <c r="AZ157" i="49"/>
  <c r="AZ158" i="49"/>
  <c r="AZ159" i="49"/>
  <c r="AZ160" i="49"/>
  <c r="AZ161" i="49"/>
  <c r="AZ162" i="49"/>
  <c r="AZ163" i="49"/>
  <c r="AZ164" i="49"/>
  <c r="AZ165" i="49"/>
  <c r="AZ166" i="49"/>
  <c r="AZ167" i="49"/>
  <c r="AZ168" i="49"/>
  <c r="AZ169" i="49"/>
  <c r="AZ170" i="49"/>
  <c r="AZ171" i="49"/>
  <c r="AZ172" i="49"/>
  <c r="AZ173" i="49"/>
  <c r="AZ174" i="49"/>
  <c r="AZ175" i="49"/>
  <c r="AZ176" i="49"/>
  <c r="AZ177" i="49"/>
  <c r="AZ178" i="49"/>
  <c r="AZ179" i="49"/>
  <c r="AZ180" i="49"/>
  <c r="AZ181" i="49"/>
  <c r="AZ182" i="49"/>
  <c r="AZ183" i="49"/>
  <c r="AZ184" i="49"/>
  <c r="AZ185" i="49"/>
  <c r="AZ186" i="49"/>
  <c r="AZ187" i="49"/>
  <c r="AZ188" i="49"/>
  <c r="AZ189" i="49"/>
  <c r="AZ190" i="49"/>
  <c r="AZ191" i="49"/>
  <c r="AZ192" i="49"/>
  <c r="AZ193" i="49"/>
  <c r="AZ194" i="49"/>
  <c r="AZ195" i="49"/>
  <c r="AZ196" i="49"/>
  <c r="AZ197" i="49"/>
  <c r="AZ198" i="49"/>
  <c r="AZ199" i="49"/>
  <c r="AZ200" i="49"/>
  <c r="AZ201" i="49"/>
  <c r="AZ202" i="49"/>
  <c r="AZ203" i="49"/>
  <c r="AZ204" i="49"/>
  <c r="AZ205" i="49"/>
  <c r="AZ206" i="49"/>
  <c r="AZ207" i="49"/>
  <c r="AZ208" i="49"/>
  <c r="AZ209" i="49"/>
  <c r="AZ210" i="49"/>
  <c r="AZ211" i="49"/>
  <c r="AZ212" i="49"/>
  <c r="AZ213" i="49"/>
  <c r="AZ214" i="49"/>
  <c r="AZ215" i="49"/>
  <c r="AZ216" i="49"/>
  <c r="AZ217" i="49"/>
  <c r="AZ218" i="49"/>
  <c r="AZ219" i="49"/>
  <c r="AZ220" i="49"/>
  <c r="AZ221" i="49"/>
  <c r="AZ222" i="49"/>
  <c r="AZ223" i="49"/>
  <c r="AZ224" i="49"/>
  <c r="AZ225" i="49"/>
  <c r="AZ226" i="49"/>
  <c r="AZ227" i="49"/>
  <c r="AZ228" i="49"/>
  <c r="AZ229" i="49"/>
  <c r="AZ230" i="49"/>
  <c r="AZ231" i="49"/>
  <c r="AZ232" i="49"/>
  <c r="AZ233" i="49"/>
  <c r="AZ234" i="49"/>
  <c r="AZ235" i="49"/>
  <c r="AZ236" i="49"/>
  <c r="AZ237" i="49"/>
  <c r="AZ238" i="49"/>
  <c r="AZ239" i="49"/>
  <c r="AZ240" i="49"/>
  <c r="AZ241" i="49"/>
  <c r="AZ242" i="49"/>
  <c r="AZ243" i="49"/>
  <c r="AZ244" i="49"/>
  <c r="AZ245" i="49"/>
  <c r="AZ246" i="49"/>
  <c r="AZ247" i="49"/>
  <c r="AZ248" i="49"/>
  <c r="AZ249" i="49"/>
  <c r="AZ250" i="49"/>
  <c r="AZ251" i="49"/>
  <c r="AZ252" i="49"/>
  <c r="AZ253" i="49"/>
  <c r="AZ254" i="49"/>
  <c r="AZ255" i="49"/>
  <c r="AZ256" i="49"/>
  <c r="AZ257" i="49"/>
  <c r="AZ258" i="49"/>
  <c r="AZ259" i="49"/>
  <c r="AZ260" i="49"/>
  <c r="AZ261" i="49"/>
  <c r="AZ262" i="49"/>
  <c r="AZ263" i="49"/>
  <c r="AZ264" i="49"/>
  <c r="AZ265" i="49"/>
  <c r="AZ266" i="49"/>
  <c r="AZ267" i="49"/>
  <c r="AZ268" i="49"/>
  <c r="AZ269" i="49"/>
  <c r="AZ270" i="49"/>
  <c r="AZ271" i="49"/>
  <c r="AZ272" i="49"/>
  <c r="AZ273" i="49"/>
  <c r="AZ274" i="49"/>
  <c r="AZ275" i="49"/>
  <c r="AZ276" i="49"/>
  <c r="AZ277" i="49"/>
  <c r="AZ278" i="49"/>
  <c r="AZ279" i="49"/>
  <c r="AZ280" i="49"/>
  <c r="AZ281" i="49"/>
  <c r="AZ282" i="49"/>
  <c r="AZ283" i="49"/>
  <c r="L24" i="41"/>
  <c r="AT9" i="49"/>
  <c r="AS9" i="49"/>
  <c r="AR9" i="49"/>
  <c r="AQ9" i="49"/>
  <c r="AP9" i="49"/>
  <c r="AO9" i="49"/>
  <c r="AN9" i="49"/>
  <c r="AT6" i="49"/>
  <c r="AS6" i="49"/>
  <c r="AR6" i="49"/>
  <c r="AQ6" i="49"/>
  <c r="AP6" i="49"/>
  <c r="AO6" i="49"/>
  <c r="AN6" i="49"/>
  <c r="AT3" i="49"/>
  <c r="AS3" i="49"/>
  <c r="AR3" i="49"/>
  <c r="AQ3" i="49"/>
  <c r="AP3" i="49"/>
  <c r="AO3" i="49"/>
  <c r="AN3" i="49"/>
  <c r="AD9" i="49"/>
  <c r="AC9" i="49"/>
  <c r="AB9" i="49"/>
  <c r="AA9" i="49"/>
  <c r="Z9" i="49"/>
  <c r="Y9" i="49"/>
  <c r="X9" i="49"/>
  <c r="AD6" i="49"/>
  <c r="AC6" i="49"/>
  <c r="AB6" i="49"/>
  <c r="AA6" i="49"/>
  <c r="Z6" i="49"/>
  <c r="Y6" i="49"/>
  <c r="X6" i="49"/>
  <c r="AD3" i="49"/>
  <c r="AC3" i="49"/>
  <c r="AB3" i="49"/>
  <c r="AA3" i="49"/>
  <c r="Z3" i="49"/>
  <c r="Y3" i="49"/>
  <c r="X3" i="49"/>
  <c r="N9" i="49"/>
  <c r="M9" i="49"/>
  <c r="L9" i="49"/>
  <c r="K9" i="49"/>
  <c r="J9" i="49"/>
  <c r="I9" i="49"/>
  <c r="H9" i="49"/>
  <c r="N6" i="49"/>
  <c r="M6" i="49"/>
  <c r="L6" i="49"/>
  <c r="E24" i="51" s="1"/>
  <c r="K6" i="49"/>
  <c r="J6" i="49"/>
  <c r="I6" i="49"/>
  <c r="H6" i="49"/>
  <c r="N3" i="49"/>
  <c r="M3" i="49"/>
  <c r="L3" i="49"/>
  <c r="K3" i="49"/>
  <c r="J3" i="49"/>
  <c r="I3" i="49"/>
  <c r="H3" i="49"/>
  <c r="O4" i="49"/>
  <c r="O2" i="49"/>
  <c r="AL4" i="49"/>
  <c r="AL5" i="49"/>
  <c r="AL6" i="49"/>
  <c r="AL7" i="49"/>
  <c r="AL8" i="49"/>
  <c r="AL9" i="49"/>
  <c r="AL10" i="49"/>
  <c r="AL11" i="49"/>
  <c r="AL12" i="49"/>
  <c r="AL13" i="49"/>
  <c r="AL14" i="49"/>
  <c r="AL15" i="49"/>
  <c r="AL16" i="49"/>
  <c r="AL17" i="49"/>
  <c r="AL18" i="49"/>
  <c r="AL19" i="49"/>
  <c r="AL20" i="49"/>
  <c r="AL21" i="49"/>
  <c r="AL22" i="49"/>
  <c r="AL23" i="49"/>
  <c r="AL24" i="49"/>
  <c r="AL25" i="49"/>
  <c r="AL26" i="49"/>
  <c r="AL27" i="49"/>
  <c r="AL28" i="49"/>
  <c r="AL29" i="49"/>
  <c r="AL30" i="49"/>
  <c r="AL31" i="49"/>
  <c r="AL32" i="49"/>
  <c r="AL33" i="49"/>
  <c r="AL34" i="49"/>
  <c r="AL35" i="49"/>
  <c r="AL36" i="49"/>
  <c r="AL37" i="49"/>
  <c r="AL38" i="49"/>
  <c r="AL39" i="49"/>
  <c r="AL40" i="49"/>
  <c r="AL41" i="49"/>
  <c r="AL42" i="49"/>
  <c r="AL43" i="49"/>
  <c r="AL44" i="49"/>
  <c r="AL45" i="49"/>
  <c r="AL46" i="49"/>
  <c r="AL47" i="49"/>
  <c r="AL48" i="49"/>
  <c r="AL49" i="49"/>
  <c r="AL50" i="49"/>
  <c r="AL51" i="49"/>
  <c r="AL52" i="49"/>
  <c r="AL53" i="49"/>
  <c r="AL54" i="49"/>
  <c r="AL55" i="49"/>
  <c r="AL56" i="49"/>
  <c r="AL57" i="49"/>
  <c r="AL58" i="49"/>
  <c r="AL59" i="49"/>
  <c r="AL60" i="49"/>
  <c r="AL61" i="49"/>
  <c r="AL62" i="49"/>
  <c r="AL63" i="49"/>
  <c r="AL64" i="49"/>
  <c r="AL65" i="49"/>
  <c r="AL66" i="49"/>
  <c r="AL67" i="49"/>
  <c r="AL68" i="49"/>
  <c r="AL69" i="49"/>
  <c r="AL70" i="49"/>
  <c r="AL71" i="49"/>
  <c r="AL72" i="49"/>
  <c r="AL73" i="49"/>
  <c r="AL74" i="49"/>
  <c r="AL75" i="49"/>
  <c r="AL76" i="49"/>
  <c r="AL77" i="49"/>
  <c r="AL78" i="49"/>
  <c r="AL79" i="49"/>
  <c r="AL80" i="49"/>
  <c r="AL81" i="49"/>
  <c r="AL82" i="49"/>
  <c r="AL83" i="49"/>
  <c r="AL84" i="49"/>
  <c r="AL85" i="49"/>
  <c r="AL86" i="49"/>
  <c r="AL87" i="49"/>
  <c r="AL88" i="49"/>
  <c r="AL89" i="49"/>
  <c r="AL90" i="49"/>
  <c r="AL91" i="49"/>
  <c r="AL92" i="49"/>
  <c r="AL93" i="49"/>
  <c r="AL94" i="49"/>
  <c r="AL95" i="49"/>
  <c r="AL96" i="49"/>
  <c r="AL97" i="49"/>
  <c r="AL98" i="49"/>
  <c r="AL99" i="49"/>
  <c r="AL100" i="49"/>
  <c r="AL101" i="49"/>
  <c r="AL102" i="49"/>
  <c r="AL103" i="49"/>
  <c r="AL104" i="49"/>
  <c r="AL105" i="49"/>
  <c r="AL106" i="49"/>
  <c r="AL107" i="49"/>
  <c r="AL108" i="49"/>
  <c r="AL109" i="49"/>
  <c r="AL110" i="49"/>
  <c r="AL111" i="49"/>
  <c r="AL112" i="49"/>
  <c r="AL113" i="49"/>
  <c r="AL114" i="49"/>
  <c r="AL115" i="49"/>
  <c r="AL116" i="49"/>
  <c r="AL117" i="49"/>
  <c r="AL118" i="49"/>
  <c r="AL119" i="49"/>
  <c r="AL120" i="49"/>
  <c r="AL121" i="49"/>
  <c r="AL122" i="49"/>
  <c r="AL123" i="49"/>
  <c r="AL124" i="49"/>
  <c r="AL125" i="49"/>
  <c r="AL126" i="49"/>
  <c r="AL127" i="49"/>
  <c r="AL128" i="49"/>
  <c r="AL129" i="49"/>
  <c r="AL130" i="49"/>
  <c r="AL131" i="49"/>
  <c r="AL132" i="49"/>
  <c r="AL133" i="49"/>
  <c r="AL134" i="49"/>
  <c r="AL135" i="49"/>
  <c r="AL136" i="49"/>
  <c r="AL137" i="49"/>
  <c r="AL138" i="49"/>
  <c r="AL139" i="49"/>
  <c r="AL140" i="49"/>
  <c r="AL141" i="49"/>
  <c r="AL142" i="49"/>
  <c r="AL143" i="49"/>
  <c r="AL144" i="49"/>
  <c r="AL145" i="49"/>
  <c r="AL146" i="49"/>
  <c r="AL147" i="49"/>
  <c r="AL148" i="49"/>
  <c r="AL149" i="49"/>
  <c r="AL150" i="49"/>
  <c r="AL151" i="49"/>
  <c r="AL152" i="49"/>
  <c r="AL153" i="49"/>
  <c r="AL154" i="49"/>
  <c r="AL155" i="49"/>
  <c r="AL156" i="49"/>
  <c r="AL157" i="49"/>
  <c r="AL158" i="49"/>
  <c r="AL159" i="49"/>
  <c r="AL160" i="49"/>
  <c r="AL161" i="49"/>
  <c r="AL162" i="49"/>
  <c r="AL163" i="49"/>
  <c r="AL164" i="49"/>
  <c r="AL165" i="49"/>
  <c r="AL166" i="49"/>
  <c r="AL167" i="49"/>
  <c r="AL168" i="49"/>
  <c r="AL169" i="49"/>
  <c r="AL170" i="49"/>
  <c r="AL171" i="49"/>
  <c r="AL172" i="49"/>
  <c r="AL173" i="49"/>
  <c r="AL174" i="49"/>
  <c r="AL175" i="49"/>
  <c r="AL176" i="49"/>
  <c r="AL177" i="49"/>
  <c r="AL178" i="49"/>
  <c r="AL179" i="49"/>
  <c r="AL180" i="49"/>
  <c r="AL181" i="49"/>
  <c r="AL182" i="49"/>
  <c r="AL183" i="49"/>
  <c r="AL184" i="49"/>
  <c r="AL185" i="49"/>
  <c r="AL186" i="49"/>
  <c r="AL187" i="49"/>
  <c r="AL188" i="49"/>
  <c r="AL189" i="49"/>
  <c r="AL190" i="49"/>
  <c r="AL191" i="49"/>
  <c r="AL192" i="49"/>
  <c r="AL193" i="49"/>
  <c r="AL194" i="49"/>
  <c r="AL195" i="49"/>
  <c r="AL196" i="49"/>
  <c r="AL197" i="49"/>
  <c r="AL198" i="49"/>
  <c r="AL199" i="49"/>
  <c r="AL200" i="49"/>
  <c r="AL201" i="49"/>
  <c r="AL202" i="49"/>
  <c r="AL203" i="49"/>
  <c r="AL204" i="49"/>
  <c r="AL205" i="49"/>
  <c r="AL206" i="49"/>
  <c r="AL207" i="49"/>
  <c r="AL208" i="49"/>
  <c r="AL209" i="49"/>
  <c r="AL210" i="49"/>
  <c r="AL211" i="49"/>
  <c r="AL212" i="49"/>
  <c r="AL213" i="49"/>
  <c r="AL214" i="49"/>
  <c r="AL215" i="49"/>
  <c r="AL216" i="49"/>
  <c r="AL217" i="49"/>
  <c r="AL218" i="49"/>
  <c r="AL219" i="49"/>
  <c r="AL220" i="49"/>
  <c r="AL221" i="49"/>
  <c r="AL222" i="49"/>
  <c r="AL223" i="49"/>
  <c r="AL224" i="49"/>
  <c r="AL225" i="49"/>
  <c r="AL226" i="49"/>
  <c r="AL227" i="49"/>
  <c r="AL228" i="49"/>
  <c r="AL229" i="49"/>
  <c r="AL230" i="49"/>
  <c r="AL231" i="49"/>
  <c r="AL232" i="49"/>
  <c r="AL233" i="49"/>
  <c r="AL234" i="49"/>
  <c r="AL235" i="49"/>
  <c r="AL236" i="49"/>
  <c r="AL237" i="49"/>
  <c r="AL238" i="49"/>
  <c r="AL239" i="49"/>
  <c r="AL240" i="49"/>
  <c r="AL241" i="49"/>
  <c r="AL242" i="49"/>
  <c r="AL243" i="49"/>
  <c r="AL244" i="49"/>
  <c r="AL245" i="49"/>
  <c r="AL246" i="49"/>
  <c r="AL247" i="49"/>
  <c r="AL248" i="49"/>
  <c r="AL249" i="49"/>
  <c r="AL250" i="49"/>
  <c r="AL251" i="49"/>
  <c r="AL252" i="49"/>
  <c r="AL253" i="49"/>
  <c r="AL254" i="49"/>
  <c r="AL255" i="49"/>
  <c r="AL256" i="49"/>
  <c r="AL257" i="49"/>
  <c r="AL258" i="49"/>
  <c r="AL259" i="49"/>
  <c r="AL260" i="49"/>
  <c r="AL261" i="49"/>
  <c r="AL262" i="49"/>
  <c r="AL263" i="49"/>
  <c r="AL264" i="49"/>
  <c r="AL265" i="49"/>
  <c r="AL266" i="49"/>
  <c r="AL267" i="49"/>
  <c r="AL268" i="49"/>
  <c r="AL269" i="49"/>
  <c r="AL270" i="49"/>
  <c r="AL271" i="49"/>
  <c r="AL272" i="49"/>
  <c r="AL273" i="49"/>
  <c r="AL274" i="49"/>
  <c r="AL275" i="49"/>
  <c r="AL276" i="49"/>
  <c r="AL277" i="49"/>
  <c r="AL278" i="49"/>
  <c r="AL279" i="49"/>
  <c r="AL280" i="49"/>
  <c r="AL281" i="49"/>
  <c r="AL282" i="49"/>
  <c r="AL283" i="49"/>
  <c r="AL3" i="49"/>
  <c r="V3" i="49"/>
  <c r="AJ4" i="49"/>
  <c r="AJ5" i="49"/>
  <c r="AJ6" i="49"/>
  <c r="AJ7" i="49"/>
  <c r="AJ8" i="49"/>
  <c r="AJ9" i="49"/>
  <c r="AJ10" i="49"/>
  <c r="AJ11" i="49"/>
  <c r="AJ12" i="49"/>
  <c r="AJ13" i="49"/>
  <c r="AJ14" i="49"/>
  <c r="AJ15" i="49"/>
  <c r="AJ16" i="49"/>
  <c r="AJ17" i="49"/>
  <c r="AJ18" i="49"/>
  <c r="AJ19" i="49"/>
  <c r="AJ20" i="49"/>
  <c r="AJ21" i="49"/>
  <c r="AJ22" i="49"/>
  <c r="AJ23" i="49"/>
  <c r="AJ24" i="49"/>
  <c r="AJ25" i="49"/>
  <c r="AJ26" i="49"/>
  <c r="AJ27" i="49"/>
  <c r="AJ28" i="49"/>
  <c r="AJ29" i="49"/>
  <c r="AJ30" i="49"/>
  <c r="AJ31" i="49"/>
  <c r="AJ32" i="49"/>
  <c r="AJ33" i="49"/>
  <c r="AJ34" i="49"/>
  <c r="AJ35" i="49"/>
  <c r="AJ36" i="49"/>
  <c r="AJ37" i="49"/>
  <c r="AJ38" i="49"/>
  <c r="AJ39" i="49"/>
  <c r="AJ40" i="49"/>
  <c r="AJ41" i="49"/>
  <c r="AJ42" i="49"/>
  <c r="AJ43" i="49"/>
  <c r="AJ44" i="49"/>
  <c r="AJ45" i="49"/>
  <c r="AJ46" i="49"/>
  <c r="AJ47" i="49"/>
  <c r="AJ48" i="49"/>
  <c r="AJ49" i="49"/>
  <c r="AJ50" i="49"/>
  <c r="AJ51" i="49"/>
  <c r="AJ52" i="49"/>
  <c r="AJ53" i="49"/>
  <c r="AJ54" i="49"/>
  <c r="AJ55" i="49"/>
  <c r="AJ56" i="49"/>
  <c r="AJ57" i="49"/>
  <c r="AJ58" i="49"/>
  <c r="AJ59" i="49"/>
  <c r="AJ60" i="49"/>
  <c r="AJ61" i="49"/>
  <c r="AJ62" i="49"/>
  <c r="AJ63" i="49"/>
  <c r="AJ64" i="49"/>
  <c r="AJ65" i="49"/>
  <c r="AJ66" i="49"/>
  <c r="AJ67" i="49"/>
  <c r="AJ68" i="49"/>
  <c r="AJ69" i="49"/>
  <c r="AJ70" i="49"/>
  <c r="AJ71" i="49"/>
  <c r="AJ72" i="49"/>
  <c r="AJ73" i="49"/>
  <c r="AJ74" i="49"/>
  <c r="AJ75" i="49"/>
  <c r="AJ76" i="49"/>
  <c r="AJ77" i="49"/>
  <c r="AJ78" i="49"/>
  <c r="AJ79" i="49"/>
  <c r="AJ80" i="49"/>
  <c r="AJ81" i="49"/>
  <c r="AJ82" i="49"/>
  <c r="AJ83" i="49"/>
  <c r="AJ84" i="49"/>
  <c r="AJ85" i="49"/>
  <c r="AJ86" i="49"/>
  <c r="AJ87" i="49"/>
  <c r="AJ88" i="49"/>
  <c r="AJ89" i="49"/>
  <c r="AJ90" i="49"/>
  <c r="AJ91" i="49"/>
  <c r="AJ92" i="49"/>
  <c r="AJ93" i="49"/>
  <c r="AJ94" i="49"/>
  <c r="AJ95" i="49"/>
  <c r="AJ96" i="49"/>
  <c r="AJ97" i="49"/>
  <c r="AJ98" i="49"/>
  <c r="AJ99" i="49"/>
  <c r="AJ100" i="49"/>
  <c r="AJ101" i="49"/>
  <c r="AJ102" i="49"/>
  <c r="AJ103" i="49"/>
  <c r="AJ104" i="49"/>
  <c r="AJ105" i="49"/>
  <c r="AJ106" i="49"/>
  <c r="AJ107" i="49"/>
  <c r="AJ108" i="49"/>
  <c r="AJ109" i="49"/>
  <c r="AJ110" i="49"/>
  <c r="AJ111" i="49"/>
  <c r="AJ112" i="49"/>
  <c r="AJ113" i="49"/>
  <c r="AJ114" i="49"/>
  <c r="AJ115" i="49"/>
  <c r="AJ116" i="49"/>
  <c r="AJ117" i="49"/>
  <c r="AJ118" i="49"/>
  <c r="AJ119" i="49"/>
  <c r="AJ120" i="49"/>
  <c r="AJ121" i="49"/>
  <c r="AJ122" i="49"/>
  <c r="AJ123" i="49"/>
  <c r="AJ124" i="49"/>
  <c r="AJ125" i="49"/>
  <c r="AJ126" i="49"/>
  <c r="AJ127" i="49"/>
  <c r="AJ128" i="49"/>
  <c r="AJ129" i="49"/>
  <c r="AJ130" i="49"/>
  <c r="AJ131" i="49"/>
  <c r="AJ132" i="49"/>
  <c r="AJ133" i="49"/>
  <c r="AJ134" i="49"/>
  <c r="AJ135" i="49"/>
  <c r="AJ136" i="49"/>
  <c r="AJ137" i="49"/>
  <c r="AJ138" i="49"/>
  <c r="AJ139" i="49"/>
  <c r="AJ140" i="49"/>
  <c r="AJ141" i="49"/>
  <c r="AJ142" i="49"/>
  <c r="AJ143" i="49"/>
  <c r="AJ144" i="49"/>
  <c r="AJ145" i="49"/>
  <c r="AJ146" i="49"/>
  <c r="AJ147" i="49"/>
  <c r="AJ148" i="49"/>
  <c r="AJ149" i="49"/>
  <c r="AJ150" i="49"/>
  <c r="AJ151" i="49"/>
  <c r="AJ152" i="49"/>
  <c r="AJ153" i="49"/>
  <c r="AJ154" i="49"/>
  <c r="AJ155" i="49"/>
  <c r="AJ156" i="49"/>
  <c r="AJ157" i="49"/>
  <c r="AJ158" i="49"/>
  <c r="AJ159" i="49"/>
  <c r="AJ160" i="49"/>
  <c r="AJ161" i="49"/>
  <c r="AJ162" i="49"/>
  <c r="AJ163" i="49"/>
  <c r="AJ164" i="49"/>
  <c r="AJ165" i="49"/>
  <c r="AJ166" i="49"/>
  <c r="AJ167" i="49"/>
  <c r="AJ168" i="49"/>
  <c r="AJ169" i="49"/>
  <c r="AJ170" i="49"/>
  <c r="AJ171" i="49"/>
  <c r="AJ172" i="49"/>
  <c r="AJ173" i="49"/>
  <c r="AJ174" i="49"/>
  <c r="AJ175" i="49"/>
  <c r="AJ176" i="49"/>
  <c r="AJ177" i="49"/>
  <c r="AJ178" i="49"/>
  <c r="AJ179" i="49"/>
  <c r="AJ180" i="49"/>
  <c r="AJ181" i="49"/>
  <c r="AJ182" i="49"/>
  <c r="AJ183" i="49"/>
  <c r="AJ184" i="49"/>
  <c r="AJ185" i="49"/>
  <c r="AJ186" i="49"/>
  <c r="AJ187" i="49"/>
  <c r="AJ188" i="49"/>
  <c r="AJ189" i="49"/>
  <c r="AJ190" i="49"/>
  <c r="AJ191" i="49"/>
  <c r="AJ192" i="49"/>
  <c r="AJ193" i="49"/>
  <c r="AJ194" i="49"/>
  <c r="AJ195" i="49"/>
  <c r="AJ196" i="49"/>
  <c r="AJ197" i="49"/>
  <c r="AJ198" i="49"/>
  <c r="AJ199" i="49"/>
  <c r="AJ200" i="49"/>
  <c r="AJ201" i="49"/>
  <c r="AJ202" i="49"/>
  <c r="AJ203" i="49"/>
  <c r="AJ204" i="49"/>
  <c r="AJ205" i="49"/>
  <c r="AJ206" i="49"/>
  <c r="AJ207" i="49"/>
  <c r="AJ208" i="49"/>
  <c r="AJ209" i="49"/>
  <c r="AJ210" i="49"/>
  <c r="AJ211" i="49"/>
  <c r="AJ212" i="49"/>
  <c r="AJ213" i="49"/>
  <c r="AJ214" i="49"/>
  <c r="AJ215" i="49"/>
  <c r="AJ216" i="49"/>
  <c r="AJ217" i="49"/>
  <c r="AJ218" i="49"/>
  <c r="AJ219" i="49"/>
  <c r="AJ220" i="49"/>
  <c r="AJ221" i="49"/>
  <c r="AJ222" i="49"/>
  <c r="AJ223" i="49"/>
  <c r="AJ224" i="49"/>
  <c r="AJ225" i="49"/>
  <c r="AJ226" i="49"/>
  <c r="AJ227" i="49"/>
  <c r="AJ228" i="49"/>
  <c r="AJ229" i="49"/>
  <c r="AJ230" i="49"/>
  <c r="AJ231" i="49"/>
  <c r="AJ232" i="49"/>
  <c r="AJ233" i="49"/>
  <c r="AJ234" i="49"/>
  <c r="AJ235" i="49"/>
  <c r="AJ236" i="49"/>
  <c r="AJ237" i="49"/>
  <c r="AJ238" i="49"/>
  <c r="AJ239" i="49"/>
  <c r="AJ240" i="49"/>
  <c r="AJ241" i="49"/>
  <c r="AJ242" i="49"/>
  <c r="AJ243" i="49"/>
  <c r="AJ244" i="49"/>
  <c r="AJ245" i="49"/>
  <c r="AJ246" i="49"/>
  <c r="AJ247" i="49"/>
  <c r="AJ248" i="49"/>
  <c r="AJ249" i="49"/>
  <c r="AJ250" i="49"/>
  <c r="AJ251" i="49"/>
  <c r="AJ252" i="49"/>
  <c r="AJ253" i="49"/>
  <c r="AJ254" i="49"/>
  <c r="AJ255" i="49"/>
  <c r="AJ256" i="49"/>
  <c r="AJ257" i="49"/>
  <c r="AJ258" i="49"/>
  <c r="AJ259" i="49"/>
  <c r="AJ260" i="49"/>
  <c r="AJ261" i="49"/>
  <c r="AJ262" i="49"/>
  <c r="AJ263" i="49"/>
  <c r="AJ264" i="49"/>
  <c r="AJ265" i="49"/>
  <c r="AJ266" i="49"/>
  <c r="AJ267" i="49"/>
  <c r="AJ268" i="49"/>
  <c r="AJ269" i="49"/>
  <c r="AJ270" i="49"/>
  <c r="AJ271" i="49"/>
  <c r="AJ272" i="49"/>
  <c r="AJ273" i="49"/>
  <c r="AJ274" i="49"/>
  <c r="AJ275" i="49"/>
  <c r="AJ276" i="49"/>
  <c r="AJ277" i="49"/>
  <c r="AJ278" i="49"/>
  <c r="AJ279" i="49"/>
  <c r="AJ280" i="49"/>
  <c r="AJ281" i="49"/>
  <c r="AJ282" i="49"/>
  <c r="AJ283" i="49"/>
  <c r="AJ3" i="49"/>
  <c r="T3" i="49"/>
  <c r="AH4" i="49"/>
  <c r="AH5" i="49"/>
  <c r="AH6" i="49"/>
  <c r="AH7" i="49"/>
  <c r="AH8" i="49"/>
  <c r="AH9" i="49"/>
  <c r="AH10" i="49"/>
  <c r="AH11" i="49"/>
  <c r="AH12" i="49"/>
  <c r="AH13" i="49"/>
  <c r="AH14" i="49"/>
  <c r="AH15" i="49"/>
  <c r="AH16" i="49"/>
  <c r="AH17" i="49"/>
  <c r="AH18" i="49"/>
  <c r="AH19" i="49"/>
  <c r="AH20" i="49"/>
  <c r="AH21" i="49"/>
  <c r="AH22" i="49"/>
  <c r="AH23" i="49"/>
  <c r="AH24" i="49"/>
  <c r="AH25" i="49"/>
  <c r="AH26" i="49"/>
  <c r="AH27" i="49"/>
  <c r="AH28" i="49"/>
  <c r="AH29" i="49"/>
  <c r="AH30" i="49"/>
  <c r="AH31" i="49"/>
  <c r="AH32" i="49"/>
  <c r="AH33" i="49"/>
  <c r="AH34" i="49"/>
  <c r="AH35" i="49"/>
  <c r="AH36" i="49"/>
  <c r="AH37" i="49"/>
  <c r="AH38" i="49"/>
  <c r="AH39" i="49"/>
  <c r="AH40" i="49"/>
  <c r="AH41" i="49"/>
  <c r="AH42" i="49"/>
  <c r="AH43" i="49"/>
  <c r="AH44" i="49"/>
  <c r="AH45" i="49"/>
  <c r="AH46" i="49"/>
  <c r="AH47" i="49"/>
  <c r="AH48" i="49"/>
  <c r="AH49" i="49"/>
  <c r="AH50" i="49"/>
  <c r="AH51" i="49"/>
  <c r="AH52" i="49"/>
  <c r="AH53" i="49"/>
  <c r="AH54" i="49"/>
  <c r="AH55" i="49"/>
  <c r="AH56" i="49"/>
  <c r="AH57" i="49"/>
  <c r="AH58" i="49"/>
  <c r="AH59" i="49"/>
  <c r="AH60" i="49"/>
  <c r="AH61" i="49"/>
  <c r="AH62" i="49"/>
  <c r="AH63" i="49"/>
  <c r="AH64" i="49"/>
  <c r="AH65" i="49"/>
  <c r="AH66" i="49"/>
  <c r="AH67" i="49"/>
  <c r="AH68" i="49"/>
  <c r="AH69" i="49"/>
  <c r="AH70" i="49"/>
  <c r="AH71" i="49"/>
  <c r="AH72" i="49"/>
  <c r="AH73" i="49"/>
  <c r="AH74" i="49"/>
  <c r="AH75" i="49"/>
  <c r="AH76" i="49"/>
  <c r="AH77" i="49"/>
  <c r="AH78" i="49"/>
  <c r="AH79" i="49"/>
  <c r="AH80" i="49"/>
  <c r="AH81" i="49"/>
  <c r="AH82" i="49"/>
  <c r="AH83" i="49"/>
  <c r="AH84" i="49"/>
  <c r="AH85" i="49"/>
  <c r="AH86" i="49"/>
  <c r="AH87" i="49"/>
  <c r="AH88" i="49"/>
  <c r="AH89" i="49"/>
  <c r="AH90" i="49"/>
  <c r="AH91" i="49"/>
  <c r="AH92" i="49"/>
  <c r="AH93" i="49"/>
  <c r="AH94" i="49"/>
  <c r="AH95" i="49"/>
  <c r="AH96" i="49"/>
  <c r="AH97" i="49"/>
  <c r="AH98" i="49"/>
  <c r="AH99" i="49"/>
  <c r="AH100" i="49"/>
  <c r="AH101" i="49"/>
  <c r="AH102" i="49"/>
  <c r="AH103" i="49"/>
  <c r="AH104" i="49"/>
  <c r="AH105" i="49"/>
  <c r="AH106" i="49"/>
  <c r="AH107" i="49"/>
  <c r="AH108" i="49"/>
  <c r="AH109" i="49"/>
  <c r="AH110" i="49"/>
  <c r="AH111" i="49"/>
  <c r="AH112" i="49"/>
  <c r="AH113" i="49"/>
  <c r="AH114" i="49"/>
  <c r="AH115" i="49"/>
  <c r="AH116" i="49"/>
  <c r="AH117" i="49"/>
  <c r="AH118" i="49"/>
  <c r="AH119" i="49"/>
  <c r="AH120" i="49"/>
  <c r="AH121" i="49"/>
  <c r="AH122" i="49"/>
  <c r="AH123" i="49"/>
  <c r="AH124" i="49"/>
  <c r="AH125" i="49"/>
  <c r="AH126" i="49"/>
  <c r="AH127" i="49"/>
  <c r="AH128" i="49"/>
  <c r="AH129" i="49"/>
  <c r="AH130" i="49"/>
  <c r="AH131" i="49"/>
  <c r="AH132" i="49"/>
  <c r="AH133" i="49"/>
  <c r="AH134" i="49"/>
  <c r="AH135" i="49"/>
  <c r="AH136" i="49"/>
  <c r="AH137" i="49"/>
  <c r="AH138" i="49"/>
  <c r="AH139" i="49"/>
  <c r="AH140" i="49"/>
  <c r="AH141" i="49"/>
  <c r="AH142" i="49"/>
  <c r="AH143" i="49"/>
  <c r="AH144" i="49"/>
  <c r="AH145" i="49"/>
  <c r="AH146" i="49"/>
  <c r="AH147" i="49"/>
  <c r="AH148" i="49"/>
  <c r="AH149" i="49"/>
  <c r="AH150" i="49"/>
  <c r="AH151" i="49"/>
  <c r="AH152" i="49"/>
  <c r="AH153" i="49"/>
  <c r="AH154" i="49"/>
  <c r="AH155" i="49"/>
  <c r="AH156" i="49"/>
  <c r="AH157" i="49"/>
  <c r="AH158" i="49"/>
  <c r="AH159" i="49"/>
  <c r="AH160" i="49"/>
  <c r="AH161" i="49"/>
  <c r="AH162" i="49"/>
  <c r="AH163" i="49"/>
  <c r="AH164" i="49"/>
  <c r="AH165" i="49"/>
  <c r="AH166" i="49"/>
  <c r="AH167" i="49"/>
  <c r="AH168" i="49"/>
  <c r="AH169" i="49"/>
  <c r="AH170" i="49"/>
  <c r="AH171" i="49"/>
  <c r="AH172" i="49"/>
  <c r="AH173" i="49"/>
  <c r="AH174" i="49"/>
  <c r="AH175" i="49"/>
  <c r="AH176" i="49"/>
  <c r="AH177" i="49"/>
  <c r="AH178" i="49"/>
  <c r="AH179" i="49"/>
  <c r="AH180" i="49"/>
  <c r="AH181" i="49"/>
  <c r="AH182" i="49"/>
  <c r="AH183" i="49"/>
  <c r="AH184" i="49"/>
  <c r="AH185" i="49"/>
  <c r="AH186" i="49"/>
  <c r="AH187" i="49"/>
  <c r="AH188" i="49"/>
  <c r="AH189" i="49"/>
  <c r="AH190" i="49"/>
  <c r="AH191" i="49"/>
  <c r="AH192" i="49"/>
  <c r="AH193" i="49"/>
  <c r="AH194" i="49"/>
  <c r="AH195" i="49"/>
  <c r="AH196" i="49"/>
  <c r="AH197" i="49"/>
  <c r="AH198" i="49"/>
  <c r="AH199" i="49"/>
  <c r="AH200" i="49"/>
  <c r="AH201" i="49"/>
  <c r="AH202" i="49"/>
  <c r="AH203" i="49"/>
  <c r="AH204" i="49"/>
  <c r="AH205" i="49"/>
  <c r="AH206" i="49"/>
  <c r="AH207" i="49"/>
  <c r="AH208" i="49"/>
  <c r="AH209" i="49"/>
  <c r="AH210" i="49"/>
  <c r="AH211" i="49"/>
  <c r="AH212" i="49"/>
  <c r="AH213" i="49"/>
  <c r="AH214" i="49"/>
  <c r="AH215" i="49"/>
  <c r="AH216" i="49"/>
  <c r="AH217" i="49"/>
  <c r="AH218" i="49"/>
  <c r="AH219" i="49"/>
  <c r="AH220" i="49"/>
  <c r="AH221" i="49"/>
  <c r="AH222" i="49"/>
  <c r="AH223" i="49"/>
  <c r="AH224" i="49"/>
  <c r="AH225" i="49"/>
  <c r="AH226" i="49"/>
  <c r="AH227" i="49"/>
  <c r="AH228" i="49"/>
  <c r="AH229" i="49"/>
  <c r="AH230" i="49"/>
  <c r="AH231" i="49"/>
  <c r="AH232" i="49"/>
  <c r="AH233" i="49"/>
  <c r="AH234" i="49"/>
  <c r="AH235" i="49"/>
  <c r="AH236" i="49"/>
  <c r="AH237" i="49"/>
  <c r="AH238" i="49"/>
  <c r="AH239" i="49"/>
  <c r="AH240" i="49"/>
  <c r="AH241" i="49"/>
  <c r="AH242" i="49"/>
  <c r="AH243" i="49"/>
  <c r="AH244" i="49"/>
  <c r="AH245" i="49"/>
  <c r="AH246" i="49"/>
  <c r="AH247" i="49"/>
  <c r="AH248" i="49"/>
  <c r="AH249" i="49"/>
  <c r="AH250" i="49"/>
  <c r="AH251" i="49"/>
  <c r="AH252" i="49"/>
  <c r="AH253" i="49"/>
  <c r="AH254" i="49"/>
  <c r="AH255" i="49"/>
  <c r="AH256" i="49"/>
  <c r="AH257" i="49"/>
  <c r="AH258" i="49"/>
  <c r="AH259" i="49"/>
  <c r="AH260" i="49"/>
  <c r="AH261" i="49"/>
  <c r="AH262" i="49"/>
  <c r="AH263" i="49"/>
  <c r="AH264" i="49"/>
  <c r="AH265" i="49"/>
  <c r="AH266" i="49"/>
  <c r="AH267" i="49"/>
  <c r="AH268" i="49"/>
  <c r="AH269" i="49"/>
  <c r="AH270" i="49"/>
  <c r="AH271" i="49"/>
  <c r="AH272" i="49"/>
  <c r="AH273" i="49"/>
  <c r="AH274" i="49"/>
  <c r="AH275" i="49"/>
  <c r="AH276" i="49"/>
  <c r="AH277" i="49"/>
  <c r="AH278" i="49"/>
  <c r="AH279" i="49"/>
  <c r="AH280" i="49"/>
  <c r="AH281" i="49"/>
  <c r="AH282" i="49"/>
  <c r="AH283" i="49"/>
  <c r="AH3" i="49"/>
  <c r="R3" i="49"/>
  <c r="V4" i="49"/>
  <c r="V5" i="49"/>
  <c r="V6" i="49"/>
  <c r="V7" i="49"/>
  <c r="V8" i="49"/>
  <c r="V9" i="49"/>
  <c r="V10" i="49"/>
  <c r="V11" i="49"/>
  <c r="V12" i="49"/>
  <c r="V13" i="49"/>
  <c r="V14" i="49"/>
  <c r="V15" i="49"/>
  <c r="V16" i="49"/>
  <c r="V17" i="49"/>
  <c r="V18" i="49"/>
  <c r="V19" i="49"/>
  <c r="V20" i="49"/>
  <c r="V21" i="49"/>
  <c r="V22" i="49"/>
  <c r="V23" i="49"/>
  <c r="V24" i="49"/>
  <c r="V25" i="49"/>
  <c r="V26" i="49"/>
  <c r="V27" i="49"/>
  <c r="V28" i="49"/>
  <c r="V29" i="49"/>
  <c r="V30" i="49"/>
  <c r="V31" i="49"/>
  <c r="V32" i="49"/>
  <c r="V33" i="49"/>
  <c r="V34" i="49"/>
  <c r="V35" i="49"/>
  <c r="V36" i="49"/>
  <c r="V37" i="49"/>
  <c r="V38" i="49"/>
  <c r="V39" i="49"/>
  <c r="V40" i="49"/>
  <c r="V41" i="49"/>
  <c r="V42" i="49"/>
  <c r="V43" i="49"/>
  <c r="V44" i="49"/>
  <c r="V45" i="49"/>
  <c r="V46" i="49"/>
  <c r="V47" i="49"/>
  <c r="V48" i="49"/>
  <c r="V49" i="49"/>
  <c r="V50" i="49"/>
  <c r="V51" i="49"/>
  <c r="V52" i="49"/>
  <c r="V53" i="49"/>
  <c r="V54" i="49"/>
  <c r="V55" i="49"/>
  <c r="V56" i="49"/>
  <c r="V57" i="49"/>
  <c r="V58" i="49"/>
  <c r="V59" i="49"/>
  <c r="V60" i="49"/>
  <c r="V61" i="49"/>
  <c r="V62" i="49"/>
  <c r="V63" i="49"/>
  <c r="V64" i="49"/>
  <c r="V65" i="49"/>
  <c r="V66" i="49"/>
  <c r="V67" i="49"/>
  <c r="V68" i="49"/>
  <c r="V69" i="49"/>
  <c r="V70" i="49"/>
  <c r="V71" i="49"/>
  <c r="V72" i="49"/>
  <c r="V73" i="49"/>
  <c r="V74" i="49"/>
  <c r="V75" i="49"/>
  <c r="V76" i="49"/>
  <c r="V77" i="49"/>
  <c r="V78" i="49"/>
  <c r="V79" i="49"/>
  <c r="V80" i="49"/>
  <c r="V81" i="49"/>
  <c r="V82" i="49"/>
  <c r="V83" i="49"/>
  <c r="V84" i="49"/>
  <c r="V85" i="49"/>
  <c r="V86" i="49"/>
  <c r="V87" i="49"/>
  <c r="V88" i="49"/>
  <c r="V89" i="49"/>
  <c r="V90" i="49"/>
  <c r="V91" i="49"/>
  <c r="V92" i="49"/>
  <c r="V93" i="49"/>
  <c r="V94" i="49"/>
  <c r="V95" i="49"/>
  <c r="V96" i="49"/>
  <c r="V97" i="49"/>
  <c r="V98" i="49"/>
  <c r="V99" i="49"/>
  <c r="V100" i="49"/>
  <c r="V101" i="49"/>
  <c r="V102" i="49"/>
  <c r="V103" i="49"/>
  <c r="V104" i="49"/>
  <c r="V105" i="49"/>
  <c r="V106" i="49"/>
  <c r="V107" i="49"/>
  <c r="V108" i="49"/>
  <c r="V109" i="49"/>
  <c r="V110" i="49"/>
  <c r="V111" i="49"/>
  <c r="V112" i="49"/>
  <c r="V113" i="49"/>
  <c r="V114" i="49"/>
  <c r="V115" i="49"/>
  <c r="V116" i="49"/>
  <c r="V117" i="49"/>
  <c r="V118" i="49"/>
  <c r="V119" i="49"/>
  <c r="V120" i="49"/>
  <c r="V121" i="49"/>
  <c r="V122" i="49"/>
  <c r="V123" i="49"/>
  <c r="V124" i="49"/>
  <c r="V125" i="49"/>
  <c r="V126" i="49"/>
  <c r="V127" i="49"/>
  <c r="V128" i="49"/>
  <c r="V129" i="49"/>
  <c r="V130" i="49"/>
  <c r="V131" i="49"/>
  <c r="V132" i="49"/>
  <c r="V133" i="49"/>
  <c r="V134" i="49"/>
  <c r="V135" i="49"/>
  <c r="V136" i="49"/>
  <c r="V137" i="49"/>
  <c r="V138" i="49"/>
  <c r="V139" i="49"/>
  <c r="V140" i="49"/>
  <c r="V141" i="49"/>
  <c r="V142" i="49"/>
  <c r="V143" i="49"/>
  <c r="V144" i="49"/>
  <c r="V145" i="49"/>
  <c r="V146" i="49"/>
  <c r="V147" i="49"/>
  <c r="V148" i="49"/>
  <c r="V149" i="49"/>
  <c r="V150" i="49"/>
  <c r="V151" i="49"/>
  <c r="V152" i="49"/>
  <c r="V153" i="49"/>
  <c r="V154" i="49"/>
  <c r="V155" i="49"/>
  <c r="V156" i="49"/>
  <c r="V157" i="49"/>
  <c r="V158" i="49"/>
  <c r="V159" i="49"/>
  <c r="V160" i="49"/>
  <c r="V161" i="49"/>
  <c r="V162" i="49"/>
  <c r="V163" i="49"/>
  <c r="V164" i="49"/>
  <c r="V165" i="49"/>
  <c r="V166" i="49"/>
  <c r="V167" i="49"/>
  <c r="V168" i="49"/>
  <c r="V169" i="49"/>
  <c r="V170" i="49"/>
  <c r="V171" i="49"/>
  <c r="V172" i="49"/>
  <c r="V173" i="49"/>
  <c r="V174" i="49"/>
  <c r="V175" i="49"/>
  <c r="V176" i="49"/>
  <c r="V177" i="49"/>
  <c r="V178" i="49"/>
  <c r="V179" i="49"/>
  <c r="V180" i="49"/>
  <c r="V181" i="49"/>
  <c r="V182" i="49"/>
  <c r="V183" i="49"/>
  <c r="V184" i="49"/>
  <c r="V185" i="49"/>
  <c r="V186" i="49"/>
  <c r="V187" i="49"/>
  <c r="V188" i="49"/>
  <c r="V189" i="49"/>
  <c r="V190" i="49"/>
  <c r="V191" i="49"/>
  <c r="V192" i="49"/>
  <c r="V193" i="49"/>
  <c r="V194" i="49"/>
  <c r="V195" i="49"/>
  <c r="V196" i="49"/>
  <c r="V197" i="49"/>
  <c r="V198" i="49"/>
  <c r="V199" i="49"/>
  <c r="V200" i="49"/>
  <c r="V201" i="49"/>
  <c r="V202" i="49"/>
  <c r="V203" i="49"/>
  <c r="V204" i="49"/>
  <c r="V205" i="49"/>
  <c r="V206" i="49"/>
  <c r="V207" i="49"/>
  <c r="V208" i="49"/>
  <c r="V209" i="49"/>
  <c r="V210" i="49"/>
  <c r="V211" i="49"/>
  <c r="V212" i="49"/>
  <c r="V213" i="49"/>
  <c r="V214" i="49"/>
  <c r="V215" i="49"/>
  <c r="V216" i="49"/>
  <c r="V217" i="49"/>
  <c r="V218" i="49"/>
  <c r="V219" i="49"/>
  <c r="V220" i="49"/>
  <c r="V221" i="49"/>
  <c r="V222" i="49"/>
  <c r="V223" i="49"/>
  <c r="V224" i="49"/>
  <c r="V225" i="49"/>
  <c r="V226" i="49"/>
  <c r="V227" i="49"/>
  <c r="V228" i="49"/>
  <c r="V229" i="49"/>
  <c r="V230" i="49"/>
  <c r="V231" i="49"/>
  <c r="V232" i="49"/>
  <c r="V233" i="49"/>
  <c r="V234" i="49"/>
  <c r="V235" i="49"/>
  <c r="V236" i="49"/>
  <c r="V237" i="49"/>
  <c r="V238" i="49"/>
  <c r="V239" i="49"/>
  <c r="V240" i="49"/>
  <c r="V241" i="49"/>
  <c r="V242" i="49"/>
  <c r="V243" i="49"/>
  <c r="V244" i="49"/>
  <c r="V245" i="49"/>
  <c r="V246" i="49"/>
  <c r="V247" i="49"/>
  <c r="V248" i="49"/>
  <c r="V249" i="49"/>
  <c r="V250" i="49"/>
  <c r="V251" i="49"/>
  <c r="V252" i="49"/>
  <c r="V253" i="49"/>
  <c r="V254" i="49"/>
  <c r="V255" i="49"/>
  <c r="V256" i="49"/>
  <c r="V257" i="49"/>
  <c r="V258" i="49"/>
  <c r="V259" i="49"/>
  <c r="V260" i="49"/>
  <c r="V261" i="49"/>
  <c r="V262" i="49"/>
  <c r="V263" i="49"/>
  <c r="V264" i="49"/>
  <c r="V265" i="49"/>
  <c r="V266" i="49"/>
  <c r="V267" i="49"/>
  <c r="V268" i="49"/>
  <c r="V269" i="49"/>
  <c r="V270" i="49"/>
  <c r="V271" i="49"/>
  <c r="V272" i="49"/>
  <c r="V273" i="49"/>
  <c r="V274" i="49"/>
  <c r="V275" i="49"/>
  <c r="V276" i="49"/>
  <c r="V277" i="49"/>
  <c r="V278" i="49"/>
  <c r="V279" i="49"/>
  <c r="V280" i="49"/>
  <c r="V281" i="49"/>
  <c r="V282" i="49"/>
  <c r="V283" i="49"/>
  <c r="F3" i="49"/>
  <c r="T4" i="49"/>
  <c r="T5" i="49"/>
  <c r="T6" i="49"/>
  <c r="T7" i="49"/>
  <c r="T8" i="49"/>
  <c r="T9" i="49"/>
  <c r="T10" i="49"/>
  <c r="T11" i="49"/>
  <c r="T12" i="49"/>
  <c r="T13" i="49"/>
  <c r="T14" i="49"/>
  <c r="T15" i="49"/>
  <c r="T16" i="49"/>
  <c r="T17" i="49"/>
  <c r="T18" i="49"/>
  <c r="T19" i="49"/>
  <c r="T20" i="49"/>
  <c r="T21" i="49"/>
  <c r="T22" i="49"/>
  <c r="T23" i="49"/>
  <c r="T24" i="49"/>
  <c r="T25" i="49"/>
  <c r="T26" i="49"/>
  <c r="T27" i="49"/>
  <c r="T28" i="49"/>
  <c r="T29" i="49"/>
  <c r="T30" i="49"/>
  <c r="T31" i="49"/>
  <c r="T32" i="49"/>
  <c r="T33" i="49"/>
  <c r="T34" i="49"/>
  <c r="T35" i="49"/>
  <c r="T36" i="49"/>
  <c r="T37" i="49"/>
  <c r="T38" i="49"/>
  <c r="T39" i="49"/>
  <c r="T40" i="49"/>
  <c r="T41" i="49"/>
  <c r="T42" i="49"/>
  <c r="T43" i="49"/>
  <c r="T44" i="49"/>
  <c r="T45" i="49"/>
  <c r="T46" i="49"/>
  <c r="T47" i="49"/>
  <c r="T48" i="49"/>
  <c r="T49" i="49"/>
  <c r="T50" i="49"/>
  <c r="T51" i="49"/>
  <c r="T52" i="49"/>
  <c r="T53" i="49"/>
  <c r="T54" i="49"/>
  <c r="T55" i="49"/>
  <c r="T56" i="49"/>
  <c r="T57" i="49"/>
  <c r="T58" i="49"/>
  <c r="T59" i="49"/>
  <c r="T60" i="49"/>
  <c r="T61" i="49"/>
  <c r="T62" i="49"/>
  <c r="T63" i="49"/>
  <c r="T64" i="49"/>
  <c r="T65" i="49"/>
  <c r="T66" i="49"/>
  <c r="T67" i="49"/>
  <c r="T68" i="49"/>
  <c r="T69" i="49"/>
  <c r="T70" i="49"/>
  <c r="T71" i="49"/>
  <c r="T72" i="49"/>
  <c r="T73" i="49"/>
  <c r="T74" i="49"/>
  <c r="T75" i="49"/>
  <c r="T76" i="49"/>
  <c r="T77" i="49"/>
  <c r="T78" i="49"/>
  <c r="T79" i="49"/>
  <c r="T80" i="49"/>
  <c r="T81" i="49"/>
  <c r="T82" i="49"/>
  <c r="T83" i="49"/>
  <c r="T84" i="49"/>
  <c r="T85" i="49"/>
  <c r="T86" i="49"/>
  <c r="T87" i="49"/>
  <c r="T88" i="49"/>
  <c r="T89" i="49"/>
  <c r="T90" i="49"/>
  <c r="T91" i="49"/>
  <c r="T92" i="49"/>
  <c r="T93" i="49"/>
  <c r="T94" i="49"/>
  <c r="T95" i="49"/>
  <c r="T96" i="49"/>
  <c r="T97" i="49"/>
  <c r="T98" i="49"/>
  <c r="T99" i="49"/>
  <c r="T100" i="49"/>
  <c r="T101" i="49"/>
  <c r="T102" i="49"/>
  <c r="T103" i="49"/>
  <c r="T104" i="49"/>
  <c r="T105" i="49"/>
  <c r="T106" i="49"/>
  <c r="T107" i="49"/>
  <c r="T108" i="49"/>
  <c r="T109" i="49"/>
  <c r="T110" i="49"/>
  <c r="T111" i="49"/>
  <c r="T112" i="49"/>
  <c r="T113" i="49"/>
  <c r="T114" i="49"/>
  <c r="T115" i="49"/>
  <c r="T116" i="49"/>
  <c r="T117" i="49"/>
  <c r="T118" i="49"/>
  <c r="T119" i="49"/>
  <c r="T120" i="49"/>
  <c r="T121" i="49"/>
  <c r="T122" i="49"/>
  <c r="T123" i="49"/>
  <c r="T124" i="49"/>
  <c r="T125" i="49"/>
  <c r="T126" i="49"/>
  <c r="T127" i="49"/>
  <c r="T128" i="49"/>
  <c r="T129" i="49"/>
  <c r="T130" i="49"/>
  <c r="T131" i="49"/>
  <c r="T132" i="49"/>
  <c r="T133" i="49"/>
  <c r="T134" i="49"/>
  <c r="T135" i="49"/>
  <c r="T136" i="49"/>
  <c r="T137" i="49"/>
  <c r="T138" i="49"/>
  <c r="T139" i="49"/>
  <c r="T140" i="49"/>
  <c r="T141" i="49"/>
  <c r="T142" i="49"/>
  <c r="T143" i="49"/>
  <c r="T144" i="49"/>
  <c r="T145" i="49"/>
  <c r="T146" i="49"/>
  <c r="T147" i="49"/>
  <c r="T148" i="49"/>
  <c r="T149" i="49"/>
  <c r="T150" i="49"/>
  <c r="T151" i="49"/>
  <c r="T152" i="49"/>
  <c r="T153" i="49"/>
  <c r="T154" i="49"/>
  <c r="T155" i="49"/>
  <c r="T156" i="49"/>
  <c r="T157" i="49"/>
  <c r="T158" i="49"/>
  <c r="T159" i="49"/>
  <c r="T160" i="49"/>
  <c r="T161" i="49"/>
  <c r="T162" i="49"/>
  <c r="T163" i="49"/>
  <c r="T164" i="49"/>
  <c r="T165" i="49"/>
  <c r="T166" i="49"/>
  <c r="T167" i="49"/>
  <c r="T168" i="49"/>
  <c r="T169" i="49"/>
  <c r="T170" i="49"/>
  <c r="T171" i="49"/>
  <c r="T172" i="49"/>
  <c r="T173" i="49"/>
  <c r="T174" i="49"/>
  <c r="T175" i="49"/>
  <c r="T176" i="49"/>
  <c r="T177" i="49"/>
  <c r="T178" i="49"/>
  <c r="T179" i="49"/>
  <c r="T180" i="49"/>
  <c r="T181" i="49"/>
  <c r="T182" i="49"/>
  <c r="T183" i="49"/>
  <c r="T184" i="49"/>
  <c r="T185" i="49"/>
  <c r="T186" i="49"/>
  <c r="T187" i="49"/>
  <c r="T188" i="49"/>
  <c r="T189" i="49"/>
  <c r="T190" i="49"/>
  <c r="T191" i="49"/>
  <c r="T192" i="49"/>
  <c r="T193" i="49"/>
  <c r="T194" i="49"/>
  <c r="T195" i="49"/>
  <c r="T196" i="49"/>
  <c r="T197" i="49"/>
  <c r="T198" i="49"/>
  <c r="T199" i="49"/>
  <c r="T200" i="49"/>
  <c r="T201" i="49"/>
  <c r="T202" i="49"/>
  <c r="T203" i="49"/>
  <c r="T204" i="49"/>
  <c r="T205" i="49"/>
  <c r="T206" i="49"/>
  <c r="T207" i="49"/>
  <c r="T208" i="49"/>
  <c r="T209" i="49"/>
  <c r="T210" i="49"/>
  <c r="T211" i="49"/>
  <c r="T212" i="49"/>
  <c r="T213" i="49"/>
  <c r="T214" i="49"/>
  <c r="T215" i="49"/>
  <c r="T216" i="49"/>
  <c r="T217" i="49"/>
  <c r="T218" i="49"/>
  <c r="T219" i="49"/>
  <c r="T220" i="49"/>
  <c r="T221" i="49"/>
  <c r="T222" i="49"/>
  <c r="T223" i="49"/>
  <c r="T224" i="49"/>
  <c r="T225" i="49"/>
  <c r="T226" i="49"/>
  <c r="T227" i="49"/>
  <c r="T228" i="49"/>
  <c r="T229" i="49"/>
  <c r="T230" i="49"/>
  <c r="T231" i="49"/>
  <c r="T232" i="49"/>
  <c r="T233" i="49"/>
  <c r="T234" i="49"/>
  <c r="T235" i="49"/>
  <c r="T236" i="49"/>
  <c r="T237" i="49"/>
  <c r="T238" i="49"/>
  <c r="T239" i="49"/>
  <c r="T240" i="49"/>
  <c r="T241" i="49"/>
  <c r="T242" i="49"/>
  <c r="T243" i="49"/>
  <c r="T244" i="49"/>
  <c r="T245" i="49"/>
  <c r="T246" i="49"/>
  <c r="T247" i="49"/>
  <c r="T248" i="49"/>
  <c r="T249" i="49"/>
  <c r="T250" i="49"/>
  <c r="T251" i="49"/>
  <c r="T252" i="49"/>
  <c r="T253" i="49"/>
  <c r="T254" i="49"/>
  <c r="T255" i="49"/>
  <c r="T256" i="49"/>
  <c r="T257" i="49"/>
  <c r="T258" i="49"/>
  <c r="T259" i="49"/>
  <c r="T260" i="49"/>
  <c r="T261" i="49"/>
  <c r="T262" i="49"/>
  <c r="T263" i="49"/>
  <c r="T264" i="49"/>
  <c r="T265" i="49"/>
  <c r="T266" i="49"/>
  <c r="T267" i="49"/>
  <c r="T268" i="49"/>
  <c r="T269" i="49"/>
  <c r="T270" i="49"/>
  <c r="T271" i="49"/>
  <c r="T272" i="49"/>
  <c r="T273" i="49"/>
  <c r="T274" i="49"/>
  <c r="T275" i="49"/>
  <c r="T276" i="49"/>
  <c r="T277" i="49"/>
  <c r="T278" i="49"/>
  <c r="T279" i="49"/>
  <c r="T280" i="49"/>
  <c r="T281" i="49"/>
  <c r="T282" i="49"/>
  <c r="T283" i="49"/>
  <c r="D3" i="49"/>
  <c r="R4" i="49"/>
  <c r="R5" i="49"/>
  <c r="R6" i="49"/>
  <c r="R7" i="49"/>
  <c r="R8" i="49"/>
  <c r="R9" i="49"/>
  <c r="R10" i="49"/>
  <c r="R11" i="49"/>
  <c r="R12" i="49"/>
  <c r="R13" i="49"/>
  <c r="R14" i="49"/>
  <c r="R15" i="49"/>
  <c r="R16" i="49"/>
  <c r="R17" i="49"/>
  <c r="R18" i="49"/>
  <c r="R19" i="49"/>
  <c r="R20" i="49"/>
  <c r="R21" i="49"/>
  <c r="R22" i="49"/>
  <c r="R23" i="49"/>
  <c r="R24" i="49"/>
  <c r="R25" i="49"/>
  <c r="R26" i="49"/>
  <c r="R27" i="49"/>
  <c r="R28" i="49"/>
  <c r="S28" i="49" s="1"/>
  <c r="R29" i="49"/>
  <c r="R30" i="49"/>
  <c r="R31" i="49"/>
  <c r="R32" i="49"/>
  <c r="R33" i="49"/>
  <c r="R34" i="49"/>
  <c r="R35" i="49"/>
  <c r="R36" i="49"/>
  <c r="R37" i="49"/>
  <c r="R38" i="49"/>
  <c r="R39" i="49"/>
  <c r="R40" i="49"/>
  <c r="R41" i="49"/>
  <c r="R42" i="49"/>
  <c r="R43" i="49"/>
  <c r="R44" i="49"/>
  <c r="R45" i="49"/>
  <c r="R46" i="49"/>
  <c r="R47" i="49"/>
  <c r="R48" i="49"/>
  <c r="R49" i="49"/>
  <c r="R50" i="49"/>
  <c r="R51" i="49"/>
  <c r="R52" i="49"/>
  <c r="R53" i="49"/>
  <c r="R54" i="49"/>
  <c r="R55" i="49"/>
  <c r="R56" i="49"/>
  <c r="R57" i="49"/>
  <c r="R58" i="49"/>
  <c r="R59" i="49"/>
  <c r="R60" i="49"/>
  <c r="R61" i="49"/>
  <c r="R62" i="49"/>
  <c r="R63" i="49"/>
  <c r="S63" i="49" s="1"/>
  <c r="R64" i="49"/>
  <c r="S64" i="49" s="1"/>
  <c r="R65" i="49"/>
  <c r="R66" i="49"/>
  <c r="R67" i="49"/>
  <c r="S67" i="49" s="1"/>
  <c r="R68" i="49"/>
  <c r="S68" i="49" s="1"/>
  <c r="R69" i="49"/>
  <c r="S69" i="49" s="1"/>
  <c r="R70" i="49"/>
  <c r="S70" i="49" s="1"/>
  <c r="R71" i="49"/>
  <c r="S71" i="49" s="1"/>
  <c r="R72" i="49"/>
  <c r="S72" i="49" s="1"/>
  <c r="R73" i="49"/>
  <c r="S73" i="49" s="1"/>
  <c r="R74" i="49"/>
  <c r="S74" i="49" s="1"/>
  <c r="R75" i="49"/>
  <c r="S75" i="49" s="1"/>
  <c r="R76" i="49"/>
  <c r="S76" i="49" s="1"/>
  <c r="R77" i="49"/>
  <c r="S77" i="49" s="1"/>
  <c r="R78" i="49"/>
  <c r="S78" i="49" s="1"/>
  <c r="R79" i="49"/>
  <c r="S79" i="49" s="1"/>
  <c r="R80" i="49"/>
  <c r="S80" i="49" s="1"/>
  <c r="R81" i="49"/>
  <c r="S81" i="49" s="1"/>
  <c r="R82" i="49"/>
  <c r="S82" i="49" s="1"/>
  <c r="R83" i="49"/>
  <c r="S83" i="49" s="1"/>
  <c r="R84" i="49"/>
  <c r="S84" i="49" s="1"/>
  <c r="R85" i="49"/>
  <c r="S85" i="49" s="1"/>
  <c r="R86" i="49"/>
  <c r="S86" i="49" s="1"/>
  <c r="R87" i="49"/>
  <c r="S87" i="49" s="1"/>
  <c r="R88" i="49"/>
  <c r="S88" i="49" s="1"/>
  <c r="R89" i="49"/>
  <c r="S89" i="49" s="1"/>
  <c r="R90" i="49"/>
  <c r="S90" i="49" s="1"/>
  <c r="R91" i="49"/>
  <c r="S91" i="49" s="1"/>
  <c r="R92" i="49"/>
  <c r="S92" i="49" s="1"/>
  <c r="R93" i="49"/>
  <c r="S93" i="49" s="1"/>
  <c r="R94" i="49"/>
  <c r="S94" i="49" s="1"/>
  <c r="R95" i="49"/>
  <c r="S95" i="49" s="1"/>
  <c r="R96" i="49"/>
  <c r="S96" i="49" s="1"/>
  <c r="R97" i="49"/>
  <c r="S97" i="49" s="1"/>
  <c r="R98" i="49"/>
  <c r="S98" i="49" s="1"/>
  <c r="R99" i="49"/>
  <c r="S99" i="49" s="1"/>
  <c r="R100" i="49"/>
  <c r="S100" i="49" s="1"/>
  <c r="R101" i="49"/>
  <c r="S101" i="49" s="1"/>
  <c r="R102" i="49"/>
  <c r="S102" i="49" s="1"/>
  <c r="R103" i="49"/>
  <c r="S103" i="49" s="1"/>
  <c r="R104" i="49"/>
  <c r="S104" i="49" s="1"/>
  <c r="R105" i="49"/>
  <c r="S105" i="49" s="1"/>
  <c r="R106" i="49"/>
  <c r="S106" i="49" s="1"/>
  <c r="R107" i="49"/>
  <c r="S107" i="49" s="1"/>
  <c r="R108" i="49"/>
  <c r="S108" i="49" s="1"/>
  <c r="R109" i="49"/>
  <c r="S109" i="49" s="1"/>
  <c r="R110" i="49"/>
  <c r="S110" i="49" s="1"/>
  <c r="R111" i="49"/>
  <c r="S111" i="49" s="1"/>
  <c r="R112" i="49"/>
  <c r="S112" i="49" s="1"/>
  <c r="R113" i="49"/>
  <c r="S113" i="49" s="1"/>
  <c r="R114" i="49"/>
  <c r="S114" i="49" s="1"/>
  <c r="R115" i="49"/>
  <c r="S115" i="49" s="1"/>
  <c r="R116" i="49"/>
  <c r="S116" i="49" s="1"/>
  <c r="R117" i="49"/>
  <c r="S117" i="49" s="1"/>
  <c r="R118" i="49"/>
  <c r="S118" i="49" s="1"/>
  <c r="R119" i="49"/>
  <c r="S119" i="49" s="1"/>
  <c r="R120" i="49"/>
  <c r="S120" i="49" s="1"/>
  <c r="R121" i="49"/>
  <c r="S121" i="49" s="1"/>
  <c r="R122" i="49"/>
  <c r="S122" i="49" s="1"/>
  <c r="R123" i="49"/>
  <c r="S123" i="49" s="1"/>
  <c r="R124" i="49"/>
  <c r="S124" i="49" s="1"/>
  <c r="R125" i="49"/>
  <c r="S125" i="49" s="1"/>
  <c r="R126" i="49"/>
  <c r="S126" i="49" s="1"/>
  <c r="R127" i="49"/>
  <c r="S127" i="49" s="1"/>
  <c r="R128" i="49"/>
  <c r="S128" i="49" s="1"/>
  <c r="R129" i="49"/>
  <c r="S129" i="49" s="1"/>
  <c r="R130" i="49"/>
  <c r="S130" i="49" s="1"/>
  <c r="R131" i="49"/>
  <c r="S131" i="49" s="1"/>
  <c r="R132" i="49"/>
  <c r="S132" i="49" s="1"/>
  <c r="R133" i="49"/>
  <c r="S133" i="49" s="1"/>
  <c r="R134" i="49"/>
  <c r="S134" i="49" s="1"/>
  <c r="R135" i="49"/>
  <c r="S135" i="49" s="1"/>
  <c r="R136" i="49"/>
  <c r="S136" i="49" s="1"/>
  <c r="R137" i="49"/>
  <c r="S137" i="49" s="1"/>
  <c r="R138" i="49"/>
  <c r="S138" i="49" s="1"/>
  <c r="R139" i="49"/>
  <c r="S139" i="49" s="1"/>
  <c r="R140" i="49"/>
  <c r="S140" i="49" s="1"/>
  <c r="R141" i="49"/>
  <c r="S141" i="49" s="1"/>
  <c r="R142" i="49"/>
  <c r="S142" i="49" s="1"/>
  <c r="R143" i="49"/>
  <c r="S143" i="49" s="1"/>
  <c r="R144" i="49"/>
  <c r="S144" i="49" s="1"/>
  <c r="R145" i="49"/>
  <c r="S145" i="49" s="1"/>
  <c r="R146" i="49"/>
  <c r="S146" i="49" s="1"/>
  <c r="R147" i="49"/>
  <c r="S147" i="49" s="1"/>
  <c r="R148" i="49"/>
  <c r="S148" i="49" s="1"/>
  <c r="R149" i="49"/>
  <c r="S149" i="49" s="1"/>
  <c r="R150" i="49"/>
  <c r="S150" i="49" s="1"/>
  <c r="R151" i="49"/>
  <c r="S151" i="49" s="1"/>
  <c r="R152" i="49"/>
  <c r="S152" i="49" s="1"/>
  <c r="R153" i="49"/>
  <c r="S153" i="49" s="1"/>
  <c r="R154" i="49"/>
  <c r="S154" i="49" s="1"/>
  <c r="R155" i="49"/>
  <c r="S155" i="49" s="1"/>
  <c r="R156" i="49"/>
  <c r="S156" i="49" s="1"/>
  <c r="R157" i="49"/>
  <c r="S157" i="49" s="1"/>
  <c r="R158" i="49"/>
  <c r="S158" i="49" s="1"/>
  <c r="R159" i="49"/>
  <c r="S159" i="49" s="1"/>
  <c r="R160" i="49"/>
  <c r="S160" i="49" s="1"/>
  <c r="R161" i="49"/>
  <c r="S161" i="49" s="1"/>
  <c r="R162" i="49"/>
  <c r="S162" i="49" s="1"/>
  <c r="R163" i="49"/>
  <c r="S163" i="49" s="1"/>
  <c r="R164" i="49"/>
  <c r="S164" i="49" s="1"/>
  <c r="R165" i="49"/>
  <c r="S165" i="49" s="1"/>
  <c r="R166" i="49"/>
  <c r="S166" i="49" s="1"/>
  <c r="R167" i="49"/>
  <c r="S167" i="49" s="1"/>
  <c r="R168" i="49"/>
  <c r="S168" i="49" s="1"/>
  <c r="R169" i="49"/>
  <c r="S169" i="49" s="1"/>
  <c r="R170" i="49"/>
  <c r="S170" i="49" s="1"/>
  <c r="R171" i="49"/>
  <c r="S171" i="49" s="1"/>
  <c r="R172" i="49"/>
  <c r="S172" i="49" s="1"/>
  <c r="R173" i="49"/>
  <c r="S173" i="49" s="1"/>
  <c r="R174" i="49"/>
  <c r="S174" i="49" s="1"/>
  <c r="R175" i="49"/>
  <c r="S175" i="49" s="1"/>
  <c r="R176" i="49"/>
  <c r="S176" i="49" s="1"/>
  <c r="R177" i="49"/>
  <c r="S177" i="49" s="1"/>
  <c r="R178" i="49"/>
  <c r="S178" i="49" s="1"/>
  <c r="R179" i="49"/>
  <c r="S179" i="49" s="1"/>
  <c r="R180" i="49"/>
  <c r="S180" i="49" s="1"/>
  <c r="R181" i="49"/>
  <c r="S181" i="49" s="1"/>
  <c r="R182" i="49"/>
  <c r="S182" i="49" s="1"/>
  <c r="R183" i="49"/>
  <c r="S183" i="49" s="1"/>
  <c r="R184" i="49"/>
  <c r="S184" i="49" s="1"/>
  <c r="R185" i="49"/>
  <c r="S185" i="49" s="1"/>
  <c r="R186" i="49"/>
  <c r="S186" i="49" s="1"/>
  <c r="R187" i="49"/>
  <c r="S187" i="49" s="1"/>
  <c r="R188" i="49"/>
  <c r="S188" i="49" s="1"/>
  <c r="R189" i="49"/>
  <c r="S189" i="49" s="1"/>
  <c r="R190" i="49"/>
  <c r="S190" i="49" s="1"/>
  <c r="R191" i="49"/>
  <c r="S191" i="49" s="1"/>
  <c r="R192" i="49"/>
  <c r="S192" i="49" s="1"/>
  <c r="R193" i="49"/>
  <c r="S193" i="49" s="1"/>
  <c r="R194" i="49"/>
  <c r="S194" i="49" s="1"/>
  <c r="R195" i="49"/>
  <c r="S195" i="49" s="1"/>
  <c r="R196" i="49"/>
  <c r="S196" i="49" s="1"/>
  <c r="R197" i="49"/>
  <c r="S197" i="49" s="1"/>
  <c r="R198" i="49"/>
  <c r="S198" i="49" s="1"/>
  <c r="R199" i="49"/>
  <c r="S199" i="49" s="1"/>
  <c r="R200" i="49"/>
  <c r="S200" i="49" s="1"/>
  <c r="R201" i="49"/>
  <c r="S201" i="49" s="1"/>
  <c r="R202" i="49"/>
  <c r="S202" i="49" s="1"/>
  <c r="R203" i="49"/>
  <c r="S203" i="49" s="1"/>
  <c r="R204" i="49"/>
  <c r="S204" i="49" s="1"/>
  <c r="R205" i="49"/>
  <c r="S205" i="49" s="1"/>
  <c r="R206" i="49"/>
  <c r="S206" i="49" s="1"/>
  <c r="R207" i="49"/>
  <c r="S207" i="49" s="1"/>
  <c r="R208" i="49"/>
  <c r="S208" i="49" s="1"/>
  <c r="R209" i="49"/>
  <c r="S209" i="49" s="1"/>
  <c r="R210" i="49"/>
  <c r="S210" i="49" s="1"/>
  <c r="R211" i="49"/>
  <c r="S211" i="49" s="1"/>
  <c r="R212" i="49"/>
  <c r="S212" i="49" s="1"/>
  <c r="R213" i="49"/>
  <c r="S213" i="49" s="1"/>
  <c r="R214" i="49"/>
  <c r="S214" i="49" s="1"/>
  <c r="R215" i="49"/>
  <c r="S215" i="49" s="1"/>
  <c r="R216" i="49"/>
  <c r="S216" i="49" s="1"/>
  <c r="R217" i="49"/>
  <c r="S217" i="49" s="1"/>
  <c r="R218" i="49"/>
  <c r="S218" i="49" s="1"/>
  <c r="R219" i="49"/>
  <c r="S219" i="49" s="1"/>
  <c r="R220" i="49"/>
  <c r="S220" i="49" s="1"/>
  <c r="R221" i="49"/>
  <c r="S221" i="49" s="1"/>
  <c r="R222" i="49"/>
  <c r="S222" i="49" s="1"/>
  <c r="R223" i="49"/>
  <c r="S223" i="49" s="1"/>
  <c r="R224" i="49"/>
  <c r="S224" i="49" s="1"/>
  <c r="R225" i="49"/>
  <c r="S225" i="49" s="1"/>
  <c r="R226" i="49"/>
  <c r="S226" i="49" s="1"/>
  <c r="R227" i="49"/>
  <c r="S227" i="49" s="1"/>
  <c r="R228" i="49"/>
  <c r="S228" i="49" s="1"/>
  <c r="R229" i="49"/>
  <c r="S229" i="49" s="1"/>
  <c r="R230" i="49"/>
  <c r="S230" i="49" s="1"/>
  <c r="R231" i="49"/>
  <c r="S231" i="49" s="1"/>
  <c r="R232" i="49"/>
  <c r="S232" i="49" s="1"/>
  <c r="R233" i="49"/>
  <c r="S233" i="49" s="1"/>
  <c r="R234" i="49"/>
  <c r="S234" i="49" s="1"/>
  <c r="R235" i="49"/>
  <c r="S235" i="49" s="1"/>
  <c r="R236" i="49"/>
  <c r="S236" i="49" s="1"/>
  <c r="R237" i="49"/>
  <c r="S237" i="49" s="1"/>
  <c r="R238" i="49"/>
  <c r="S238" i="49" s="1"/>
  <c r="R239" i="49"/>
  <c r="S239" i="49" s="1"/>
  <c r="R240" i="49"/>
  <c r="S240" i="49" s="1"/>
  <c r="R241" i="49"/>
  <c r="S241" i="49" s="1"/>
  <c r="R242" i="49"/>
  <c r="S242" i="49" s="1"/>
  <c r="R243" i="49"/>
  <c r="S243" i="49" s="1"/>
  <c r="R244" i="49"/>
  <c r="S244" i="49" s="1"/>
  <c r="R245" i="49"/>
  <c r="S245" i="49" s="1"/>
  <c r="R246" i="49"/>
  <c r="S246" i="49" s="1"/>
  <c r="R247" i="49"/>
  <c r="S247" i="49" s="1"/>
  <c r="R248" i="49"/>
  <c r="S248" i="49" s="1"/>
  <c r="R249" i="49"/>
  <c r="S249" i="49" s="1"/>
  <c r="R250" i="49"/>
  <c r="S250" i="49" s="1"/>
  <c r="R251" i="49"/>
  <c r="S251" i="49" s="1"/>
  <c r="R252" i="49"/>
  <c r="S252" i="49" s="1"/>
  <c r="R253" i="49"/>
  <c r="S253" i="49" s="1"/>
  <c r="R254" i="49"/>
  <c r="S254" i="49" s="1"/>
  <c r="R255" i="49"/>
  <c r="S255" i="49" s="1"/>
  <c r="R256" i="49"/>
  <c r="S256" i="49" s="1"/>
  <c r="R257" i="49"/>
  <c r="S257" i="49" s="1"/>
  <c r="R258" i="49"/>
  <c r="S258" i="49" s="1"/>
  <c r="R259" i="49"/>
  <c r="S259" i="49" s="1"/>
  <c r="R260" i="49"/>
  <c r="S260" i="49" s="1"/>
  <c r="R261" i="49"/>
  <c r="S261" i="49" s="1"/>
  <c r="R262" i="49"/>
  <c r="S262" i="49" s="1"/>
  <c r="R263" i="49"/>
  <c r="S263" i="49" s="1"/>
  <c r="R264" i="49"/>
  <c r="S264" i="49" s="1"/>
  <c r="R265" i="49"/>
  <c r="S265" i="49" s="1"/>
  <c r="R266" i="49"/>
  <c r="S266" i="49" s="1"/>
  <c r="R267" i="49"/>
  <c r="S267" i="49" s="1"/>
  <c r="R268" i="49"/>
  <c r="S268" i="49" s="1"/>
  <c r="R269" i="49"/>
  <c r="S269" i="49" s="1"/>
  <c r="R270" i="49"/>
  <c r="S270" i="49" s="1"/>
  <c r="R271" i="49"/>
  <c r="S271" i="49" s="1"/>
  <c r="R272" i="49"/>
  <c r="S272" i="49" s="1"/>
  <c r="R273" i="49"/>
  <c r="S273" i="49" s="1"/>
  <c r="R274" i="49"/>
  <c r="S274" i="49" s="1"/>
  <c r="R275" i="49"/>
  <c r="S275" i="49" s="1"/>
  <c r="R276" i="49"/>
  <c r="S276" i="49" s="1"/>
  <c r="R277" i="49"/>
  <c r="S277" i="49" s="1"/>
  <c r="R278" i="49"/>
  <c r="S278" i="49" s="1"/>
  <c r="R279" i="49"/>
  <c r="S279" i="49" s="1"/>
  <c r="R280" i="49"/>
  <c r="S280" i="49" s="1"/>
  <c r="R281" i="49"/>
  <c r="S281" i="49" s="1"/>
  <c r="R282" i="49"/>
  <c r="S282" i="49" s="1"/>
  <c r="R283" i="49"/>
  <c r="S283" i="49" s="1"/>
  <c r="B3" i="49"/>
  <c r="F4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81" i="49"/>
  <c r="F82" i="49"/>
  <c r="F83" i="49"/>
  <c r="F84" i="49"/>
  <c r="F85" i="49"/>
  <c r="F86" i="49"/>
  <c r="F87" i="49"/>
  <c r="F88" i="49"/>
  <c r="F89" i="49"/>
  <c r="F90" i="49"/>
  <c r="F91" i="49"/>
  <c r="F92" i="49"/>
  <c r="F93" i="49"/>
  <c r="F94" i="49"/>
  <c r="F95" i="49"/>
  <c r="F96" i="49"/>
  <c r="F97" i="49"/>
  <c r="F98" i="49"/>
  <c r="F99" i="49"/>
  <c r="F100" i="49"/>
  <c r="F101" i="49"/>
  <c r="F102" i="49"/>
  <c r="F103" i="49"/>
  <c r="F104" i="49"/>
  <c r="F105" i="49"/>
  <c r="F106" i="49"/>
  <c r="F107" i="49"/>
  <c r="F108" i="49"/>
  <c r="F109" i="49"/>
  <c r="F110" i="49"/>
  <c r="F111" i="49"/>
  <c r="F112" i="49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F270" i="49"/>
  <c r="F271" i="49"/>
  <c r="F272" i="49"/>
  <c r="F273" i="49"/>
  <c r="F274" i="49"/>
  <c r="F275" i="49"/>
  <c r="F276" i="49"/>
  <c r="F277" i="49"/>
  <c r="F278" i="49"/>
  <c r="F279" i="49"/>
  <c r="F280" i="49"/>
  <c r="F281" i="49"/>
  <c r="F282" i="49"/>
  <c r="F283" i="49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D140" i="49"/>
  <c r="D141" i="49"/>
  <c r="D142" i="49"/>
  <c r="D143" i="49"/>
  <c r="D144" i="49"/>
  <c r="D145" i="49"/>
  <c r="D146" i="49"/>
  <c r="D147" i="49"/>
  <c r="D148" i="49"/>
  <c r="D149" i="49"/>
  <c r="D150" i="49"/>
  <c r="D151" i="49"/>
  <c r="D152" i="49"/>
  <c r="D153" i="49"/>
  <c r="D154" i="49"/>
  <c r="D155" i="49"/>
  <c r="D156" i="49"/>
  <c r="D157" i="49"/>
  <c r="D158" i="49"/>
  <c r="D159" i="49"/>
  <c r="D160" i="49"/>
  <c r="D161" i="49"/>
  <c r="D162" i="49"/>
  <c r="D163" i="49"/>
  <c r="D164" i="49"/>
  <c r="D165" i="49"/>
  <c r="D166" i="49"/>
  <c r="D167" i="49"/>
  <c r="D168" i="49"/>
  <c r="D169" i="49"/>
  <c r="D170" i="49"/>
  <c r="D171" i="49"/>
  <c r="D172" i="49"/>
  <c r="D173" i="49"/>
  <c r="D174" i="49"/>
  <c r="D175" i="49"/>
  <c r="D176" i="49"/>
  <c r="D177" i="49"/>
  <c r="D178" i="49"/>
  <c r="D179" i="49"/>
  <c r="D180" i="49"/>
  <c r="D181" i="49"/>
  <c r="D182" i="49"/>
  <c r="D183" i="49"/>
  <c r="D184" i="49"/>
  <c r="D185" i="49"/>
  <c r="D186" i="49"/>
  <c r="D187" i="49"/>
  <c r="D188" i="49"/>
  <c r="D189" i="49"/>
  <c r="D190" i="49"/>
  <c r="D191" i="49"/>
  <c r="D192" i="49"/>
  <c r="D193" i="49"/>
  <c r="D194" i="49"/>
  <c r="D195" i="49"/>
  <c r="D196" i="49"/>
  <c r="D197" i="49"/>
  <c r="D198" i="49"/>
  <c r="D199" i="49"/>
  <c r="D200" i="49"/>
  <c r="D201" i="49"/>
  <c r="D202" i="49"/>
  <c r="D203" i="49"/>
  <c r="D204" i="49"/>
  <c r="D205" i="49"/>
  <c r="D206" i="49"/>
  <c r="D207" i="49"/>
  <c r="D208" i="49"/>
  <c r="D209" i="49"/>
  <c r="D210" i="49"/>
  <c r="D211" i="49"/>
  <c r="D212" i="49"/>
  <c r="D213" i="49"/>
  <c r="D214" i="49"/>
  <c r="D215" i="49"/>
  <c r="D216" i="49"/>
  <c r="D217" i="49"/>
  <c r="D218" i="49"/>
  <c r="D219" i="49"/>
  <c r="D220" i="49"/>
  <c r="D221" i="49"/>
  <c r="D222" i="49"/>
  <c r="D223" i="49"/>
  <c r="D224" i="49"/>
  <c r="D225" i="49"/>
  <c r="D226" i="49"/>
  <c r="D227" i="49"/>
  <c r="D228" i="49"/>
  <c r="D229" i="49"/>
  <c r="D230" i="49"/>
  <c r="D231" i="49"/>
  <c r="D232" i="49"/>
  <c r="D233" i="49"/>
  <c r="D234" i="49"/>
  <c r="D235" i="49"/>
  <c r="D236" i="49"/>
  <c r="D237" i="49"/>
  <c r="D238" i="49"/>
  <c r="D239" i="49"/>
  <c r="D240" i="49"/>
  <c r="D241" i="49"/>
  <c r="D242" i="49"/>
  <c r="D243" i="49"/>
  <c r="D244" i="49"/>
  <c r="D245" i="49"/>
  <c r="D246" i="49"/>
  <c r="D247" i="49"/>
  <c r="D248" i="49"/>
  <c r="D249" i="49"/>
  <c r="D250" i="49"/>
  <c r="D251" i="49"/>
  <c r="D252" i="49"/>
  <c r="D253" i="49"/>
  <c r="D254" i="49"/>
  <c r="D255" i="49"/>
  <c r="D256" i="49"/>
  <c r="D257" i="49"/>
  <c r="D258" i="49"/>
  <c r="D259" i="49"/>
  <c r="D260" i="49"/>
  <c r="D261" i="49"/>
  <c r="D262" i="49"/>
  <c r="D263" i="49"/>
  <c r="D264" i="49"/>
  <c r="D265" i="49"/>
  <c r="D266" i="49"/>
  <c r="D267" i="49"/>
  <c r="D268" i="49"/>
  <c r="D269" i="49"/>
  <c r="D270" i="49"/>
  <c r="D271" i="49"/>
  <c r="D272" i="49"/>
  <c r="D273" i="49"/>
  <c r="D274" i="49"/>
  <c r="D275" i="49"/>
  <c r="D276" i="49"/>
  <c r="D277" i="49"/>
  <c r="D278" i="49"/>
  <c r="D279" i="49"/>
  <c r="D280" i="49"/>
  <c r="D281" i="49"/>
  <c r="D282" i="49"/>
  <c r="D283" i="49"/>
  <c r="B4" i="49"/>
  <c r="B5" i="49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36" i="49"/>
  <c r="B37" i="49"/>
  <c r="B38" i="49"/>
  <c r="B39" i="49"/>
  <c r="B40" i="49"/>
  <c r="B41" i="49"/>
  <c r="B42" i="49"/>
  <c r="B43" i="49"/>
  <c r="B44" i="49"/>
  <c r="B45" i="49"/>
  <c r="B46" i="49"/>
  <c r="B47" i="49"/>
  <c r="B48" i="49"/>
  <c r="B49" i="49"/>
  <c r="B50" i="49"/>
  <c r="B51" i="49"/>
  <c r="B52" i="49"/>
  <c r="B53" i="49"/>
  <c r="B54" i="49"/>
  <c r="B55" i="49"/>
  <c r="B56" i="49"/>
  <c r="B57" i="49"/>
  <c r="B58" i="49"/>
  <c r="B59" i="49"/>
  <c r="B60" i="49"/>
  <c r="B61" i="49"/>
  <c r="B62" i="49"/>
  <c r="B63" i="49"/>
  <c r="B64" i="49"/>
  <c r="B65" i="49"/>
  <c r="B66" i="49"/>
  <c r="B67" i="49"/>
  <c r="B68" i="49"/>
  <c r="B69" i="49"/>
  <c r="B70" i="49"/>
  <c r="B71" i="49"/>
  <c r="B72" i="49"/>
  <c r="B73" i="49"/>
  <c r="B74" i="49"/>
  <c r="B75" i="49"/>
  <c r="B76" i="49"/>
  <c r="B77" i="49"/>
  <c r="B78" i="49"/>
  <c r="B79" i="49"/>
  <c r="B80" i="49"/>
  <c r="B81" i="49"/>
  <c r="B82" i="49"/>
  <c r="B83" i="49"/>
  <c r="B84" i="49"/>
  <c r="B85" i="49"/>
  <c r="B86" i="49"/>
  <c r="B87" i="49"/>
  <c r="B88" i="49"/>
  <c r="B89" i="49"/>
  <c r="B90" i="49"/>
  <c r="B91" i="49"/>
  <c r="B92" i="49"/>
  <c r="B93" i="49"/>
  <c r="B94" i="49"/>
  <c r="B95" i="49"/>
  <c r="B96" i="49"/>
  <c r="B97" i="49"/>
  <c r="B98" i="49"/>
  <c r="B99" i="49"/>
  <c r="B100" i="49"/>
  <c r="B101" i="49"/>
  <c r="B102" i="49"/>
  <c r="B103" i="49"/>
  <c r="B104" i="49"/>
  <c r="B105" i="49"/>
  <c r="B106" i="49"/>
  <c r="B107" i="49"/>
  <c r="B108" i="49"/>
  <c r="B109" i="49"/>
  <c r="B110" i="49"/>
  <c r="B111" i="49"/>
  <c r="B112" i="49"/>
  <c r="B113" i="49"/>
  <c r="B114" i="49"/>
  <c r="B115" i="49"/>
  <c r="B116" i="49"/>
  <c r="B117" i="49"/>
  <c r="B118" i="49"/>
  <c r="B119" i="49"/>
  <c r="B120" i="49"/>
  <c r="B121" i="49"/>
  <c r="B122" i="49"/>
  <c r="B123" i="49"/>
  <c r="B124" i="49"/>
  <c r="B125" i="49"/>
  <c r="B126" i="49"/>
  <c r="B127" i="49"/>
  <c r="B128" i="49"/>
  <c r="B129" i="49"/>
  <c r="B130" i="49"/>
  <c r="B131" i="49"/>
  <c r="B132" i="49"/>
  <c r="B133" i="49"/>
  <c r="B134" i="49"/>
  <c r="B135" i="49"/>
  <c r="B136" i="49"/>
  <c r="B137" i="49"/>
  <c r="B138" i="49"/>
  <c r="B139" i="49"/>
  <c r="B140" i="49"/>
  <c r="B141" i="49"/>
  <c r="B142" i="49"/>
  <c r="B143" i="49"/>
  <c r="B144" i="49"/>
  <c r="B145" i="49"/>
  <c r="B146" i="49"/>
  <c r="B147" i="49"/>
  <c r="B148" i="49"/>
  <c r="B149" i="49"/>
  <c r="B150" i="49"/>
  <c r="B151" i="49"/>
  <c r="B152" i="49"/>
  <c r="B153" i="49"/>
  <c r="B154" i="49"/>
  <c r="B155" i="49"/>
  <c r="B156" i="49"/>
  <c r="B157" i="49"/>
  <c r="B158" i="49"/>
  <c r="B159" i="49"/>
  <c r="B160" i="49"/>
  <c r="B161" i="49"/>
  <c r="B162" i="49"/>
  <c r="B163" i="49"/>
  <c r="B164" i="49"/>
  <c r="B165" i="49"/>
  <c r="B166" i="49"/>
  <c r="B167" i="49"/>
  <c r="B168" i="49"/>
  <c r="B169" i="49"/>
  <c r="B170" i="49"/>
  <c r="B171" i="49"/>
  <c r="B172" i="49"/>
  <c r="B173" i="49"/>
  <c r="B174" i="49"/>
  <c r="B175" i="49"/>
  <c r="B176" i="49"/>
  <c r="B177" i="49"/>
  <c r="B178" i="49"/>
  <c r="B179" i="49"/>
  <c r="B180" i="49"/>
  <c r="B181" i="49"/>
  <c r="B182" i="49"/>
  <c r="B183" i="49"/>
  <c r="B184" i="49"/>
  <c r="B185" i="49"/>
  <c r="B186" i="49"/>
  <c r="B187" i="49"/>
  <c r="B188" i="49"/>
  <c r="B189" i="49"/>
  <c r="B190" i="49"/>
  <c r="B191" i="49"/>
  <c r="B192" i="49"/>
  <c r="B193" i="49"/>
  <c r="B194" i="49"/>
  <c r="B195" i="49"/>
  <c r="B196" i="49"/>
  <c r="B197" i="49"/>
  <c r="B198" i="49"/>
  <c r="B199" i="49"/>
  <c r="B200" i="49"/>
  <c r="B201" i="49"/>
  <c r="B202" i="49"/>
  <c r="B203" i="49"/>
  <c r="B204" i="49"/>
  <c r="B205" i="49"/>
  <c r="B206" i="49"/>
  <c r="B207" i="49"/>
  <c r="B208" i="49"/>
  <c r="B209" i="49"/>
  <c r="B210" i="49"/>
  <c r="B211" i="49"/>
  <c r="B212" i="49"/>
  <c r="B213" i="49"/>
  <c r="B214" i="49"/>
  <c r="B215" i="49"/>
  <c r="B216" i="49"/>
  <c r="B217" i="49"/>
  <c r="B218" i="49"/>
  <c r="B219" i="49"/>
  <c r="B220" i="49"/>
  <c r="B221" i="49"/>
  <c r="B222" i="49"/>
  <c r="B223" i="49"/>
  <c r="B224" i="49"/>
  <c r="B225" i="49"/>
  <c r="B226" i="49"/>
  <c r="B227" i="49"/>
  <c r="B228" i="49"/>
  <c r="B229" i="49"/>
  <c r="B230" i="49"/>
  <c r="B231" i="49"/>
  <c r="B232" i="49"/>
  <c r="B233" i="49"/>
  <c r="B234" i="49"/>
  <c r="B235" i="49"/>
  <c r="B236" i="49"/>
  <c r="B237" i="49"/>
  <c r="B238" i="49"/>
  <c r="B239" i="49"/>
  <c r="B240" i="49"/>
  <c r="B241" i="49"/>
  <c r="B242" i="49"/>
  <c r="B243" i="49"/>
  <c r="B244" i="49"/>
  <c r="B245" i="49"/>
  <c r="B246" i="49"/>
  <c r="B247" i="49"/>
  <c r="B248" i="49"/>
  <c r="B249" i="49"/>
  <c r="B250" i="49"/>
  <c r="B251" i="49"/>
  <c r="B252" i="49"/>
  <c r="B253" i="49"/>
  <c r="B254" i="49"/>
  <c r="B255" i="49"/>
  <c r="B256" i="49"/>
  <c r="B257" i="49"/>
  <c r="B258" i="49"/>
  <c r="B259" i="49"/>
  <c r="B260" i="49"/>
  <c r="B261" i="49"/>
  <c r="B262" i="49"/>
  <c r="B263" i="49"/>
  <c r="B264" i="49"/>
  <c r="B265" i="49"/>
  <c r="B266" i="49"/>
  <c r="B267" i="49"/>
  <c r="B268" i="49"/>
  <c r="B269" i="49"/>
  <c r="B270" i="49"/>
  <c r="B271" i="49"/>
  <c r="B272" i="49"/>
  <c r="B273" i="49"/>
  <c r="B274" i="49"/>
  <c r="B275" i="49"/>
  <c r="B276" i="49"/>
  <c r="B277" i="49"/>
  <c r="B278" i="49"/>
  <c r="B279" i="49"/>
  <c r="B280" i="49"/>
  <c r="B281" i="49"/>
  <c r="B282" i="49"/>
  <c r="B283" i="49"/>
  <c r="S55" i="49" l="1"/>
  <c r="S51" i="49"/>
  <c r="S43" i="49"/>
  <c r="S35" i="49"/>
  <c r="S27" i="49"/>
  <c r="S19" i="49"/>
  <c r="S11" i="49"/>
  <c r="S3" i="49"/>
  <c r="S59" i="49"/>
  <c r="S47" i="49"/>
  <c r="S39" i="49"/>
  <c r="S31" i="49"/>
  <c r="S23" i="49"/>
  <c r="S15" i="49"/>
  <c r="S7" i="49"/>
  <c r="S66" i="49"/>
  <c r="S62" i="49"/>
  <c r="S58" i="49"/>
  <c r="S54" i="49"/>
  <c r="S50" i="49"/>
  <c r="S46" i="49"/>
  <c r="S42" i="49"/>
  <c r="S38" i="49"/>
  <c r="S34" i="49"/>
  <c r="S30" i="49"/>
  <c r="S26" i="49"/>
  <c r="S22" i="49"/>
  <c r="S18" i="49"/>
  <c r="S14" i="49"/>
  <c r="S10" i="49"/>
  <c r="S6" i="49"/>
  <c r="S5" i="49"/>
  <c r="S65" i="49"/>
  <c r="S61" i="49"/>
  <c r="S57" i="49"/>
  <c r="S53" i="49"/>
  <c r="S49" i="49"/>
  <c r="S45" i="49"/>
  <c r="S41" i="49"/>
  <c r="S37" i="49"/>
  <c r="S33" i="49"/>
  <c r="S29" i="49"/>
  <c r="S25" i="49"/>
  <c r="S21" i="49"/>
  <c r="S17" i="49"/>
  <c r="S13" i="49"/>
  <c r="S9" i="49"/>
  <c r="S60" i="49"/>
  <c r="S56" i="49"/>
  <c r="S52" i="49"/>
  <c r="S48" i="49"/>
  <c r="S44" i="49"/>
  <c r="S40" i="49"/>
  <c r="S36" i="49"/>
  <c r="S32" i="49"/>
  <c r="S24" i="49"/>
  <c r="S20" i="49"/>
  <c r="S16" i="49"/>
  <c r="S12" i="49"/>
  <c r="S8" i="49"/>
  <c r="S4" i="49"/>
  <c r="AG4" i="49"/>
  <c r="AG5" i="49"/>
  <c r="AG6" i="49"/>
  <c r="AG7" i="49"/>
  <c r="AG8" i="49"/>
  <c r="AG9" i="49"/>
  <c r="AG10" i="49"/>
  <c r="AG11" i="49"/>
  <c r="AG12" i="49"/>
  <c r="AG13" i="49"/>
  <c r="AG14" i="49"/>
  <c r="AG15" i="49"/>
  <c r="AG16" i="49"/>
  <c r="AG17" i="49"/>
  <c r="AG18" i="49"/>
  <c r="AG19" i="49"/>
  <c r="AG20" i="49"/>
  <c r="AG21" i="49"/>
  <c r="AG22" i="49"/>
  <c r="AG23" i="49"/>
  <c r="AG24" i="49"/>
  <c r="AG25" i="49"/>
  <c r="AG26" i="49"/>
  <c r="AG27" i="49"/>
  <c r="AG28" i="49"/>
  <c r="AG29" i="49"/>
  <c r="AG30" i="49"/>
  <c r="AG31" i="49"/>
  <c r="AG32" i="49"/>
  <c r="AG33" i="49"/>
  <c r="AG34" i="49"/>
  <c r="AG35" i="49"/>
  <c r="AG36" i="49"/>
  <c r="AG37" i="49"/>
  <c r="AG38" i="49"/>
  <c r="AG39" i="49"/>
  <c r="AG40" i="49"/>
  <c r="AG41" i="49"/>
  <c r="AG42" i="49"/>
  <c r="AG43" i="49"/>
  <c r="AG44" i="49"/>
  <c r="AG45" i="49"/>
  <c r="AG46" i="49"/>
  <c r="AG47" i="49"/>
  <c r="AG48" i="49"/>
  <c r="AG49" i="49"/>
  <c r="AG50" i="49"/>
  <c r="AG51" i="49"/>
  <c r="AG52" i="49"/>
  <c r="AG53" i="49"/>
  <c r="AG54" i="49"/>
  <c r="AG55" i="49"/>
  <c r="AG56" i="49"/>
  <c r="AG57" i="49"/>
  <c r="AG58" i="49"/>
  <c r="AG59" i="49"/>
  <c r="AG60" i="49"/>
  <c r="AG61" i="49"/>
  <c r="AG62" i="49"/>
  <c r="AG63" i="49"/>
  <c r="AG64" i="49"/>
  <c r="AG65" i="49"/>
  <c r="AG66" i="49"/>
  <c r="AG67" i="49"/>
  <c r="AG68" i="49"/>
  <c r="AG69" i="49"/>
  <c r="AG70" i="49"/>
  <c r="AG71" i="49"/>
  <c r="AG72" i="49"/>
  <c r="AG73" i="49"/>
  <c r="AG74" i="49"/>
  <c r="AG75" i="49"/>
  <c r="AG76" i="49"/>
  <c r="AG77" i="49"/>
  <c r="AG78" i="49"/>
  <c r="AG79" i="49"/>
  <c r="AG80" i="49"/>
  <c r="AG81" i="49"/>
  <c r="AG82" i="49"/>
  <c r="AG83" i="49"/>
  <c r="AG84" i="49"/>
  <c r="AG85" i="49"/>
  <c r="AG86" i="49"/>
  <c r="AG87" i="49"/>
  <c r="AG88" i="49"/>
  <c r="AG89" i="49"/>
  <c r="AG90" i="49"/>
  <c r="AG91" i="49"/>
  <c r="AG92" i="49"/>
  <c r="AG93" i="49"/>
  <c r="AG94" i="49"/>
  <c r="AG95" i="49"/>
  <c r="AG96" i="49"/>
  <c r="AG97" i="49"/>
  <c r="AG98" i="49"/>
  <c r="AG99" i="49"/>
  <c r="AG100" i="49"/>
  <c r="AG101" i="49"/>
  <c r="AG102" i="49"/>
  <c r="AG103" i="49"/>
  <c r="AG104" i="49"/>
  <c r="AG105" i="49"/>
  <c r="AG106" i="49"/>
  <c r="AG107" i="49"/>
  <c r="AG108" i="49"/>
  <c r="AG109" i="49"/>
  <c r="AG110" i="49"/>
  <c r="AG111" i="49"/>
  <c r="AG112" i="49"/>
  <c r="AG113" i="49"/>
  <c r="AG114" i="49"/>
  <c r="AG115" i="49"/>
  <c r="AG116" i="49"/>
  <c r="AG117" i="49"/>
  <c r="AG118" i="49"/>
  <c r="AG119" i="49"/>
  <c r="AG120" i="49"/>
  <c r="AG121" i="49"/>
  <c r="AG122" i="49"/>
  <c r="AG123" i="49"/>
  <c r="AG124" i="49"/>
  <c r="AG125" i="49"/>
  <c r="AG126" i="49"/>
  <c r="AG127" i="49"/>
  <c r="AG128" i="49"/>
  <c r="AG129" i="49"/>
  <c r="AG130" i="49"/>
  <c r="AG131" i="49"/>
  <c r="AG132" i="49"/>
  <c r="AG133" i="49"/>
  <c r="AG134" i="49"/>
  <c r="AG135" i="49"/>
  <c r="AG136" i="49"/>
  <c r="AG137" i="49"/>
  <c r="AG138" i="49"/>
  <c r="AG139" i="49"/>
  <c r="AG140" i="49"/>
  <c r="AG141" i="49"/>
  <c r="AG142" i="49"/>
  <c r="AG143" i="49"/>
  <c r="AG144" i="49"/>
  <c r="AG145" i="49"/>
  <c r="AG146" i="49"/>
  <c r="AG147" i="49"/>
  <c r="AG148" i="49"/>
  <c r="AG149" i="49"/>
  <c r="AG150" i="49"/>
  <c r="AG151" i="49"/>
  <c r="AG152" i="49"/>
  <c r="AG153" i="49"/>
  <c r="AG154" i="49"/>
  <c r="AG155" i="49"/>
  <c r="AG156" i="49"/>
  <c r="AG157" i="49"/>
  <c r="AG158" i="49"/>
  <c r="AG159" i="49"/>
  <c r="AG160" i="49"/>
  <c r="AG161" i="49"/>
  <c r="AG162" i="49"/>
  <c r="AG163" i="49"/>
  <c r="AG164" i="49"/>
  <c r="AG165" i="49"/>
  <c r="AG166" i="49"/>
  <c r="AG167" i="49"/>
  <c r="AG168" i="49"/>
  <c r="AG169" i="49"/>
  <c r="AG170" i="49"/>
  <c r="AG171" i="49"/>
  <c r="AG172" i="49"/>
  <c r="AG173" i="49"/>
  <c r="AG174" i="49"/>
  <c r="AG175" i="49"/>
  <c r="AG176" i="49"/>
  <c r="AG177" i="49"/>
  <c r="AG178" i="49"/>
  <c r="AG179" i="49"/>
  <c r="AG180" i="49"/>
  <c r="AG181" i="49"/>
  <c r="AG182" i="49"/>
  <c r="AG183" i="49"/>
  <c r="AG184" i="49"/>
  <c r="AG185" i="49"/>
  <c r="AG186" i="49"/>
  <c r="AG187" i="49"/>
  <c r="AG188" i="49"/>
  <c r="AG189" i="49"/>
  <c r="AG190" i="49"/>
  <c r="AG191" i="49"/>
  <c r="AG192" i="49"/>
  <c r="AG193" i="49"/>
  <c r="AG194" i="49"/>
  <c r="AG195" i="49"/>
  <c r="AG196" i="49"/>
  <c r="AG197" i="49"/>
  <c r="AG198" i="49"/>
  <c r="AG199" i="49"/>
  <c r="AG200" i="49"/>
  <c r="AG201" i="49"/>
  <c r="AG202" i="49"/>
  <c r="AG203" i="49"/>
  <c r="AG204" i="49"/>
  <c r="AG205" i="49"/>
  <c r="AG206" i="49"/>
  <c r="AG207" i="49"/>
  <c r="AG208" i="49"/>
  <c r="AG209" i="49"/>
  <c r="AG210" i="49"/>
  <c r="AG211" i="49"/>
  <c r="AG212" i="49"/>
  <c r="AG213" i="49"/>
  <c r="AG214" i="49"/>
  <c r="AG215" i="49"/>
  <c r="AG216" i="49"/>
  <c r="AG217" i="49"/>
  <c r="AG218" i="49"/>
  <c r="AG219" i="49"/>
  <c r="AG220" i="49"/>
  <c r="AG221" i="49"/>
  <c r="AG222" i="49"/>
  <c r="AG223" i="49"/>
  <c r="AG224" i="49"/>
  <c r="AG225" i="49"/>
  <c r="AG226" i="49"/>
  <c r="AG227" i="49"/>
  <c r="AG228" i="49"/>
  <c r="AG229" i="49"/>
  <c r="AG230" i="49"/>
  <c r="AG231" i="49"/>
  <c r="AG232" i="49"/>
  <c r="AG233" i="49"/>
  <c r="AG234" i="49"/>
  <c r="AG235" i="49"/>
  <c r="AG236" i="49"/>
  <c r="AG237" i="49"/>
  <c r="AG238" i="49"/>
  <c r="AG239" i="49"/>
  <c r="AG240" i="49"/>
  <c r="AG241" i="49"/>
  <c r="AG242" i="49"/>
  <c r="AG243" i="49"/>
  <c r="AG244" i="49"/>
  <c r="AG245" i="49"/>
  <c r="AG246" i="49"/>
  <c r="AG247" i="49"/>
  <c r="AG248" i="49"/>
  <c r="AG249" i="49"/>
  <c r="AG250" i="49"/>
  <c r="AG251" i="49"/>
  <c r="AG252" i="49"/>
  <c r="AG253" i="49"/>
  <c r="AG254" i="49"/>
  <c r="AG255" i="49"/>
  <c r="AG256" i="49"/>
  <c r="AG257" i="49"/>
  <c r="AG258" i="49"/>
  <c r="AG259" i="49"/>
  <c r="AG260" i="49"/>
  <c r="AG261" i="49"/>
  <c r="AG262" i="49"/>
  <c r="AG263" i="49"/>
  <c r="AG264" i="49"/>
  <c r="AG265" i="49"/>
  <c r="AG266" i="49"/>
  <c r="AG267" i="49"/>
  <c r="AG268" i="49"/>
  <c r="AG269" i="49"/>
  <c r="AG270" i="49"/>
  <c r="AG271" i="49"/>
  <c r="AG272" i="49"/>
  <c r="AG273" i="49"/>
  <c r="AG274" i="49"/>
  <c r="AG275" i="49"/>
  <c r="AG276" i="49"/>
  <c r="AG277" i="49"/>
  <c r="AG278" i="49"/>
  <c r="AG279" i="49"/>
  <c r="AG280" i="49"/>
  <c r="AG281" i="49"/>
  <c r="AG282" i="49"/>
  <c r="AG283" i="49"/>
  <c r="AG3" i="49"/>
  <c r="C3" i="49"/>
  <c r="A4" i="49"/>
  <c r="A5" i="49"/>
  <c r="A6" i="49"/>
  <c r="A7" i="49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32" i="49"/>
  <c r="A33" i="49"/>
  <c r="A34" i="49"/>
  <c r="A35" i="49"/>
  <c r="A36" i="49"/>
  <c r="A37" i="49"/>
  <c r="A38" i="49"/>
  <c r="A39" i="49"/>
  <c r="A40" i="49"/>
  <c r="A41" i="49"/>
  <c r="A42" i="49"/>
  <c r="A43" i="49"/>
  <c r="A44" i="49"/>
  <c r="A45" i="49"/>
  <c r="A46" i="49"/>
  <c r="A47" i="49"/>
  <c r="A48" i="49"/>
  <c r="A49" i="49"/>
  <c r="A50" i="49"/>
  <c r="A51" i="49"/>
  <c r="A52" i="49"/>
  <c r="A53" i="49"/>
  <c r="A54" i="49"/>
  <c r="A55" i="49"/>
  <c r="A56" i="49"/>
  <c r="A57" i="49"/>
  <c r="A58" i="49"/>
  <c r="A59" i="49"/>
  <c r="A60" i="49"/>
  <c r="A61" i="49"/>
  <c r="A62" i="49"/>
  <c r="A63" i="49"/>
  <c r="A64" i="49"/>
  <c r="A65" i="49"/>
  <c r="A66" i="49"/>
  <c r="A67" i="49"/>
  <c r="A68" i="49"/>
  <c r="A69" i="49"/>
  <c r="A70" i="49"/>
  <c r="A71" i="49"/>
  <c r="A72" i="49"/>
  <c r="A73" i="49"/>
  <c r="A74" i="49"/>
  <c r="A75" i="49"/>
  <c r="A76" i="49"/>
  <c r="A77" i="49"/>
  <c r="A78" i="49"/>
  <c r="A79" i="49"/>
  <c r="A80" i="49"/>
  <c r="A81" i="49"/>
  <c r="A82" i="49"/>
  <c r="A83" i="49"/>
  <c r="A84" i="49"/>
  <c r="A85" i="49"/>
  <c r="A86" i="49"/>
  <c r="A87" i="49"/>
  <c r="A88" i="49"/>
  <c r="A89" i="49"/>
  <c r="A90" i="49"/>
  <c r="A91" i="49"/>
  <c r="A92" i="49"/>
  <c r="A93" i="49"/>
  <c r="A94" i="49"/>
  <c r="A95" i="49"/>
  <c r="A96" i="49"/>
  <c r="A97" i="49"/>
  <c r="A98" i="49"/>
  <c r="A99" i="49"/>
  <c r="A100" i="49"/>
  <c r="A101" i="49"/>
  <c r="A102" i="49"/>
  <c r="A103" i="49"/>
  <c r="A104" i="49"/>
  <c r="A105" i="49"/>
  <c r="A106" i="49"/>
  <c r="A107" i="49"/>
  <c r="A108" i="49"/>
  <c r="A109" i="49"/>
  <c r="A110" i="49"/>
  <c r="A111" i="49"/>
  <c r="A112" i="49"/>
  <c r="A113" i="49"/>
  <c r="A114" i="49"/>
  <c r="A115" i="49"/>
  <c r="A116" i="49"/>
  <c r="A117" i="49"/>
  <c r="A118" i="49"/>
  <c r="A119" i="49"/>
  <c r="A120" i="49"/>
  <c r="A121" i="49"/>
  <c r="A122" i="49"/>
  <c r="A123" i="49"/>
  <c r="A124" i="49"/>
  <c r="A125" i="49"/>
  <c r="A126" i="49"/>
  <c r="A127" i="49"/>
  <c r="A128" i="49"/>
  <c r="A129" i="49"/>
  <c r="A130" i="49"/>
  <c r="A131" i="49"/>
  <c r="A132" i="49"/>
  <c r="A133" i="49"/>
  <c r="A134" i="49"/>
  <c r="A135" i="49"/>
  <c r="A136" i="49"/>
  <c r="A137" i="49"/>
  <c r="A138" i="49"/>
  <c r="A139" i="49"/>
  <c r="A140" i="49"/>
  <c r="A141" i="49"/>
  <c r="A142" i="49"/>
  <c r="A143" i="49"/>
  <c r="A144" i="49"/>
  <c r="A145" i="49"/>
  <c r="A146" i="49"/>
  <c r="A147" i="49"/>
  <c r="A148" i="49"/>
  <c r="A149" i="49"/>
  <c r="A150" i="49"/>
  <c r="A151" i="49"/>
  <c r="A152" i="49"/>
  <c r="A153" i="49"/>
  <c r="A154" i="49"/>
  <c r="A155" i="49"/>
  <c r="A156" i="49"/>
  <c r="A157" i="49"/>
  <c r="A158" i="49"/>
  <c r="A159" i="49"/>
  <c r="A160" i="49"/>
  <c r="A161" i="49"/>
  <c r="A162" i="49"/>
  <c r="A163" i="49"/>
  <c r="A164" i="49"/>
  <c r="A165" i="49"/>
  <c r="A166" i="49"/>
  <c r="A167" i="49"/>
  <c r="A168" i="49"/>
  <c r="A169" i="49"/>
  <c r="A170" i="49"/>
  <c r="A171" i="49"/>
  <c r="A172" i="49"/>
  <c r="A173" i="49"/>
  <c r="A174" i="49"/>
  <c r="A175" i="49"/>
  <c r="A176" i="49"/>
  <c r="A177" i="49"/>
  <c r="A178" i="49"/>
  <c r="A179" i="49"/>
  <c r="A180" i="49"/>
  <c r="A181" i="49"/>
  <c r="A182" i="49"/>
  <c r="A183" i="49"/>
  <c r="A184" i="49"/>
  <c r="A185" i="49"/>
  <c r="A186" i="49"/>
  <c r="A187" i="49"/>
  <c r="A188" i="49"/>
  <c r="A189" i="49"/>
  <c r="A190" i="49"/>
  <c r="A191" i="49"/>
  <c r="A192" i="49"/>
  <c r="A193" i="49"/>
  <c r="A194" i="49"/>
  <c r="A195" i="49"/>
  <c r="A196" i="49"/>
  <c r="A197" i="49"/>
  <c r="A198" i="49"/>
  <c r="A199" i="49"/>
  <c r="A200" i="49"/>
  <c r="A201" i="49"/>
  <c r="A202" i="49"/>
  <c r="A203" i="49"/>
  <c r="A204" i="49"/>
  <c r="A205" i="49"/>
  <c r="A206" i="49"/>
  <c r="A207" i="49"/>
  <c r="A208" i="49"/>
  <c r="A209" i="49"/>
  <c r="A210" i="49"/>
  <c r="A211" i="49"/>
  <c r="A212" i="49"/>
  <c r="A213" i="49"/>
  <c r="A214" i="49"/>
  <c r="A215" i="49"/>
  <c r="A216" i="49"/>
  <c r="A217" i="49"/>
  <c r="A218" i="49"/>
  <c r="A219" i="49"/>
  <c r="A220" i="49"/>
  <c r="A221" i="49"/>
  <c r="A222" i="49"/>
  <c r="A223" i="49"/>
  <c r="A224" i="49"/>
  <c r="A225" i="49"/>
  <c r="A226" i="49"/>
  <c r="A227" i="49"/>
  <c r="A228" i="49"/>
  <c r="A229" i="49"/>
  <c r="A230" i="49"/>
  <c r="A231" i="49"/>
  <c r="A232" i="49"/>
  <c r="A233" i="49"/>
  <c r="A234" i="49"/>
  <c r="A235" i="49"/>
  <c r="A236" i="49"/>
  <c r="A237" i="49"/>
  <c r="A238" i="49"/>
  <c r="A239" i="49"/>
  <c r="A240" i="49"/>
  <c r="A241" i="49"/>
  <c r="A242" i="49"/>
  <c r="A243" i="49"/>
  <c r="A244" i="49"/>
  <c r="A245" i="49"/>
  <c r="A246" i="49"/>
  <c r="A247" i="49"/>
  <c r="A248" i="49"/>
  <c r="A249" i="49"/>
  <c r="A250" i="49"/>
  <c r="A251" i="49"/>
  <c r="A252" i="49"/>
  <c r="A253" i="49"/>
  <c r="A254" i="49"/>
  <c r="A255" i="49"/>
  <c r="A256" i="49"/>
  <c r="A257" i="49"/>
  <c r="A258" i="49"/>
  <c r="A259" i="49"/>
  <c r="A260" i="49"/>
  <c r="A261" i="49"/>
  <c r="A262" i="49"/>
  <c r="A263" i="49"/>
  <c r="A264" i="49"/>
  <c r="A265" i="49"/>
  <c r="A266" i="49"/>
  <c r="A267" i="49"/>
  <c r="A268" i="49"/>
  <c r="A269" i="49"/>
  <c r="A270" i="49"/>
  <c r="A271" i="49"/>
  <c r="A272" i="49"/>
  <c r="A273" i="49"/>
  <c r="A274" i="49"/>
  <c r="A275" i="49"/>
  <c r="A276" i="49"/>
  <c r="A277" i="49"/>
  <c r="A278" i="49"/>
  <c r="A279" i="49"/>
  <c r="A280" i="49"/>
  <c r="A281" i="49"/>
  <c r="A282" i="49"/>
  <c r="A283" i="49"/>
  <c r="A3" i="49"/>
  <c r="R29" i="41" l="1"/>
  <c r="R28" i="41"/>
  <c r="J24" i="41"/>
  <c r="X284" i="60"/>
  <c r="W284" i="60"/>
  <c r="V284" i="60"/>
  <c r="U284" i="60"/>
  <c r="T284" i="60"/>
  <c r="S284" i="60"/>
  <c r="X284" i="59"/>
  <c r="W284" i="59"/>
  <c r="V284" i="59"/>
  <c r="U284" i="59"/>
  <c r="T284" i="59"/>
  <c r="S284" i="59"/>
  <c r="I47" i="56"/>
  <c r="C47" i="56"/>
  <c r="O28" i="56"/>
  <c r="N28" i="56"/>
  <c r="L28" i="56"/>
  <c r="J28" i="56"/>
  <c r="H28" i="56"/>
  <c r="F28" i="56"/>
  <c r="D28" i="56"/>
  <c r="O27" i="56"/>
  <c r="N27" i="56"/>
  <c r="L27" i="56"/>
  <c r="J27" i="56"/>
  <c r="H27" i="56"/>
  <c r="F27" i="56"/>
  <c r="D27" i="56"/>
  <c r="C23" i="56"/>
  <c r="F22" i="56"/>
  <c r="D22" i="56"/>
  <c r="F21" i="56"/>
  <c r="D21" i="56"/>
  <c r="F20" i="56"/>
  <c r="D20" i="56"/>
  <c r="F19" i="56"/>
  <c r="D19" i="56"/>
  <c r="F18" i="56"/>
  <c r="D18" i="56"/>
  <c r="F17" i="56"/>
  <c r="D17" i="56"/>
  <c r="I12" i="56"/>
  <c r="F12" i="56"/>
  <c r="C12" i="56"/>
  <c r="D5" i="56"/>
  <c r="D4" i="56"/>
  <c r="D3" i="56"/>
  <c r="A1" i="56"/>
  <c r="H23" i="56" l="1"/>
  <c r="J23" i="56" s="1"/>
  <c r="P27" i="56"/>
  <c r="Q27" i="56" s="1"/>
  <c r="P28" i="56"/>
  <c r="Q28" i="56" s="1"/>
  <c r="D5" i="41"/>
  <c r="I45" i="53" l="1"/>
  <c r="C45" i="53"/>
  <c r="M26" i="53"/>
  <c r="L26" i="53"/>
  <c r="J26" i="53"/>
  <c r="H26" i="53"/>
  <c r="F26" i="53"/>
  <c r="D26" i="53"/>
  <c r="K26" i="53" s="1"/>
  <c r="N26" i="53" s="1"/>
  <c r="M25" i="53"/>
  <c r="L25" i="53"/>
  <c r="J25" i="53"/>
  <c r="H25" i="53"/>
  <c r="F25" i="53"/>
  <c r="D25" i="53"/>
  <c r="C21" i="53"/>
  <c r="F20" i="53"/>
  <c r="D20" i="53"/>
  <c r="F19" i="53"/>
  <c r="D19" i="53"/>
  <c r="F18" i="53"/>
  <c r="D18" i="53"/>
  <c r="F17" i="53"/>
  <c r="D17" i="53"/>
  <c r="H21" i="53" s="1"/>
  <c r="J21" i="53" s="1"/>
  <c r="I12" i="53"/>
  <c r="F12" i="53"/>
  <c r="C12" i="53"/>
  <c r="D5" i="53"/>
  <c r="D4" i="53"/>
  <c r="D3" i="53"/>
  <c r="A1" i="53"/>
  <c r="I47" i="52"/>
  <c r="C47" i="52"/>
  <c r="O28" i="52"/>
  <c r="N28" i="52"/>
  <c r="L28" i="52"/>
  <c r="J28" i="52"/>
  <c r="H28" i="52"/>
  <c r="F28" i="52"/>
  <c r="D28" i="52"/>
  <c r="O27" i="52"/>
  <c r="N27" i="52"/>
  <c r="L27" i="52"/>
  <c r="J27" i="52"/>
  <c r="H27" i="52"/>
  <c r="P27" i="52" s="1"/>
  <c r="Q27" i="52" s="1"/>
  <c r="F27" i="52"/>
  <c r="D27" i="52"/>
  <c r="C23" i="52"/>
  <c r="F22" i="52"/>
  <c r="D22" i="52"/>
  <c r="F21" i="52"/>
  <c r="D21" i="52"/>
  <c r="F20" i="52"/>
  <c r="D20" i="52"/>
  <c r="F19" i="52"/>
  <c r="D19" i="52"/>
  <c r="F18" i="52"/>
  <c r="D18" i="52"/>
  <c r="F17" i="52"/>
  <c r="D17" i="52"/>
  <c r="H23" i="52" s="1"/>
  <c r="J23" i="52" s="1"/>
  <c r="I12" i="52"/>
  <c r="F12" i="52"/>
  <c r="C12" i="52"/>
  <c r="D5" i="52"/>
  <c r="D4" i="52"/>
  <c r="D3" i="52"/>
  <c r="A1" i="52"/>
  <c r="C24" i="51"/>
  <c r="D23" i="51"/>
  <c r="D22" i="51"/>
  <c r="D21" i="51"/>
  <c r="D20" i="51"/>
  <c r="D19" i="51"/>
  <c r="D18" i="51"/>
  <c r="D17" i="51"/>
  <c r="I12" i="51"/>
  <c r="F12" i="51"/>
  <c r="C12" i="51"/>
  <c r="D5" i="51"/>
  <c r="D4" i="51"/>
  <c r="D3" i="51"/>
  <c r="A1" i="51"/>
  <c r="P28" i="52" l="1"/>
  <c r="Q28" i="52" s="1"/>
  <c r="K25" i="53"/>
  <c r="N25" i="53" s="1"/>
  <c r="F18" i="41"/>
  <c r="F19" i="41"/>
  <c r="F20" i="41"/>
  <c r="F21" i="41"/>
  <c r="F22" i="41"/>
  <c r="F23" i="41"/>
  <c r="F17" i="41"/>
  <c r="F18" i="12"/>
  <c r="F19" i="12"/>
  <c r="F20" i="12"/>
  <c r="F17" i="12"/>
  <c r="DJ66" i="49"/>
  <c r="DJ70" i="49"/>
  <c r="DJ71" i="49"/>
  <c r="DJ72" i="49"/>
  <c r="DJ73" i="49"/>
  <c r="DJ74" i="49"/>
  <c r="DJ75" i="49"/>
  <c r="DJ76" i="49"/>
  <c r="DJ77" i="49"/>
  <c r="DJ78" i="49"/>
  <c r="DJ79" i="49"/>
  <c r="DJ80" i="49"/>
  <c r="DJ81" i="49"/>
  <c r="DJ82" i="49"/>
  <c r="DJ83" i="49"/>
  <c r="DJ84" i="49"/>
  <c r="DJ85" i="49"/>
  <c r="DJ86" i="49"/>
  <c r="DJ87" i="49"/>
  <c r="DJ88" i="49"/>
  <c r="DJ89" i="49"/>
  <c r="DJ90" i="49"/>
  <c r="DJ91" i="49"/>
  <c r="DJ92" i="49"/>
  <c r="DJ93" i="49"/>
  <c r="DJ94" i="49"/>
  <c r="DJ95" i="49"/>
  <c r="DJ96" i="49"/>
  <c r="DJ97" i="49"/>
  <c r="DJ98" i="49"/>
  <c r="DJ99" i="49"/>
  <c r="DJ100" i="49"/>
  <c r="DJ101" i="49"/>
  <c r="DJ102" i="49"/>
  <c r="DJ103" i="49"/>
  <c r="DJ104" i="49"/>
  <c r="DJ105" i="49"/>
  <c r="DJ106" i="49"/>
  <c r="DJ107" i="49"/>
  <c r="DJ108" i="49"/>
  <c r="DJ109" i="49"/>
  <c r="DJ110" i="49"/>
  <c r="DJ111" i="49"/>
  <c r="DJ112" i="49"/>
  <c r="DJ113" i="49"/>
  <c r="DJ114" i="49"/>
  <c r="DJ115" i="49"/>
  <c r="DJ116" i="49"/>
  <c r="DJ117" i="49"/>
  <c r="DJ118" i="49"/>
  <c r="DJ119" i="49"/>
  <c r="DJ120" i="49"/>
  <c r="DJ121" i="49"/>
  <c r="DJ122" i="49"/>
  <c r="DJ123" i="49"/>
  <c r="DJ124" i="49"/>
  <c r="DJ125" i="49"/>
  <c r="DJ126" i="49"/>
  <c r="DJ127" i="49"/>
  <c r="DJ128" i="49"/>
  <c r="DJ129" i="49"/>
  <c r="DJ130" i="49"/>
  <c r="DJ131" i="49"/>
  <c r="DJ132" i="49"/>
  <c r="DJ133" i="49"/>
  <c r="DJ134" i="49"/>
  <c r="DJ135" i="49"/>
  <c r="DJ136" i="49"/>
  <c r="DJ137" i="49"/>
  <c r="DJ138" i="49"/>
  <c r="DJ139" i="49"/>
  <c r="DJ140" i="49"/>
  <c r="DJ141" i="49"/>
  <c r="DJ142" i="49"/>
  <c r="DJ143" i="49"/>
  <c r="DJ144" i="49"/>
  <c r="DJ145" i="49"/>
  <c r="DJ146" i="49"/>
  <c r="DJ147" i="49"/>
  <c r="DJ148" i="49"/>
  <c r="DJ149" i="49"/>
  <c r="DJ150" i="49"/>
  <c r="DJ151" i="49"/>
  <c r="DJ152" i="49"/>
  <c r="DJ153" i="49"/>
  <c r="DJ154" i="49"/>
  <c r="DJ155" i="49"/>
  <c r="DJ156" i="49"/>
  <c r="DJ157" i="49"/>
  <c r="DJ158" i="49"/>
  <c r="DJ159" i="49"/>
  <c r="DJ160" i="49"/>
  <c r="DJ161" i="49"/>
  <c r="DJ162" i="49"/>
  <c r="DJ163" i="49"/>
  <c r="DJ164" i="49"/>
  <c r="DJ165" i="49"/>
  <c r="DJ166" i="49"/>
  <c r="DJ167" i="49"/>
  <c r="DJ168" i="49"/>
  <c r="DJ169" i="49"/>
  <c r="DJ170" i="49"/>
  <c r="DJ171" i="49"/>
  <c r="DJ172" i="49"/>
  <c r="DJ173" i="49"/>
  <c r="DJ174" i="49"/>
  <c r="DJ175" i="49"/>
  <c r="DJ176" i="49"/>
  <c r="DJ177" i="49"/>
  <c r="DJ178" i="49"/>
  <c r="DJ179" i="49"/>
  <c r="DJ180" i="49"/>
  <c r="DJ181" i="49"/>
  <c r="DJ182" i="49"/>
  <c r="DJ183" i="49"/>
  <c r="DJ184" i="49"/>
  <c r="DJ185" i="49"/>
  <c r="DJ186" i="49"/>
  <c r="DJ187" i="49"/>
  <c r="DJ188" i="49"/>
  <c r="DJ189" i="49"/>
  <c r="DJ190" i="49"/>
  <c r="DJ191" i="49"/>
  <c r="DJ192" i="49"/>
  <c r="DJ193" i="49"/>
  <c r="DJ194" i="49"/>
  <c r="DJ195" i="49"/>
  <c r="DJ196" i="49"/>
  <c r="DJ197" i="49"/>
  <c r="DJ198" i="49"/>
  <c r="DJ199" i="49"/>
  <c r="DJ200" i="49"/>
  <c r="DJ201" i="49"/>
  <c r="DJ202" i="49"/>
  <c r="DJ203" i="49"/>
  <c r="DJ204" i="49"/>
  <c r="DJ205" i="49"/>
  <c r="DJ206" i="49"/>
  <c r="DJ207" i="49"/>
  <c r="DJ208" i="49"/>
  <c r="DJ209" i="49"/>
  <c r="DJ210" i="49"/>
  <c r="DJ211" i="49"/>
  <c r="DJ212" i="49"/>
  <c r="DJ213" i="49"/>
  <c r="DJ214" i="49"/>
  <c r="DJ215" i="49"/>
  <c r="DJ216" i="49"/>
  <c r="DJ217" i="49"/>
  <c r="DJ218" i="49"/>
  <c r="DJ219" i="49"/>
  <c r="DJ220" i="49"/>
  <c r="DJ221" i="49"/>
  <c r="DJ222" i="49"/>
  <c r="DJ223" i="49"/>
  <c r="DJ224" i="49"/>
  <c r="DJ225" i="49"/>
  <c r="DJ226" i="49"/>
  <c r="DJ227" i="49"/>
  <c r="DJ228" i="49"/>
  <c r="DJ229" i="49"/>
  <c r="DJ230" i="49"/>
  <c r="DJ231" i="49"/>
  <c r="DJ232" i="49"/>
  <c r="DJ233" i="49"/>
  <c r="DJ234" i="49"/>
  <c r="DJ235" i="49"/>
  <c r="DJ236" i="49"/>
  <c r="DJ237" i="49"/>
  <c r="DJ238" i="49"/>
  <c r="DJ239" i="49"/>
  <c r="DJ240" i="49"/>
  <c r="DJ241" i="49"/>
  <c r="DJ242" i="49"/>
  <c r="DJ243" i="49"/>
  <c r="DJ244" i="49"/>
  <c r="DJ245" i="49"/>
  <c r="DJ246" i="49"/>
  <c r="DJ247" i="49"/>
  <c r="DJ248" i="49"/>
  <c r="DJ249" i="49"/>
  <c r="DJ250" i="49"/>
  <c r="DJ251" i="49"/>
  <c r="DJ252" i="49"/>
  <c r="DJ253" i="49"/>
  <c r="DJ254" i="49"/>
  <c r="DJ255" i="49"/>
  <c r="DJ256" i="49"/>
  <c r="DJ257" i="49"/>
  <c r="DJ258" i="49"/>
  <c r="DJ259" i="49"/>
  <c r="DJ260" i="49"/>
  <c r="DJ261" i="49"/>
  <c r="DJ262" i="49"/>
  <c r="DJ263" i="49"/>
  <c r="DJ264" i="49"/>
  <c r="DJ265" i="49"/>
  <c r="DJ266" i="49"/>
  <c r="DJ267" i="49"/>
  <c r="DJ268" i="49"/>
  <c r="DJ269" i="49"/>
  <c r="DJ270" i="49"/>
  <c r="DJ271" i="49"/>
  <c r="DJ272" i="49"/>
  <c r="DJ273" i="49"/>
  <c r="DJ274" i="49"/>
  <c r="DJ275" i="49"/>
  <c r="DJ276" i="49"/>
  <c r="DJ277" i="49"/>
  <c r="DJ278" i="49"/>
  <c r="DJ279" i="49"/>
  <c r="DJ280" i="49"/>
  <c r="DJ281" i="49"/>
  <c r="DJ282" i="49"/>
  <c r="DJ283" i="49"/>
  <c r="DA34" i="49"/>
  <c r="DA76" i="49"/>
  <c r="DA79" i="49"/>
  <c r="DA80" i="49"/>
  <c r="DA81" i="49"/>
  <c r="DA82" i="49"/>
  <c r="DA83" i="49"/>
  <c r="DA84" i="49"/>
  <c r="DA85" i="49"/>
  <c r="DA86" i="49"/>
  <c r="DA87" i="49"/>
  <c r="DA88" i="49"/>
  <c r="DA89" i="49"/>
  <c r="DA90" i="49"/>
  <c r="DA91" i="49"/>
  <c r="DA92" i="49"/>
  <c r="DA93" i="49"/>
  <c r="DA94" i="49"/>
  <c r="DA95" i="49"/>
  <c r="DA96" i="49"/>
  <c r="DA97" i="49"/>
  <c r="DA98" i="49"/>
  <c r="DA99" i="49"/>
  <c r="DA100" i="49"/>
  <c r="DA101" i="49"/>
  <c r="DA102" i="49"/>
  <c r="DA103" i="49"/>
  <c r="DA104" i="49"/>
  <c r="DA105" i="49"/>
  <c r="DA106" i="49"/>
  <c r="DA107" i="49"/>
  <c r="DA108" i="49"/>
  <c r="DA109" i="49"/>
  <c r="DA110" i="49"/>
  <c r="DA111" i="49"/>
  <c r="DA112" i="49"/>
  <c r="DA113" i="49"/>
  <c r="DA114" i="49"/>
  <c r="DA115" i="49"/>
  <c r="DA116" i="49"/>
  <c r="DA117" i="49"/>
  <c r="DA118" i="49"/>
  <c r="DA119" i="49"/>
  <c r="DA120" i="49"/>
  <c r="DA121" i="49"/>
  <c r="DA122" i="49"/>
  <c r="DA123" i="49"/>
  <c r="DA124" i="49"/>
  <c r="DA125" i="49"/>
  <c r="DA126" i="49"/>
  <c r="DA127" i="49"/>
  <c r="DA128" i="49"/>
  <c r="DA129" i="49"/>
  <c r="DA130" i="49"/>
  <c r="DA131" i="49"/>
  <c r="DA132" i="49"/>
  <c r="DA133" i="49"/>
  <c r="DA134" i="49"/>
  <c r="DA135" i="49"/>
  <c r="DA136" i="49"/>
  <c r="DA137" i="49"/>
  <c r="DA138" i="49"/>
  <c r="DA139" i="49"/>
  <c r="DA140" i="49"/>
  <c r="DA141" i="49"/>
  <c r="DA142" i="49"/>
  <c r="DA143" i="49"/>
  <c r="DA144" i="49"/>
  <c r="DA145" i="49"/>
  <c r="DA146" i="49"/>
  <c r="DA147" i="49"/>
  <c r="DA148" i="49"/>
  <c r="DA149" i="49"/>
  <c r="DA150" i="49"/>
  <c r="DA151" i="49"/>
  <c r="DA152" i="49"/>
  <c r="DA153" i="49"/>
  <c r="DA154" i="49"/>
  <c r="DA155" i="49"/>
  <c r="DA156" i="49"/>
  <c r="DA157" i="49"/>
  <c r="DA158" i="49"/>
  <c r="DA159" i="49"/>
  <c r="DA160" i="49"/>
  <c r="DA161" i="49"/>
  <c r="DA162" i="49"/>
  <c r="DA163" i="49"/>
  <c r="DA164" i="49"/>
  <c r="DA165" i="49"/>
  <c r="DA166" i="49"/>
  <c r="DA167" i="49"/>
  <c r="DA168" i="49"/>
  <c r="DA169" i="49"/>
  <c r="DA170" i="49"/>
  <c r="DA171" i="49"/>
  <c r="DA172" i="49"/>
  <c r="DA173" i="49"/>
  <c r="DA174" i="49"/>
  <c r="DA175" i="49"/>
  <c r="DA176" i="49"/>
  <c r="DA177" i="49"/>
  <c r="DA178" i="49"/>
  <c r="DA179" i="49"/>
  <c r="DA180" i="49"/>
  <c r="DA181" i="49"/>
  <c r="DA182" i="49"/>
  <c r="DA183" i="49"/>
  <c r="DA184" i="49"/>
  <c r="DA185" i="49"/>
  <c r="DA186" i="49"/>
  <c r="DA187" i="49"/>
  <c r="DA188" i="49"/>
  <c r="DA189" i="49"/>
  <c r="DA190" i="49"/>
  <c r="DA191" i="49"/>
  <c r="DA192" i="49"/>
  <c r="DA193" i="49"/>
  <c r="DA194" i="49"/>
  <c r="DA195" i="49"/>
  <c r="DA196" i="49"/>
  <c r="DA197" i="49"/>
  <c r="DA198" i="49"/>
  <c r="DA199" i="49"/>
  <c r="DA200" i="49"/>
  <c r="DA201" i="49"/>
  <c r="DA202" i="49"/>
  <c r="DA203" i="49"/>
  <c r="DA204" i="49"/>
  <c r="DA205" i="49"/>
  <c r="DA206" i="49"/>
  <c r="DA207" i="49"/>
  <c r="DA208" i="49"/>
  <c r="DA209" i="49"/>
  <c r="DA210" i="49"/>
  <c r="DA211" i="49"/>
  <c r="DA212" i="49"/>
  <c r="DA213" i="49"/>
  <c r="DA214" i="49"/>
  <c r="DA215" i="49"/>
  <c r="DA216" i="49"/>
  <c r="DA217" i="49"/>
  <c r="DA218" i="49"/>
  <c r="DA219" i="49"/>
  <c r="DA220" i="49"/>
  <c r="DA221" i="49"/>
  <c r="DA222" i="49"/>
  <c r="DA223" i="49"/>
  <c r="DA224" i="49"/>
  <c r="DA225" i="49"/>
  <c r="DA226" i="49"/>
  <c r="DA227" i="49"/>
  <c r="DA228" i="49"/>
  <c r="DA229" i="49"/>
  <c r="DA230" i="49"/>
  <c r="DA231" i="49"/>
  <c r="DA232" i="49"/>
  <c r="DA233" i="49"/>
  <c r="DA234" i="49"/>
  <c r="DA235" i="49"/>
  <c r="DA236" i="49"/>
  <c r="DA237" i="49"/>
  <c r="DA238" i="49"/>
  <c r="DA239" i="49"/>
  <c r="DA240" i="49"/>
  <c r="DA241" i="49"/>
  <c r="DA242" i="49"/>
  <c r="DA243" i="49"/>
  <c r="DA244" i="49"/>
  <c r="DA245" i="49"/>
  <c r="DA246" i="49"/>
  <c r="DA247" i="49"/>
  <c r="DA248" i="49"/>
  <c r="DA249" i="49"/>
  <c r="DA250" i="49"/>
  <c r="DA251" i="49"/>
  <c r="DA252" i="49"/>
  <c r="DA253" i="49"/>
  <c r="DA254" i="49"/>
  <c r="DA255" i="49"/>
  <c r="DA256" i="49"/>
  <c r="DA257" i="49"/>
  <c r="DA258" i="49"/>
  <c r="DA259" i="49"/>
  <c r="DA260" i="49"/>
  <c r="DA261" i="49"/>
  <c r="DA262" i="49"/>
  <c r="DA263" i="49"/>
  <c r="DA264" i="49"/>
  <c r="DA265" i="49"/>
  <c r="DA266" i="49"/>
  <c r="DA267" i="49"/>
  <c r="DA268" i="49"/>
  <c r="DA269" i="49"/>
  <c r="DA270" i="49"/>
  <c r="DA271" i="49"/>
  <c r="DA272" i="49"/>
  <c r="DA273" i="49"/>
  <c r="DA274" i="49"/>
  <c r="DA275" i="49"/>
  <c r="DA276" i="49"/>
  <c r="DA277" i="49"/>
  <c r="DA278" i="49"/>
  <c r="DA279" i="49"/>
  <c r="DA280" i="49"/>
  <c r="DA281" i="49"/>
  <c r="DA282" i="49"/>
  <c r="DA283" i="49"/>
  <c r="CI89" i="49"/>
  <c r="CI90" i="49"/>
  <c r="CI91" i="49"/>
  <c r="CI92" i="49"/>
  <c r="CI93" i="49"/>
  <c r="CI94" i="49"/>
  <c r="CI95" i="49"/>
  <c r="CI96" i="49"/>
  <c r="CI97" i="49"/>
  <c r="CI98" i="49"/>
  <c r="CI99" i="49"/>
  <c r="CI100" i="49"/>
  <c r="CI101" i="49"/>
  <c r="CI102" i="49"/>
  <c r="CI103" i="49"/>
  <c r="CI104" i="49"/>
  <c r="CI105" i="49"/>
  <c r="CI106" i="49"/>
  <c r="CI107" i="49"/>
  <c r="CI108" i="49"/>
  <c r="CI109" i="49"/>
  <c r="CI110" i="49"/>
  <c r="CI111" i="49"/>
  <c r="CI112" i="49"/>
  <c r="CI113" i="49"/>
  <c r="CI114" i="49"/>
  <c r="CI115" i="49"/>
  <c r="CI116" i="49"/>
  <c r="CI117" i="49"/>
  <c r="CI118" i="49"/>
  <c r="CI119" i="49"/>
  <c r="CI120" i="49"/>
  <c r="CI121" i="49"/>
  <c r="CI122" i="49"/>
  <c r="CI123" i="49"/>
  <c r="CI124" i="49"/>
  <c r="CI125" i="49"/>
  <c r="CI126" i="49"/>
  <c r="CI127" i="49"/>
  <c r="CI128" i="49"/>
  <c r="CI129" i="49"/>
  <c r="CI130" i="49"/>
  <c r="CI131" i="49"/>
  <c r="CI132" i="49"/>
  <c r="CI133" i="49"/>
  <c r="CI134" i="49"/>
  <c r="CI135" i="49"/>
  <c r="CI136" i="49"/>
  <c r="CI137" i="49"/>
  <c r="CI138" i="49"/>
  <c r="CI139" i="49"/>
  <c r="CI140" i="49"/>
  <c r="CI141" i="49"/>
  <c r="CI142" i="49"/>
  <c r="CI143" i="49"/>
  <c r="CI144" i="49"/>
  <c r="CI145" i="49"/>
  <c r="CI146" i="49"/>
  <c r="CI147" i="49"/>
  <c r="CI148" i="49"/>
  <c r="CI149" i="49"/>
  <c r="CI150" i="49"/>
  <c r="CI151" i="49"/>
  <c r="CI152" i="49"/>
  <c r="CI153" i="49"/>
  <c r="CI154" i="49"/>
  <c r="CI155" i="49"/>
  <c r="CI156" i="49"/>
  <c r="CI157" i="49"/>
  <c r="CI158" i="49"/>
  <c r="CI159" i="49"/>
  <c r="CI160" i="49"/>
  <c r="CI161" i="49"/>
  <c r="CI162" i="49"/>
  <c r="CI163" i="49"/>
  <c r="CI164" i="49"/>
  <c r="CI165" i="49"/>
  <c r="CI166" i="49"/>
  <c r="CI167" i="49"/>
  <c r="CI168" i="49"/>
  <c r="CI169" i="49"/>
  <c r="CI170" i="49"/>
  <c r="CI171" i="49"/>
  <c r="CI172" i="49"/>
  <c r="CI173" i="49"/>
  <c r="CI174" i="49"/>
  <c r="CI175" i="49"/>
  <c r="CI176" i="49"/>
  <c r="CI177" i="49"/>
  <c r="CI178" i="49"/>
  <c r="CI179" i="49"/>
  <c r="CI180" i="49"/>
  <c r="CI181" i="49"/>
  <c r="CI182" i="49"/>
  <c r="CI183" i="49"/>
  <c r="CI184" i="49"/>
  <c r="CI185" i="49"/>
  <c r="CI186" i="49"/>
  <c r="CI187" i="49"/>
  <c r="CI188" i="49"/>
  <c r="CI189" i="49"/>
  <c r="CI190" i="49"/>
  <c r="CI191" i="49"/>
  <c r="CI192" i="49"/>
  <c r="CI193" i="49"/>
  <c r="CI194" i="49"/>
  <c r="CI195" i="49"/>
  <c r="CI196" i="49"/>
  <c r="CI197" i="49"/>
  <c r="CI198" i="49"/>
  <c r="CI199" i="49"/>
  <c r="CI200" i="49"/>
  <c r="CI201" i="49"/>
  <c r="CI202" i="49"/>
  <c r="CI203" i="49"/>
  <c r="CI204" i="49"/>
  <c r="CI205" i="49"/>
  <c r="CI206" i="49"/>
  <c r="CI207" i="49"/>
  <c r="CI208" i="49"/>
  <c r="CI209" i="49"/>
  <c r="CI210" i="49"/>
  <c r="CI211" i="49"/>
  <c r="CI212" i="49"/>
  <c r="CI213" i="49"/>
  <c r="CI214" i="49"/>
  <c r="CI215" i="49"/>
  <c r="CI216" i="49"/>
  <c r="CI217" i="49"/>
  <c r="CI218" i="49"/>
  <c r="CI219" i="49"/>
  <c r="CI220" i="49"/>
  <c r="CI221" i="49"/>
  <c r="CI222" i="49"/>
  <c r="CI223" i="49"/>
  <c r="CI224" i="49"/>
  <c r="CI225" i="49"/>
  <c r="CI226" i="49"/>
  <c r="CI227" i="49"/>
  <c r="CI228" i="49"/>
  <c r="CI229" i="49"/>
  <c r="CI230" i="49"/>
  <c r="CI231" i="49"/>
  <c r="CI232" i="49"/>
  <c r="CI233" i="49"/>
  <c r="CI234" i="49"/>
  <c r="CI235" i="49"/>
  <c r="CI236" i="49"/>
  <c r="CI237" i="49"/>
  <c r="CI238" i="49"/>
  <c r="CI239" i="49"/>
  <c r="CI240" i="49"/>
  <c r="CI241" i="49"/>
  <c r="CI242" i="49"/>
  <c r="CI243" i="49"/>
  <c r="CI244" i="49"/>
  <c r="CI245" i="49"/>
  <c r="CI246" i="49"/>
  <c r="CI247" i="49"/>
  <c r="CI248" i="49"/>
  <c r="CI249" i="49"/>
  <c r="CI250" i="49"/>
  <c r="CI251" i="49"/>
  <c r="CI252" i="49"/>
  <c r="CI253" i="49"/>
  <c r="CI254" i="49"/>
  <c r="CI255" i="49"/>
  <c r="CI256" i="49"/>
  <c r="CI257" i="49"/>
  <c r="CI258" i="49"/>
  <c r="CI259" i="49"/>
  <c r="CI260" i="49"/>
  <c r="CI261" i="49"/>
  <c r="CI262" i="49"/>
  <c r="CI263" i="49"/>
  <c r="CI264" i="49"/>
  <c r="CI265" i="49"/>
  <c r="CI266" i="49"/>
  <c r="CI267" i="49"/>
  <c r="CI268" i="49"/>
  <c r="CI269" i="49"/>
  <c r="CI270" i="49"/>
  <c r="CI271" i="49"/>
  <c r="CI272" i="49"/>
  <c r="CI273" i="49"/>
  <c r="CI274" i="49"/>
  <c r="CI275" i="49"/>
  <c r="CI276" i="49"/>
  <c r="CI277" i="49"/>
  <c r="CI278" i="49"/>
  <c r="CI279" i="49"/>
  <c r="CI280" i="49"/>
  <c r="CI281" i="49"/>
  <c r="CI282" i="49"/>
  <c r="CI283" i="49"/>
  <c r="BW7" i="49"/>
  <c r="BW17" i="49"/>
  <c r="BW59" i="49"/>
  <c r="BW78" i="49"/>
  <c r="BW79" i="49"/>
  <c r="BW80" i="49"/>
  <c r="BW81" i="49"/>
  <c r="BW82" i="49"/>
  <c r="BW83" i="49"/>
  <c r="BW84" i="49"/>
  <c r="BW85" i="49"/>
  <c r="BW86" i="49"/>
  <c r="BW87" i="49"/>
  <c r="BW88" i="49"/>
  <c r="BW89" i="49"/>
  <c r="BW90" i="49"/>
  <c r="BW91" i="49"/>
  <c r="BW92" i="49"/>
  <c r="BW93" i="49"/>
  <c r="BW94" i="49"/>
  <c r="BW95" i="49"/>
  <c r="BW96" i="49"/>
  <c r="BW97" i="49"/>
  <c r="BW98" i="49"/>
  <c r="BW99" i="49"/>
  <c r="BW100" i="49"/>
  <c r="BW101" i="49"/>
  <c r="BW102" i="49"/>
  <c r="BW103" i="49"/>
  <c r="BW104" i="49"/>
  <c r="BW105" i="49"/>
  <c r="BW106" i="49"/>
  <c r="BW107" i="49"/>
  <c r="BW108" i="49"/>
  <c r="BW109" i="49"/>
  <c r="BW110" i="49"/>
  <c r="BW111" i="49"/>
  <c r="BW112" i="49"/>
  <c r="BW113" i="49"/>
  <c r="BW114" i="49"/>
  <c r="BW115" i="49"/>
  <c r="BW116" i="49"/>
  <c r="BW117" i="49"/>
  <c r="BW118" i="49"/>
  <c r="BW119" i="49"/>
  <c r="BW120" i="49"/>
  <c r="BW121" i="49"/>
  <c r="BW122" i="49"/>
  <c r="BW123" i="49"/>
  <c r="BW124" i="49"/>
  <c r="BW125" i="49"/>
  <c r="BW126" i="49"/>
  <c r="BW127" i="49"/>
  <c r="BW128" i="49"/>
  <c r="BW129" i="49"/>
  <c r="BW130" i="49"/>
  <c r="BW131" i="49"/>
  <c r="BW132" i="49"/>
  <c r="BW133" i="49"/>
  <c r="BW134" i="49"/>
  <c r="BW135" i="49"/>
  <c r="BW136" i="49"/>
  <c r="BW137" i="49"/>
  <c r="BW138" i="49"/>
  <c r="BW139" i="49"/>
  <c r="BW140" i="49"/>
  <c r="BW141" i="49"/>
  <c r="BW142" i="49"/>
  <c r="BW143" i="49"/>
  <c r="BW144" i="49"/>
  <c r="BW145" i="49"/>
  <c r="BW146" i="49"/>
  <c r="BW147" i="49"/>
  <c r="BW148" i="49"/>
  <c r="BW149" i="49"/>
  <c r="BW150" i="49"/>
  <c r="BW151" i="49"/>
  <c r="BW152" i="49"/>
  <c r="BW153" i="49"/>
  <c r="BW154" i="49"/>
  <c r="BW155" i="49"/>
  <c r="BW156" i="49"/>
  <c r="BW157" i="49"/>
  <c r="BW158" i="49"/>
  <c r="BW159" i="49"/>
  <c r="BW160" i="49"/>
  <c r="BW161" i="49"/>
  <c r="BW162" i="49"/>
  <c r="BW163" i="49"/>
  <c r="BW164" i="49"/>
  <c r="BW165" i="49"/>
  <c r="BW166" i="49"/>
  <c r="BW167" i="49"/>
  <c r="BW168" i="49"/>
  <c r="BW169" i="49"/>
  <c r="BW170" i="49"/>
  <c r="BW171" i="49"/>
  <c r="BW172" i="49"/>
  <c r="BW173" i="49"/>
  <c r="BW174" i="49"/>
  <c r="BW175" i="49"/>
  <c r="BW176" i="49"/>
  <c r="BW177" i="49"/>
  <c r="BW178" i="49"/>
  <c r="BW179" i="49"/>
  <c r="BW180" i="49"/>
  <c r="BW181" i="49"/>
  <c r="BW182" i="49"/>
  <c r="BW183" i="49"/>
  <c r="BW184" i="49"/>
  <c r="BW185" i="49"/>
  <c r="BW186" i="49"/>
  <c r="BW187" i="49"/>
  <c r="BW188" i="49"/>
  <c r="BW189" i="49"/>
  <c r="BW190" i="49"/>
  <c r="BW191" i="49"/>
  <c r="BW192" i="49"/>
  <c r="BW193" i="49"/>
  <c r="BW194" i="49"/>
  <c r="BW195" i="49"/>
  <c r="BW196" i="49"/>
  <c r="BW197" i="49"/>
  <c r="BW198" i="49"/>
  <c r="BW199" i="49"/>
  <c r="BW200" i="49"/>
  <c r="BW201" i="49"/>
  <c r="BW202" i="49"/>
  <c r="BW203" i="49"/>
  <c r="BW204" i="49"/>
  <c r="BW205" i="49"/>
  <c r="BW206" i="49"/>
  <c r="BW207" i="49"/>
  <c r="BW208" i="49"/>
  <c r="BW209" i="49"/>
  <c r="BW210" i="49"/>
  <c r="BW211" i="49"/>
  <c r="BW212" i="49"/>
  <c r="BW213" i="49"/>
  <c r="BW214" i="49"/>
  <c r="BW215" i="49"/>
  <c r="BW216" i="49"/>
  <c r="BW217" i="49"/>
  <c r="BW218" i="49"/>
  <c r="BW219" i="49"/>
  <c r="BW220" i="49"/>
  <c r="BW221" i="49"/>
  <c r="BW222" i="49"/>
  <c r="BW223" i="49"/>
  <c r="BW224" i="49"/>
  <c r="BW225" i="49"/>
  <c r="BW226" i="49"/>
  <c r="BW227" i="49"/>
  <c r="BW228" i="49"/>
  <c r="BW229" i="49"/>
  <c r="BW230" i="49"/>
  <c r="BW231" i="49"/>
  <c r="BW232" i="49"/>
  <c r="BW233" i="49"/>
  <c r="BW234" i="49"/>
  <c r="BW235" i="49"/>
  <c r="BW236" i="49"/>
  <c r="BW237" i="49"/>
  <c r="BW238" i="49"/>
  <c r="BW239" i="49"/>
  <c r="BW240" i="49"/>
  <c r="BW241" i="49"/>
  <c r="BW242" i="49"/>
  <c r="BW243" i="49"/>
  <c r="BW244" i="49"/>
  <c r="BW245" i="49"/>
  <c r="BW246" i="49"/>
  <c r="BW247" i="49"/>
  <c r="BW248" i="49"/>
  <c r="BW249" i="49"/>
  <c r="BW250" i="49"/>
  <c r="BW251" i="49"/>
  <c r="BW252" i="49"/>
  <c r="BW253" i="49"/>
  <c r="BW254" i="49"/>
  <c r="BW255" i="49"/>
  <c r="BW256" i="49"/>
  <c r="BW257" i="49"/>
  <c r="BW258" i="49"/>
  <c r="BW259" i="49"/>
  <c r="BW260" i="49"/>
  <c r="BW261" i="49"/>
  <c r="BW262" i="49"/>
  <c r="BW263" i="49"/>
  <c r="BW264" i="49"/>
  <c r="BW265" i="49"/>
  <c r="BW266" i="49"/>
  <c r="BW267" i="49"/>
  <c r="BW268" i="49"/>
  <c r="BW269" i="49"/>
  <c r="BW270" i="49"/>
  <c r="BW271" i="49"/>
  <c r="BW272" i="49"/>
  <c r="BW273" i="49"/>
  <c r="BW274" i="49"/>
  <c r="BW275" i="49"/>
  <c r="BW276" i="49"/>
  <c r="BW277" i="49"/>
  <c r="BW278" i="49"/>
  <c r="BW279" i="49"/>
  <c r="BW280" i="49"/>
  <c r="BW281" i="49"/>
  <c r="BW282" i="49"/>
  <c r="BW283" i="49"/>
  <c r="DJ58" i="49" l="1"/>
  <c r="DJ50" i="49"/>
  <c r="DJ69" i="49"/>
  <c r="DJ65" i="49"/>
  <c r="DJ61" i="49"/>
  <c r="DJ57" i="49"/>
  <c r="DJ53" i="49"/>
  <c r="DJ49" i="49"/>
  <c r="DJ62" i="49"/>
  <c r="DJ46" i="49"/>
  <c r="DJ68" i="49"/>
  <c r="DJ64" i="49"/>
  <c r="DJ60" i="49"/>
  <c r="DJ56" i="49"/>
  <c r="DJ52" i="49"/>
  <c r="DJ48" i="49"/>
  <c r="DJ54" i="49"/>
  <c r="DJ67" i="49"/>
  <c r="DJ63" i="49"/>
  <c r="DJ59" i="49"/>
  <c r="DJ55" i="49"/>
  <c r="DJ51" i="49"/>
  <c r="DJ47" i="49"/>
  <c r="D4" i="12" l="1"/>
  <c r="D4" i="41"/>
  <c r="DL3" i="49" l="1"/>
  <c r="DM3" i="49"/>
  <c r="DN3" i="49"/>
  <c r="DK3" i="49"/>
  <c r="DC3" i="49"/>
  <c r="DD3" i="49"/>
  <c r="DE3" i="49"/>
  <c r="DB3" i="49"/>
  <c r="CT3" i="49"/>
  <c r="CU3" i="49"/>
  <c r="CV3" i="49"/>
  <c r="CS3" i="49"/>
  <c r="CR41" i="49"/>
  <c r="CR65" i="49"/>
  <c r="CR66" i="49"/>
  <c r="CR67" i="49"/>
  <c r="CR68" i="49"/>
  <c r="CR69" i="49"/>
  <c r="CR70" i="49"/>
  <c r="CR71" i="49"/>
  <c r="CR72" i="49"/>
  <c r="CR73" i="49"/>
  <c r="CR74" i="49"/>
  <c r="CR75" i="49"/>
  <c r="CR76" i="49"/>
  <c r="CR77" i="49"/>
  <c r="CR78" i="49"/>
  <c r="CR79" i="49"/>
  <c r="CR80" i="49"/>
  <c r="CR81" i="49"/>
  <c r="CR82" i="49"/>
  <c r="CR83" i="49"/>
  <c r="CR84" i="49"/>
  <c r="CR85" i="49"/>
  <c r="CR86" i="49"/>
  <c r="CR87" i="49"/>
  <c r="CR88" i="49"/>
  <c r="CR89" i="49"/>
  <c r="CR90" i="49"/>
  <c r="CR91" i="49"/>
  <c r="CR92" i="49"/>
  <c r="CR93" i="49"/>
  <c r="CR94" i="49"/>
  <c r="CR95" i="49"/>
  <c r="CR96" i="49"/>
  <c r="CR97" i="49"/>
  <c r="CR98" i="49"/>
  <c r="CR99" i="49"/>
  <c r="CR100" i="49"/>
  <c r="CR101" i="49"/>
  <c r="CR102" i="49"/>
  <c r="CR103" i="49"/>
  <c r="CR104" i="49"/>
  <c r="CR105" i="49"/>
  <c r="CR106" i="49"/>
  <c r="CR107" i="49"/>
  <c r="CR108" i="49"/>
  <c r="CR109" i="49"/>
  <c r="CR110" i="49"/>
  <c r="CR111" i="49"/>
  <c r="CR112" i="49"/>
  <c r="CR113" i="49"/>
  <c r="CR114" i="49"/>
  <c r="CR115" i="49"/>
  <c r="CR116" i="49"/>
  <c r="CR117" i="49"/>
  <c r="CR118" i="49"/>
  <c r="CR119" i="49"/>
  <c r="CR120" i="49"/>
  <c r="CR121" i="49"/>
  <c r="CR122" i="49"/>
  <c r="CR123" i="49"/>
  <c r="CR124" i="49"/>
  <c r="CR125" i="49"/>
  <c r="CR126" i="49"/>
  <c r="CR127" i="49"/>
  <c r="CR128" i="49"/>
  <c r="CR129" i="49"/>
  <c r="CR130" i="49"/>
  <c r="CR131" i="49"/>
  <c r="CR132" i="49"/>
  <c r="CR133" i="49"/>
  <c r="CR134" i="49"/>
  <c r="CR135" i="49"/>
  <c r="CR136" i="49"/>
  <c r="CR137" i="49"/>
  <c r="CR138" i="49"/>
  <c r="CR139" i="49"/>
  <c r="CR140" i="49"/>
  <c r="CR141" i="49"/>
  <c r="CR142" i="49"/>
  <c r="CR143" i="49"/>
  <c r="CR144" i="49"/>
  <c r="CR145" i="49"/>
  <c r="CR146" i="49"/>
  <c r="CR147" i="49"/>
  <c r="CR148" i="49"/>
  <c r="CR149" i="49"/>
  <c r="CR150" i="49"/>
  <c r="CR151" i="49"/>
  <c r="CR152" i="49"/>
  <c r="CR153" i="49"/>
  <c r="CR154" i="49"/>
  <c r="CR155" i="49"/>
  <c r="CR156" i="49"/>
  <c r="CR157" i="49"/>
  <c r="CR158" i="49"/>
  <c r="CR159" i="49"/>
  <c r="CR160" i="49"/>
  <c r="CR161" i="49"/>
  <c r="CR162" i="49"/>
  <c r="CR163" i="49"/>
  <c r="CR164" i="49"/>
  <c r="CR165" i="49"/>
  <c r="CR166" i="49"/>
  <c r="CR167" i="49"/>
  <c r="CR168" i="49"/>
  <c r="CR169" i="49"/>
  <c r="CR170" i="49"/>
  <c r="CR171" i="49"/>
  <c r="CR172" i="49"/>
  <c r="CR173" i="49"/>
  <c r="CR174" i="49"/>
  <c r="CR175" i="49"/>
  <c r="CR176" i="49"/>
  <c r="CR177" i="49"/>
  <c r="CR178" i="49"/>
  <c r="CR179" i="49"/>
  <c r="CR180" i="49"/>
  <c r="CR181" i="49"/>
  <c r="CR182" i="49"/>
  <c r="CR183" i="49"/>
  <c r="CR184" i="49"/>
  <c r="CR185" i="49"/>
  <c r="CR186" i="49"/>
  <c r="CR187" i="49"/>
  <c r="CR188" i="49"/>
  <c r="CR189" i="49"/>
  <c r="CR190" i="49"/>
  <c r="CR191" i="49"/>
  <c r="CR192" i="49"/>
  <c r="CR193" i="49"/>
  <c r="CR194" i="49"/>
  <c r="CR195" i="49"/>
  <c r="CR196" i="49"/>
  <c r="CR197" i="49"/>
  <c r="CR198" i="49"/>
  <c r="CR199" i="49"/>
  <c r="CR200" i="49"/>
  <c r="CR201" i="49"/>
  <c r="CR202" i="49"/>
  <c r="CR203" i="49"/>
  <c r="CR204" i="49"/>
  <c r="CR205" i="49"/>
  <c r="CR206" i="49"/>
  <c r="CR207" i="49"/>
  <c r="CR208" i="49"/>
  <c r="CR209" i="49"/>
  <c r="CR210" i="49"/>
  <c r="CR211" i="49"/>
  <c r="CR212" i="49"/>
  <c r="CR213" i="49"/>
  <c r="CR214" i="49"/>
  <c r="CR215" i="49"/>
  <c r="CR216" i="49"/>
  <c r="CR217" i="49"/>
  <c r="CR218" i="49"/>
  <c r="CR219" i="49"/>
  <c r="CR220" i="49"/>
  <c r="CR221" i="49"/>
  <c r="CR222" i="49"/>
  <c r="CR223" i="49"/>
  <c r="CR224" i="49"/>
  <c r="CR225" i="49"/>
  <c r="CR226" i="49"/>
  <c r="CR227" i="49"/>
  <c r="CR228" i="49"/>
  <c r="CR229" i="49"/>
  <c r="CR230" i="49"/>
  <c r="CR231" i="49"/>
  <c r="CR232" i="49"/>
  <c r="CR233" i="49"/>
  <c r="CR234" i="49"/>
  <c r="CR235" i="49"/>
  <c r="CR236" i="49"/>
  <c r="CR237" i="49"/>
  <c r="CR238" i="49"/>
  <c r="CR239" i="49"/>
  <c r="CR240" i="49"/>
  <c r="CR241" i="49"/>
  <c r="CR242" i="49"/>
  <c r="CR243" i="49"/>
  <c r="CR244" i="49"/>
  <c r="CR245" i="49"/>
  <c r="CR246" i="49"/>
  <c r="CR247" i="49"/>
  <c r="CR248" i="49"/>
  <c r="CR249" i="49"/>
  <c r="CR250" i="49"/>
  <c r="CR251" i="49"/>
  <c r="CR252" i="49"/>
  <c r="CR253" i="49"/>
  <c r="CR254" i="49"/>
  <c r="CR255" i="49"/>
  <c r="CR256" i="49"/>
  <c r="CR257" i="49"/>
  <c r="CR258" i="49"/>
  <c r="CR259" i="49"/>
  <c r="CR260" i="49"/>
  <c r="CR261" i="49"/>
  <c r="CR262" i="49"/>
  <c r="CR263" i="49"/>
  <c r="CR264" i="49"/>
  <c r="CR265" i="49"/>
  <c r="CR266" i="49"/>
  <c r="CR267" i="49"/>
  <c r="CR268" i="49"/>
  <c r="CR269" i="49"/>
  <c r="CR270" i="49"/>
  <c r="CR271" i="49"/>
  <c r="CR272" i="49"/>
  <c r="CR273" i="49"/>
  <c r="CR274" i="49"/>
  <c r="CR275" i="49"/>
  <c r="CR276" i="49"/>
  <c r="CR277" i="49"/>
  <c r="CR278" i="49"/>
  <c r="CR279" i="49"/>
  <c r="CR280" i="49"/>
  <c r="CR281" i="49"/>
  <c r="CR282" i="49"/>
  <c r="CR283" i="49"/>
  <c r="CK3" i="49"/>
  <c r="CL3" i="49"/>
  <c r="CM3" i="49"/>
  <c r="CJ3" i="49"/>
  <c r="CG4" i="49"/>
  <c r="CG5" i="49"/>
  <c r="CG6" i="49"/>
  <c r="CG7" i="49"/>
  <c r="CG8" i="49"/>
  <c r="CG9" i="49"/>
  <c r="CG10" i="49"/>
  <c r="CG11" i="49"/>
  <c r="CG12" i="49"/>
  <c r="CG13" i="49"/>
  <c r="CG14" i="49"/>
  <c r="CG15" i="49"/>
  <c r="CG16" i="49"/>
  <c r="CG17" i="49"/>
  <c r="CG18" i="49"/>
  <c r="CG19" i="49"/>
  <c r="CG20" i="49"/>
  <c r="CG21" i="49"/>
  <c r="CG22" i="49"/>
  <c r="CG23" i="49"/>
  <c r="CG24" i="49"/>
  <c r="CG25" i="49"/>
  <c r="CG26" i="49"/>
  <c r="CG27" i="49"/>
  <c r="CG28" i="49"/>
  <c r="CG29" i="49"/>
  <c r="CG30" i="49"/>
  <c r="CG31" i="49"/>
  <c r="CG32" i="49"/>
  <c r="CG33" i="49"/>
  <c r="CG34" i="49"/>
  <c r="CG35" i="49"/>
  <c r="CG36" i="49"/>
  <c r="CG37" i="49"/>
  <c r="CG38" i="49"/>
  <c r="CG39" i="49"/>
  <c r="CG40" i="49"/>
  <c r="CG41" i="49"/>
  <c r="CG42" i="49"/>
  <c r="CG43" i="49"/>
  <c r="CG44" i="49"/>
  <c r="CG45" i="49"/>
  <c r="CG46" i="49"/>
  <c r="CG47" i="49"/>
  <c r="CG48" i="49"/>
  <c r="CG49" i="49"/>
  <c r="CG50" i="49"/>
  <c r="CG51" i="49"/>
  <c r="CG52" i="49"/>
  <c r="CG53" i="49"/>
  <c r="CG54" i="49"/>
  <c r="CG55" i="49"/>
  <c r="CG56" i="49"/>
  <c r="CG57" i="49"/>
  <c r="CG58" i="49"/>
  <c r="CG59" i="49"/>
  <c r="CG60" i="49"/>
  <c r="CG61" i="49"/>
  <c r="CG62" i="49"/>
  <c r="CG63" i="49"/>
  <c r="CG64" i="49"/>
  <c r="CG65" i="49"/>
  <c r="CG66" i="49"/>
  <c r="CG67" i="49"/>
  <c r="CG68" i="49"/>
  <c r="CG69" i="49"/>
  <c r="CG70" i="49"/>
  <c r="CG71" i="49"/>
  <c r="CG72" i="49"/>
  <c r="CG73" i="49"/>
  <c r="CG74" i="49"/>
  <c r="CG75" i="49"/>
  <c r="CG76" i="49"/>
  <c r="CG77" i="49"/>
  <c r="CG78" i="49"/>
  <c r="CG79" i="49"/>
  <c r="CG80" i="49"/>
  <c r="CG81" i="49"/>
  <c r="CG82" i="49"/>
  <c r="CG83" i="49"/>
  <c r="CG84" i="49"/>
  <c r="CG85" i="49"/>
  <c r="CG86" i="49"/>
  <c r="CG87" i="49"/>
  <c r="CG88" i="49"/>
  <c r="CG89" i="49"/>
  <c r="CG90" i="49"/>
  <c r="CG91" i="49"/>
  <c r="CG92" i="49"/>
  <c r="CG93" i="49"/>
  <c r="CG94" i="49"/>
  <c r="CG95" i="49"/>
  <c r="CG96" i="49"/>
  <c r="CG97" i="49"/>
  <c r="CG98" i="49"/>
  <c r="CG99" i="49"/>
  <c r="CG100" i="49"/>
  <c r="CG101" i="49"/>
  <c r="CG102" i="49"/>
  <c r="CG103" i="49"/>
  <c r="CG104" i="49"/>
  <c r="CG105" i="49"/>
  <c r="CG106" i="49"/>
  <c r="CG107" i="49"/>
  <c r="CG108" i="49"/>
  <c r="CG109" i="49"/>
  <c r="CG110" i="49"/>
  <c r="CG111" i="49"/>
  <c r="CG112" i="49"/>
  <c r="CG113" i="49"/>
  <c r="CG114" i="49"/>
  <c r="CG115" i="49"/>
  <c r="CG116" i="49"/>
  <c r="CG117" i="49"/>
  <c r="CG118" i="49"/>
  <c r="CG119" i="49"/>
  <c r="CG120" i="49"/>
  <c r="CG121" i="49"/>
  <c r="CG122" i="49"/>
  <c r="CG123" i="49"/>
  <c r="CG124" i="49"/>
  <c r="CG125" i="49"/>
  <c r="CG126" i="49"/>
  <c r="CG127" i="49"/>
  <c r="CG128" i="49"/>
  <c r="CG129" i="49"/>
  <c r="CG130" i="49"/>
  <c r="CG131" i="49"/>
  <c r="CG132" i="49"/>
  <c r="CG133" i="49"/>
  <c r="CG134" i="49"/>
  <c r="CG135" i="49"/>
  <c r="CG136" i="49"/>
  <c r="CG137" i="49"/>
  <c r="CG138" i="49"/>
  <c r="CG139" i="49"/>
  <c r="CG140" i="49"/>
  <c r="CG141" i="49"/>
  <c r="CG142" i="49"/>
  <c r="CG143" i="49"/>
  <c r="CG144" i="49"/>
  <c r="CG145" i="49"/>
  <c r="CG146" i="49"/>
  <c r="CG147" i="49"/>
  <c r="CG148" i="49"/>
  <c r="CG149" i="49"/>
  <c r="CG150" i="49"/>
  <c r="CG151" i="49"/>
  <c r="CG152" i="49"/>
  <c r="CG153" i="49"/>
  <c r="CG154" i="49"/>
  <c r="CG155" i="49"/>
  <c r="CG156" i="49"/>
  <c r="CG157" i="49"/>
  <c r="CG158" i="49"/>
  <c r="CG159" i="49"/>
  <c r="CG160" i="49"/>
  <c r="CG161" i="49"/>
  <c r="CG162" i="49"/>
  <c r="CG163" i="49"/>
  <c r="CG164" i="49"/>
  <c r="CG165" i="49"/>
  <c r="CG166" i="49"/>
  <c r="CG167" i="49"/>
  <c r="CG168" i="49"/>
  <c r="CG169" i="49"/>
  <c r="CG170" i="49"/>
  <c r="CG171" i="49"/>
  <c r="CG172" i="49"/>
  <c r="CG173" i="49"/>
  <c r="CG174" i="49"/>
  <c r="CG175" i="49"/>
  <c r="CG176" i="49"/>
  <c r="CG177" i="49"/>
  <c r="CG178" i="49"/>
  <c r="CG179" i="49"/>
  <c r="CG180" i="49"/>
  <c r="CG181" i="49"/>
  <c r="CG182" i="49"/>
  <c r="CG183" i="49"/>
  <c r="CG184" i="49"/>
  <c r="CG185" i="49"/>
  <c r="CG186" i="49"/>
  <c r="CG187" i="49"/>
  <c r="CG188" i="49"/>
  <c r="CG189" i="49"/>
  <c r="CG190" i="49"/>
  <c r="CG191" i="49"/>
  <c r="CG192" i="49"/>
  <c r="CG193" i="49"/>
  <c r="CG194" i="49"/>
  <c r="CG195" i="49"/>
  <c r="CG196" i="49"/>
  <c r="CG197" i="49"/>
  <c r="CG198" i="49"/>
  <c r="CG199" i="49"/>
  <c r="CG200" i="49"/>
  <c r="CG201" i="49"/>
  <c r="CG202" i="49"/>
  <c r="CG203" i="49"/>
  <c r="CG204" i="49"/>
  <c r="CG205" i="49"/>
  <c r="CG206" i="49"/>
  <c r="CG207" i="49"/>
  <c r="CG208" i="49"/>
  <c r="CG209" i="49"/>
  <c r="CG210" i="49"/>
  <c r="CG211" i="49"/>
  <c r="CG212" i="49"/>
  <c r="CG213" i="49"/>
  <c r="CG214" i="49"/>
  <c r="CG215" i="49"/>
  <c r="CG216" i="49"/>
  <c r="CG217" i="49"/>
  <c r="CG218" i="49"/>
  <c r="CG219" i="49"/>
  <c r="CG220" i="49"/>
  <c r="CG221" i="49"/>
  <c r="CG222" i="49"/>
  <c r="CG223" i="49"/>
  <c r="CG224" i="49"/>
  <c r="CG225" i="49"/>
  <c r="CG226" i="49"/>
  <c r="CG227" i="49"/>
  <c r="CG228" i="49"/>
  <c r="CG229" i="49"/>
  <c r="CG230" i="49"/>
  <c r="CG231" i="49"/>
  <c r="CG232" i="49"/>
  <c r="CG233" i="49"/>
  <c r="CG234" i="49"/>
  <c r="CG235" i="49"/>
  <c r="CG236" i="49"/>
  <c r="CG237" i="49"/>
  <c r="CG238" i="49"/>
  <c r="CG239" i="49"/>
  <c r="CG240" i="49"/>
  <c r="CG241" i="49"/>
  <c r="CG242" i="49"/>
  <c r="CG243" i="49"/>
  <c r="CG244" i="49"/>
  <c r="CG245" i="49"/>
  <c r="CG246" i="49"/>
  <c r="CG247" i="49"/>
  <c r="CG248" i="49"/>
  <c r="CG249" i="49"/>
  <c r="CG250" i="49"/>
  <c r="CG251" i="49"/>
  <c r="CG252" i="49"/>
  <c r="CG253" i="49"/>
  <c r="CG254" i="49"/>
  <c r="CG255" i="49"/>
  <c r="CG256" i="49"/>
  <c r="CG257" i="49"/>
  <c r="CG258" i="49"/>
  <c r="CG259" i="49"/>
  <c r="CG260" i="49"/>
  <c r="CG261" i="49"/>
  <c r="CG262" i="49"/>
  <c r="CG263" i="49"/>
  <c r="CG264" i="49"/>
  <c r="CG265" i="49"/>
  <c r="CG266" i="49"/>
  <c r="CG267" i="49"/>
  <c r="CG268" i="49"/>
  <c r="CG269" i="49"/>
  <c r="CG270" i="49"/>
  <c r="CG271" i="49"/>
  <c r="CG272" i="49"/>
  <c r="CG273" i="49"/>
  <c r="CG274" i="49"/>
  <c r="CG275" i="49"/>
  <c r="CG276" i="49"/>
  <c r="CG277" i="49"/>
  <c r="CG278" i="49"/>
  <c r="CG279" i="49"/>
  <c r="CG280" i="49"/>
  <c r="CG281" i="49"/>
  <c r="CG282" i="49"/>
  <c r="CG283" i="49"/>
  <c r="BY3" i="49"/>
  <c r="BZ3" i="49"/>
  <c r="CA3" i="49"/>
  <c r="CB3" i="49"/>
  <c r="CC3" i="49"/>
  <c r="BX3" i="49"/>
  <c r="E19" i="53" l="1"/>
  <c r="E18" i="53"/>
  <c r="E17" i="53"/>
  <c r="N21" i="53"/>
  <c r="E20" i="53"/>
  <c r="BW73" i="49"/>
  <c r="BW33" i="49"/>
  <c r="BW72" i="49"/>
  <c r="BW56" i="49"/>
  <c r="BW40" i="49"/>
  <c r="BW24" i="49"/>
  <c r="BW8" i="49"/>
  <c r="BW53" i="49"/>
  <c r="BW75" i="49"/>
  <c r="BW55" i="49"/>
  <c r="BW39" i="49"/>
  <c r="BW23" i="49"/>
  <c r="BW69" i="49"/>
  <c r="BW13" i="49"/>
  <c r="BW62" i="49"/>
  <c r="BW46" i="49"/>
  <c r="BW30" i="49"/>
  <c r="BW14" i="49"/>
  <c r="BW42" i="49"/>
  <c r="BW10" i="49"/>
  <c r="BW41" i="49"/>
  <c r="BW65" i="49"/>
  <c r="BW27" i="49"/>
  <c r="BW66" i="49"/>
  <c r="BW18" i="49"/>
  <c r="BW61" i="49"/>
  <c r="BW21" i="49"/>
  <c r="BW68" i="49"/>
  <c r="BW52" i="49"/>
  <c r="BW36" i="49"/>
  <c r="BW20" i="49"/>
  <c r="BW4" i="49"/>
  <c r="BW37" i="49"/>
  <c r="BW71" i="49"/>
  <c r="BW51" i="49"/>
  <c r="BW35" i="49"/>
  <c r="BW19" i="49"/>
  <c r="BW57" i="49"/>
  <c r="BW74" i="49"/>
  <c r="BW58" i="49"/>
  <c r="BW26" i="49"/>
  <c r="BW6" i="49"/>
  <c r="BW60" i="49"/>
  <c r="BW28" i="49"/>
  <c r="BW5" i="49"/>
  <c r="BW43" i="49"/>
  <c r="BW29" i="49"/>
  <c r="BW34" i="49"/>
  <c r="BW49" i="49"/>
  <c r="BW9" i="49"/>
  <c r="BW64" i="49"/>
  <c r="BW48" i="49"/>
  <c r="BW32" i="49"/>
  <c r="BW16" i="49"/>
  <c r="BW77" i="49"/>
  <c r="BW25" i="49"/>
  <c r="BW67" i="49"/>
  <c r="BW47" i="49"/>
  <c r="BW31" i="49"/>
  <c r="BW15" i="49"/>
  <c r="BW45" i="49"/>
  <c r="BW70" i="49"/>
  <c r="BW54" i="49"/>
  <c r="BW38" i="49"/>
  <c r="BW22" i="49"/>
  <c r="BW76" i="49"/>
  <c r="BW44" i="49"/>
  <c r="BW12" i="49"/>
  <c r="BW63" i="49"/>
  <c r="BW11" i="49"/>
  <c r="BW50" i="49"/>
  <c r="CI58" i="49"/>
  <c r="CI83" i="49"/>
  <c r="CI80" i="49"/>
  <c r="CI64" i="49"/>
  <c r="CI48" i="49"/>
  <c r="CI85" i="49"/>
  <c r="CI69" i="49"/>
  <c r="CI53" i="49"/>
  <c r="CI37" i="49"/>
  <c r="CI79" i="49"/>
  <c r="CI63" i="49"/>
  <c r="CI47" i="49"/>
  <c r="CI86" i="49"/>
  <c r="CI70" i="49"/>
  <c r="CI54" i="49"/>
  <c r="CI38" i="49"/>
  <c r="CI76" i="49"/>
  <c r="CI60" i="49"/>
  <c r="CI44" i="49"/>
  <c r="CI81" i="49"/>
  <c r="CI65" i="49"/>
  <c r="CI49" i="49"/>
  <c r="CI33" i="49"/>
  <c r="CI75" i="49"/>
  <c r="CI59" i="49"/>
  <c r="CI43" i="49"/>
  <c r="CI82" i="49"/>
  <c r="CI66" i="49"/>
  <c r="CI50" i="49"/>
  <c r="CI34" i="49"/>
  <c r="CI88" i="49"/>
  <c r="CI72" i="49"/>
  <c r="CI56" i="49"/>
  <c r="CI40" i="49"/>
  <c r="CI77" i="49"/>
  <c r="CI61" i="49"/>
  <c r="CI45" i="49"/>
  <c r="CI87" i="49"/>
  <c r="CI71" i="49"/>
  <c r="CI55" i="49"/>
  <c r="CI39" i="49"/>
  <c r="CI78" i="49"/>
  <c r="CI62" i="49"/>
  <c r="CI46" i="49"/>
  <c r="CI84" i="49"/>
  <c r="CI68" i="49"/>
  <c r="CI52" i="49"/>
  <c r="CI36" i="49"/>
  <c r="CI73" i="49"/>
  <c r="CI57" i="49"/>
  <c r="CI41" i="49"/>
  <c r="CI67" i="49"/>
  <c r="CI51" i="49"/>
  <c r="CI35" i="49"/>
  <c r="CI74" i="49"/>
  <c r="CI42" i="49"/>
  <c r="CR64" i="49"/>
  <c r="CR52" i="49"/>
  <c r="CR44" i="49"/>
  <c r="CR36" i="49"/>
  <c r="CR63" i="49"/>
  <c r="CR59" i="49"/>
  <c r="CR55" i="49"/>
  <c r="CR51" i="49"/>
  <c r="CR47" i="49"/>
  <c r="CR43" i="49"/>
  <c r="CR39" i="49"/>
  <c r="CR35" i="49"/>
  <c r="CR56" i="49"/>
  <c r="CR48" i="49"/>
  <c r="CR40" i="49"/>
  <c r="CR62" i="49"/>
  <c r="CR58" i="49"/>
  <c r="CR54" i="49"/>
  <c r="CR50" i="49"/>
  <c r="CR46" i="49"/>
  <c r="CR42" i="49"/>
  <c r="CR38" i="49"/>
  <c r="CR34" i="49"/>
  <c r="CR60" i="49"/>
  <c r="CR61" i="49"/>
  <c r="CR57" i="49"/>
  <c r="CR53" i="49"/>
  <c r="CR49" i="49"/>
  <c r="CR45" i="49"/>
  <c r="CR37" i="49"/>
  <c r="CR33" i="49"/>
  <c r="DA69" i="49"/>
  <c r="DA72" i="49"/>
  <c r="DA56" i="49"/>
  <c r="DA40" i="49"/>
  <c r="DA53" i="49"/>
  <c r="DA67" i="49"/>
  <c r="DA51" i="49"/>
  <c r="DA35" i="49"/>
  <c r="DA33" i="49"/>
  <c r="DA66" i="49"/>
  <c r="DA50" i="49"/>
  <c r="DA73" i="49"/>
  <c r="DA62" i="49"/>
  <c r="DA46" i="49"/>
  <c r="DA64" i="49"/>
  <c r="DA48" i="49"/>
  <c r="DA75" i="49"/>
  <c r="DA43" i="49"/>
  <c r="DA57" i="49"/>
  <c r="DA58" i="49"/>
  <c r="DA42" i="49"/>
  <c r="DA60" i="49"/>
  <c r="DA65" i="49"/>
  <c r="DA55" i="49"/>
  <c r="DA45" i="49"/>
  <c r="DA70" i="49"/>
  <c r="DA38" i="49"/>
  <c r="DA61" i="49"/>
  <c r="DA68" i="49"/>
  <c r="DA52" i="49"/>
  <c r="DA36" i="49"/>
  <c r="DA37" i="49"/>
  <c r="DA63" i="49"/>
  <c r="DA47" i="49"/>
  <c r="DA78" i="49"/>
  <c r="DA49" i="49"/>
  <c r="DA77" i="49"/>
  <c r="DA59" i="49"/>
  <c r="DA74" i="49"/>
  <c r="DA41" i="49"/>
  <c r="DA44" i="49"/>
  <c r="DA71" i="49"/>
  <c r="DA39" i="49"/>
  <c r="DA54" i="49"/>
  <c r="DJ45" i="49"/>
  <c r="DJ36" i="49"/>
  <c r="DJ35" i="49"/>
  <c r="DJ34" i="49"/>
  <c r="DJ41" i="49"/>
  <c r="DJ39" i="49"/>
  <c r="DJ33" i="49"/>
  <c r="DJ37" i="49"/>
  <c r="DJ40" i="49"/>
  <c r="DJ44" i="49"/>
  <c r="DJ43" i="49"/>
  <c r="DJ42" i="49"/>
  <c r="DJ38" i="49"/>
  <c r="CI5" i="49"/>
  <c r="CI9" i="49"/>
  <c r="CI13" i="49"/>
  <c r="CI17" i="49"/>
  <c r="CI21" i="49"/>
  <c r="CI25" i="49"/>
  <c r="CI29" i="49"/>
  <c r="CI4" i="49"/>
  <c r="CI12" i="49"/>
  <c r="CI24" i="49"/>
  <c r="CI32" i="49"/>
  <c r="CI6" i="49"/>
  <c r="CI10" i="49"/>
  <c r="CI14" i="49"/>
  <c r="CI18" i="49"/>
  <c r="CI22" i="49"/>
  <c r="CI26" i="49"/>
  <c r="CI30" i="49"/>
  <c r="CI20" i="49"/>
  <c r="CI7" i="49"/>
  <c r="CI11" i="49"/>
  <c r="CI15" i="49"/>
  <c r="CI19" i="49"/>
  <c r="CI23" i="49"/>
  <c r="CI27" i="49"/>
  <c r="CI31" i="49"/>
  <c r="CI8" i="49"/>
  <c r="CI16" i="49"/>
  <c r="CI28" i="49"/>
  <c r="CR4" i="49"/>
  <c r="CR8" i="49"/>
  <c r="CR12" i="49"/>
  <c r="CR16" i="49"/>
  <c r="CR20" i="49"/>
  <c r="CR24" i="49"/>
  <c r="CR28" i="49"/>
  <c r="CR32" i="49"/>
  <c r="CR9" i="49"/>
  <c r="CR13" i="49"/>
  <c r="CR17" i="49"/>
  <c r="CR21" i="49"/>
  <c r="CR25" i="49"/>
  <c r="CR29" i="49"/>
  <c r="CR5" i="49"/>
  <c r="CR6" i="49"/>
  <c r="CR10" i="49"/>
  <c r="CR14" i="49"/>
  <c r="CR18" i="49"/>
  <c r="CR22" i="49"/>
  <c r="CR26" i="49"/>
  <c r="CR30" i="49"/>
  <c r="CR7" i="49"/>
  <c r="CR11" i="49"/>
  <c r="CR15" i="49"/>
  <c r="CR19" i="49"/>
  <c r="CR23" i="49"/>
  <c r="CR27" i="49"/>
  <c r="CR31" i="49"/>
  <c r="DA5" i="49"/>
  <c r="DA9" i="49"/>
  <c r="DA13" i="49"/>
  <c r="DA17" i="49"/>
  <c r="DA21" i="49"/>
  <c r="DA25" i="49"/>
  <c r="DA29" i="49"/>
  <c r="DA7" i="49"/>
  <c r="DA11" i="49"/>
  <c r="DA15" i="49"/>
  <c r="DA19" i="49"/>
  <c r="DA23" i="49"/>
  <c r="DA27" i="49"/>
  <c r="DA31" i="49"/>
  <c r="DA4" i="49"/>
  <c r="DA8" i="49"/>
  <c r="DA12" i="49"/>
  <c r="DA16" i="49"/>
  <c r="DA20" i="49"/>
  <c r="DA24" i="49"/>
  <c r="DA28" i="49"/>
  <c r="DA32" i="49"/>
  <c r="DA6" i="49"/>
  <c r="DA10" i="49"/>
  <c r="DA14" i="49"/>
  <c r="DA18" i="49"/>
  <c r="DA22" i="49"/>
  <c r="DA26" i="49"/>
  <c r="DA30" i="49"/>
  <c r="DJ4" i="49"/>
  <c r="DJ8" i="49"/>
  <c r="DJ12" i="49"/>
  <c r="DJ16" i="49"/>
  <c r="DJ20" i="49"/>
  <c r="DJ24" i="49"/>
  <c r="DJ28" i="49"/>
  <c r="DJ32" i="49"/>
  <c r="DJ15" i="49"/>
  <c r="DJ5" i="49"/>
  <c r="DJ9" i="49"/>
  <c r="DJ13" i="49"/>
  <c r="DJ17" i="49"/>
  <c r="DJ21" i="49"/>
  <c r="DJ25" i="49"/>
  <c r="DJ29" i="49"/>
  <c r="DJ11" i="49"/>
  <c r="DJ19" i="49"/>
  <c r="DJ31" i="49"/>
  <c r="DJ6" i="49"/>
  <c r="DJ10" i="49"/>
  <c r="DJ14" i="49"/>
  <c r="DJ18" i="49"/>
  <c r="DJ22" i="49"/>
  <c r="DJ26" i="49"/>
  <c r="DJ30" i="49"/>
  <c r="DJ7" i="49"/>
  <c r="DJ23" i="49"/>
  <c r="DJ27" i="49"/>
  <c r="DJ3" i="49"/>
  <c r="BW3" i="49"/>
  <c r="DA3" i="49"/>
  <c r="CR3" i="49"/>
  <c r="CI3" i="49"/>
  <c r="BN3" i="49"/>
  <c r="BO3" i="49"/>
  <c r="BP3" i="49"/>
  <c r="BQ3" i="49"/>
  <c r="BR3" i="49"/>
  <c r="BM3" i="49"/>
  <c r="BL58" i="49"/>
  <c r="BL65" i="49"/>
  <c r="BL69" i="49"/>
  <c r="BL71" i="49"/>
  <c r="BL72" i="49"/>
  <c r="BL73" i="49"/>
  <c r="BL74" i="49"/>
  <c r="BL75" i="49"/>
  <c r="BL76" i="49"/>
  <c r="BL77" i="49"/>
  <c r="BL78" i="49"/>
  <c r="BL79" i="49"/>
  <c r="BL80" i="49"/>
  <c r="BL81" i="49"/>
  <c r="BL82" i="49"/>
  <c r="BL83" i="49"/>
  <c r="BL84" i="49"/>
  <c r="BL85" i="49"/>
  <c r="BL86" i="49"/>
  <c r="BL87" i="49"/>
  <c r="BL88" i="49"/>
  <c r="BL89" i="49"/>
  <c r="BL90" i="49"/>
  <c r="BL91" i="49"/>
  <c r="BL92" i="49"/>
  <c r="BL93" i="49"/>
  <c r="BL94" i="49"/>
  <c r="BL95" i="49"/>
  <c r="BL96" i="49"/>
  <c r="BL97" i="49"/>
  <c r="BL98" i="49"/>
  <c r="BL99" i="49"/>
  <c r="BL100" i="49"/>
  <c r="BL101" i="49"/>
  <c r="BL102" i="49"/>
  <c r="BL103" i="49"/>
  <c r="BL104" i="49"/>
  <c r="BL105" i="49"/>
  <c r="BL106" i="49"/>
  <c r="BL107" i="49"/>
  <c r="BL108" i="49"/>
  <c r="BL109" i="49"/>
  <c r="BL110" i="49"/>
  <c r="BL111" i="49"/>
  <c r="BL112" i="49"/>
  <c r="BL113" i="49"/>
  <c r="BL114" i="49"/>
  <c r="BL115" i="49"/>
  <c r="BL116" i="49"/>
  <c r="BL117" i="49"/>
  <c r="BL118" i="49"/>
  <c r="BL119" i="49"/>
  <c r="BL120" i="49"/>
  <c r="BL121" i="49"/>
  <c r="BL122" i="49"/>
  <c r="BL123" i="49"/>
  <c r="BL124" i="49"/>
  <c r="BL125" i="49"/>
  <c r="BL126" i="49"/>
  <c r="BL127" i="49"/>
  <c r="BL128" i="49"/>
  <c r="BL129" i="49"/>
  <c r="BL130" i="49"/>
  <c r="BL131" i="49"/>
  <c r="BL132" i="49"/>
  <c r="BL133" i="49"/>
  <c r="BL134" i="49"/>
  <c r="BL135" i="49"/>
  <c r="BL136" i="49"/>
  <c r="BL137" i="49"/>
  <c r="BL138" i="49"/>
  <c r="BL139" i="49"/>
  <c r="BL140" i="49"/>
  <c r="BL141" i="49"/>
  <c r="BL142" i="49"/>
  <c r="BL143" i="49"/>
  <c r="BL144" i="49"/>
  <c r="BL145" i="49"/>
  <c r="BL146" i="49"/>
  <c r="BL147" i="49"/>
  <c r="BL148" i="49"/>
  <c r="BL149" i="49"/>
  <c r="BL150" i="49"/>
  <c r="BL151" i="49"/>
  <c r="BL152" i="49"/>
  <c r="BL153" i="49"/>
  <c r="BL154" i="49"/>
  <c r="BL155" i="49"/>
  <c r="BL156" i="49"/>
  <c r="BL157" i="49"/>
  <c r="BL158" i="49"/>
  <c r="BL159" i="49"/>
  <c r="BL160" i="49"/>
  <c r="BL161" i="49"/>
  <c r="BL162" i="49"/>
  <c r="BL163" i="49"/>
  <c r="BL164" i="49"/>
  <c r="BL165" i="49"/>
  <c r="BL166" i="49"/>
  <c r="BL167" i="49"/>
  <c r="BL168" i="49"/>
  <c r="BL169" i="49"/>
  <c r="BL170" i="49"/>
  <c r="BL171" i="49"/>
  <c r="BL172" i="49"/>
  <c r="BL173" i="49"/>
  <c r="BL174" i="49"/>
  <c r="BL175" i="49"/>
  <c r="BL176" i="49"/>
  <c r="BL177" i="49"/>
  <c r="BL178" i="49"/>
  <c r="BL179" i="49"/>
  <c r="BL180" i="49"/>
  <c r="BL181" i="49"/>
  <c r="BL182" i="49"/>
  <c r="BL183" i="49"/>
  <c r="BL184" i="49"/>
  <c r="BL185" i="49"/>
  <c r="BL186" i="49"/>
  <c r="BL187" i="49"/>
  <c r="BL188" i="49"/>
  <c r="BL189" i="49"/>
  <c r="BL190" i="49"/>
  <c r="BL191" i="49"/>
  <c r="BL192" i="49"/>
  <c r="BL193" i="49"/>
  <c r="BL194" i="49"/>
  <c r="BL195" i="49"/>
  <c r="BL196" i="49"/>
  <c r="BL197" i="49"/>
  <c r="BL198" i="49"/>
  <c r="BL199" i="49"/>
  <c r="BL200" i="49"/>
  <c r="BL201" i="49"/>
  <c r="BL202" i="49"/>
  <c r="BL203" i="49"/>
  <c r="BL204" i="49"/>
  <c r="BL205" i="49"/>
  <c r="BL206" i="49"/>
  <c r="BL207" i="49"/>
  <c r="BL208" i="49"/>
  <c r="BL209" i="49"/>
  <c r="BL210" i="49"/>
  <c r="BL211" i="49"/>
  <c r="BL212" i="49"/>
  <c r="BL213" i="49"/>
  <c r="BL214" i="49"/>
  <c r="BL215" i="49"/>
  <c r="BL216" i="49"/>
  <c r="BL217" i="49"/>
  <c r="BL218" i="49"/>
  <c r="BL219" i="49"/>
  <c r="BL220" i="49"/>
  <c r="BL221" i="49"/>
  <c r="BL222" i="49"/>
  <c r="BL223" i="49"/>
  <c r="BL224" i="49"/>
  <c r="BL225" i="49"/>
  <c r="BL226" i="49"/>
  <c r="BL227" i="49"/>
  <c r="BL228" i="49"/>
  <c r="BL229" i="49"/>
  <c r="BL230" i="49"/>
  <c r="BL231" i="49"/>
  <c r="BL232" i="49"/>
  <c r="BL233" i="49"/>
  <c r="BL234" i="49"/>
  <c r="BL235" i="49"/>
  <c r="BL236" i="49"/>
  <c r="BL237" i="49"/>
  <c r="BL238" i="49"/>
  <c r="BL239" i="49"/>
  <c r="BL240" i="49"/>
  <c r="BL241" i="49"/>
  <c r="BL242" i="49"/>
  <c r="BL243" i="49"/>
  <c r="BL244" i="49"/>
  <c r="BL245" i="49"/>
  <c r="BL246" i="49"/>
  <c r="BL247" i="49"/>
  <c r="BL248" i="49"/>
  <c r="BL249" i="49"/>
  <c r="BL250" i="49"/>
  <c r="BL251" i="49"/>
  <c r="BL252" i="49"/>
  <c r="BL253" i="49"/>
  <c r="BL254" i="49"/>
  <c r="BL255" i="49"/>
  <c r="BL256" i="49"/>
  <c r="BL257" i="49"/>
  <c r="BL258" i="49"/>
  <c r="BL259" i="49"/>
  <c r="BL260" i="49"/>
  <c r="BL261" i="49"/>
  <c r="BL262" i="49"/>
  <c r="BL263" i="49"/>
  <c r="BL264" i="49"/>
  <c r="BL265" i="49"/>
  <c r="BL266" i="49"/>
  <c r="BL267" i="49"/>
  <c r="BL268" i="49"/>
  <c r="BL269" i="49"/>
  <c r="BL270" i="49"/>
  <c r="BL271" i="49"/>
  <c r="BL272" i="49"/>
  <c r="BL273" i="49"/>
  <c r="BL274" i="49"/>
  <c r="BL275" i="49"/>
  <c r="BL276" i="49"/>
  <c r="BL277" i="49"/>
  <c r="BL278" i="49"/>
  <c r="BL279" i="49"/>
  <c r="BL280" i="49"/>
  <c r="BL281" i="49"/>
  <c r="BL282" i="49"/>
  <c r="BL283" i="49"/>
  <c r="BC3" i="49"/>
  <c r="BD3" i="49"/>
  <c r="BE3" i="49"/>
  <c r="BF3" i="49"/>
  <c r="BG3" i="49"/>
  <c r="BB3" i="49"/>
  <c r="BA34" i="49"/>
  <c r="BA47" i="49"/>
  <c r="BA80" i="49"/>
  <c r="BA85" i="49"/>
  <c r="BA86" i="49"/>
  <c r="BA87" i="49"/>
  <c r="BA88" i="49"/>
  <c r="BA89" i="49"/>
  <c r="BA90" i="49"/>
  <c r="BA91" i="49"/>
  <c r="BA92" i="49"/>
  <c r="BA93" i="49"/>
  <c r="BA94" i="49"/>
  <c r="BA95" i="49"/>
  <c r="BA96" i="49"/>
  <c r="BA97" i="49"/>
  <c r="BA98" i="49"/>
  <c r="BA99" i="49"/>
  <c r="BA100" i="49"/>
  <c r="BA101" i="49"/>
  <c r="BA102" i="49"/>
  <c r="BA103" i="49"/>
  <c r="BA104" i="49"/>
  <c r="BA105" i="49"/>
  <c r="BA106" i="49"/>
  <c r="BA107" i="49"/>
  <c r="BA108" i="49"/>
  <c r="BA109" i="49"/>
  <c r="BA110" i="49"/>
  <c r="BA111" i="49"/>
  <c r="BA112" i="49"/>
  <c r="BA113" i="49"/>
  <c r="BA114" i="49"/>
  <c r="BA115" i="49"/>
  <c r="BA116" i="49"/>
  <c r="BA117" i="49"/>
  <c r="BA118" i="49"/>
  <c r="BA119" i="49"/>
  <c r="BA120" i="49"/>
  <c r="BA121" i="49"/>
  <c r="BA122" i="49"/>
  <c r="BA123" i="49"/>
  <c r="BA124" i="49"/>
  <c r="BA125" i="49"/>
  <c r="BA126" i="49"/>
  <c r="BA127" i="49"/>
  <c r="BA128" i="49"/>
  <c r="BA129" i="49"/>
  <c r="BA130" i="49"/>
  <c r="BA131" i="49"/>
  <c r="BA132" i="49"/>
  <c r="BA133" i="49"/>
  <c r="BA134" i="49"/>
  <c r="BA135" i="49"/>
  <c r="BA136" i="49"/>
  <c r="BA137" i="49"/>
  <c r="BA138" i="49"/>
  <c r="BA139" i="49"/>
  <c r="BA140" i="49"/>
  <c r="BA141" i="49"/>
  <c r="BA142" i="49"/>
  <c r="BA143" i="49"/>
  <c r="BA144" i="49"/>
  <c r="BA145" i="49"/>
  <c r="BA146" i="49"/>
  <c r="BA147" i="49"/>
  <c r="BA148" i="49"/>
  <c r="BA149" i="49"/>
  <c r="BA150" i="49"/>
  <c r="BA151" i="49"/>
  <c r="BA152" i="49"/>
  <c r="BA153" i="49"/>
  <c r="BA154" i="49"/>
  <c r="BA155" i="49"/>
  <c r="BA156" i="49"/>
  <c r="BA157" i="49"/>
  <c r="BA158" i="49"/>
  <c r="BA159" i="49"/>
  <c r="BA160" i="49"/>
  <c r="BA161" i="49"/>
  <c r="BA162" i="49"/>
  <c r="BA163" i="49"/>
  <c r="BA164" i="49"/>
  <c r="BA165" i="49"/>
  <c r="BA166" i="49"/>
  <c r="BA167" i="49"/>
  <c r="BA168" i="49"/>
  <c r="BA169" i="49"/>
  <c r="BA170" i="49"/>
  <c r="BA171" i="49"/>
  <c r="BA172" i="49"/>
  <c r="BA173" i="49"/>
  <c r="BA174" i="49"/>
  <c r="BA175" i="49"/>
  <c r="BA176" i="49"/>
  <c r="BA177" i="49"/>
  <c r="BA178" i="49"/>
  <c r="BA179" i="49"/>
  <c r="BA180" i="49"/>
  <c r="BA181" i="49"/>
  <c r="BA182" i="49"/>
  <c r="BA183" i="49"/>
  <c r="BA184" i="49"/>
  <c r="BA185" i="49"/>
  <c r="BA186" i="49"/>
  <c r="BA187" i="49"/>
  <c r="BA188" i="49"/>
  <c r="BA189" i="49"/>
  <c r="BA190" i="49"/>
  <c r="BA191" i="49"/>
  <c r="BA192" i="49"/>
  <c r="BA193" i="49"/>
  <c r="BA194" i="49"/>
  <c r="BA195" i="49"/>
  <c r="BA196" i="49"/>
  <c r="BA197" i="49"/>
  <c r="BA198" i="49"/>
  <c r="BA199" i="49"/>
  <c r="BA200" i="49"/>
  <c r="BA201" i="49"/>
  <c r="BA202" i="49"/>
  <c r="BA203" i="49"/>
  <c r="BA204" i="49"/>
  <c r="BA205" i="49"/>
  <c r="BA206" i="49"/>
  <c r="BA207" i="49"/>
  <c r="BA208" i="49"/>
  <c r="BA209" i="49"/>
  <c r="BA210" i="49"/>
  <c r="BA211" i="49"/>
  <c r="BA212" i="49"/>
  <c r="BA213" i="49"/>
  <c r="BA214" i="49"/>
  <c r="BA215" i="49"/>
  <c r="BA216" i="49"/>
  <c r="BA217" i="49"/>
  <c r="BA218" i="49"/>
  <c r="BA219" i="49"/>
  <c r="BA220" i="49"/>
  <c r="BA221" i="49"/>
  <c r="BA222" i="49"/>
  <c r="BA223" i="49"/>
  <c r="BA224" i="49"/>
  <c r="BA225" i="49"/>
  <c r="BA226" i="49"/>
  <c r="BA227" i="49"/>
  <c r="BA228" i="49"/>
  <c r="BA229" i="49"/>
  <c r="BA230" i="49"/>
  <c r="BA231" i="49"/>
  <c r="BA232" i="49"/>
  <c r="BA233" i="49"/>
  <c r="BA234" i="49"/>
  <c r="BA235" i="49"/>
  <c r="BA236" i="49"/>
  <c r="BA237" i="49"/>
  <c r="BA238" i="49"/>
  <c r="BA239" i="49"/>
  <c r="BA240" i="49"/>
  <c r="BA241" i="49"/>
  <c r="BA242" i="49"/>
  <c r="BA243" i="49"/>
  <c r="BA244" i="49"/>
  <c r="BA245" i="49"/>
  <c r="BA246" i="49"/>
  <c r="BA247" i="49"/>
  <c r="BA248" i="49"/>
  <c r="BA249" i="49"/>
  <c r="BA250" i="49"/>
  <c r="BA251" i="49"/>
  <c r="BA252" i="49"/>
  <c r="BA253" i="49"/>
  <c r="BA254" i="49"/>
  <c r="BA255" i="49"/>
  <c r="BA256" i="49"/>
  <c r="BA257" i="49"/>
  <c r="BA258" i="49"/>
  <c r="BA259" i="49"/>
  <c r="BA260" i="49"/>
  <c r="BA261" i="49"/>
  <c r="BA262" i="49"/>
  <c r="BA263" i="49"/>
  <c r="BA264" i="49"/>
  <c r="BA265" i="49"/>
  <c r="BA266" i="49"/>
  <c r="BA267" i="49"/>
  <c r="BA268" i="49"/>
  <c r="BA269" i="49"/>
  <c r="BA270" i="49"/>
  <c r="BA271" i="49"/>
  <c r="BA272" i="49"/>
  <c r="BA273" i="49"/>
  <c r="BA274" i="49"/>
  <c r="BA275" i="49"/>
  <c r="BA276" i="49"/>
  <c r="BA277" i="49"/>
  <c r="BA278" i="49"/>
  <c r="BA279" i="49"/>
  <c r="BA280" i="49"/>
  <c r="BA281" i="49"/>
  <c r="BA282" i="49"/>
  <c r="BA283" i="49"/>
  <c r="AY4" i="49"/>
  <c r="AY5" i="49"/>
  <c r="AY6" i="49"/>
  <c r="AY7" i="49"/>
  <c r="AY8" i="49"/>
  <c r="AY9" i="49"/>
  <c r="AY10" i="49"/>
  <c r="AY11" i="49"/>
  <c r="AY12" i="49"/>
  <c r="AY13" i="49"/>
  <c r="AY14" i="49"/>
  <c r="AY15" i="49"/>
  <c r="AY16" i="49"/>
  <c r="AY17" i="49"/>
  <c r="AY18" i="49"/>
  <c r="AY19" i="49"/>
  <c r="AY20" i="49"/>
  <c r="AY21" i="49"/>
  <c r="AY22" i="49"/>
  <c r="AY23" i="49"/>
  <c r="AY24" i="49"/>
  <c r="AY25" i="49"/>
  <c r="AY26" i="49"/>
  <c r="AY27" i="49"/>
  <c r="AY28" i="49"/>
  <c r="AY29" i="49"/>
  <c r="AY30" i="49"/>
  <c r="AY31" i="49"/>
  <c r="AY32" i="49"/>
  <c r="AY33" i="49"/>
  <c r="AY34" i="49"/>
  <c r="AY35" i="49"/>
  <c r="AY36" i="49"/>
  <c r="AY37" i="49"/>
  <c r="AY38" i="49"/>
  <c r="AY39" i="49"/>
  <c r="AY40" i="49"/>
  <c r="AY41" i="49"/>
  <c r="AY42" i="49"/>
  <c r="AY43" i="49"/>
  <c r="AY44" i="49"/>
  <c r="AY45" i="49"/>
  <c r="AY46" i="49"/>
  <c r="AY47" i="49"/>
  <c r="AY48" i="49"/>
  <c r="AY49" i="49"/>
  <c r="AY50" i="49"/>
  <c r="AY51" i="49"/>
  <c r="AY52" i="49"/>
  <c r="AY53" i="49"/>
  <c r="AY54" i="49"/>
  <c r="AY55" i="49"/>
  <c r="AY56" i="49"/>
  <c r="AY57" i="49"/>
  <c r="AY58" i="49"/>
  <c r="AY59" i="49"/>
  <c r="AY60" i="49"/>
  <c r="AY61" i="49"/>
  <c r="AY62" i="49"/>
  <c r="AY63" i="49"/>
  <c r="AY64" i="49"/>
  <c r="AY65" i="49"/>
  <c r="AY66" i="49"/>
  <c r="AY67" i="49"/>
  <c r="AY68" i="49"/>
  <c r="AY69" i="49"/>
  <c r="AY70" i="49"/>
  <c r="AY71" i="49"/>
  <c r="AY72" i="49"/>
  <c r="AY73" i="49"/>
  <c r="AY74" i="49"/>
  <c r="AY75" i="49"/>
  <c r="AY76" i="49"/>
  <c r="AY77" i="49"/>
  <c r="AY78" i="49"/>
  <c r="AY79" i="49"/>
  <c r="AY80" i="49"/>
  <c r="AY81" i="49"/>
  <c r="AY82" i="49"/>
  <c r="AY83" i="49"/>
  <c r="AY84" i="49"/>
  <c r="AY85" i="49"/>
  <c r="AY86" i="49"/>
  <c r="AY87" i="49"/>
  <c r="AY88" i="49"/>
  <c r="AY89" i="49"/>
  <c r="AY90" i="49"/>
  <c r="AY91" i="49"/>
  <c r="AY92" i="49"/>
  <c r="AY93" i="49"/>
  <c r="AY94" i="49"/>
  <c r="AY95" i="49"/>
  <c r="AY96" i="49"/>
  <c r="AY97" i="49"/>
  <c r="AY98" i="49"/>
  <c r="AY99" i="49"/>
  <c r="AY100" i="49"/>
  <c r="AY101" i="49"/>
  <c r="AY102" i="49"/>
  <c r="AY103" i="49"/>
  <c r="AY104" i="49"/>
  <c r="AY105" i="49"/>
  <c r="AY106" i="49"/>
  <c r="AY107" i="49"/>
  <c r="AY108" i="49"/>
  <c r="AY109" i="49"/>
  <c r="AY110" i="49"/>
  <c r="AY111" i="49"/>
  <c r="AY112" i="49"/>
  <c r="AY113" i="49"/>
  <c r="AY114" i="49"/>
  <c r="AY115" i="49"/>
  <c r="AY116" i="49"/>
  <c r="AY117" i="49"/>
  <c r="AY118" i="49"/>
  <c r="AY119" i="49"/>
  <c r="AY120" i="49"/>
  <c r="AY121" i="49"/>
  <c r="AY122" i="49"/>
  <c r="AY123" i="49"/>
  <c r="AY124" i="49"/>
  <c r="AY125" i="49"/>
  <c r="AY126" i="49"/>
  <c r="AY127" i="49"/>
  <c r="AY128" i="49"/>
  <c r="AY129" i="49"/>
  <c r="AY130" i="49"/>
  <c r="AY131" i="49"/>
  <c r="AY132" i="49"/>
  <c r="AY133" i="49"/>
  <c r="AY134" i="49"/>
  <c r="AY135" i="49"/>
  <c r="AY136" i="49"/>
  <c r="AY137" i="49"/>
  <c r="AY138" i="49"/>
  <c r="AY139" i="49"/>
  <c r="AY140" i="49"/>
  <c r="AY141" i="49"/>
  <c r="AY142" i="49"/>
  <c r="AY143" i="49"/>
  <c r="AY144" i="49"/>
  <c r="AY145" i="49"/>
  <c r="AY146" i="49"/>
  <c r="AY147" i="49"/>
  <c r="AY148" i="49"/>
  <c r="AY149" i="49"/>
  <c r="AY150" i="49"/>
  <c r="AY151" i="49"/>
  <c r="AY152" i="49"/>
  <c r="AY153" i="49"/>
  <c r="AY154" i="49"/>
  <c r="AY155" i="49"/>
  <c r="AY156" i="49"/>
  <c r="AY157" i="49"/>
  <c r="AY158" i="49"/>
  <c r="AY159" i="49"/>
  <c r="AY160" i="49"/>
  <c r="AY161" i="49"/>
  <c r="AY162" i="49"/>
  <c r="AY163" i="49"/>
  <c r="AY164" i="49"/>
  <c r="AY165" i="49"/>
  <c r="AY166" i="49"/>
  <c r="AY167" i="49"/>
  <c r="AY168" i="49"/>
  <c r="AY169" i="49"/>
  <c r="AY170" i="49"/>
  <c r="AY171" i="49"/>
  <c r="AY172" i="49"/>
  <c r="AY173" i="49"/>
  <c r="AY174" i="49"/>
  <c r="AY175" i="49"/>
  <c r="AY176" i="49"/>
  <c r="AY177" i="49"/>
  <c r="AY178" i="49"/>
  <c r="AY179" i="49"/>
  <c r="AY180" i="49"/>
  <c r="AY181" i="49"/>
  <c r="AY182" i="49"/>
  <c r="AY183" i="49"/>
  <c r="AY184" i="49"/>
  <c r="AY185" i="49"/>
  <c r="AY186" i="49"/>
  <c r="AY187" i="49"/>
  <c r="AY188" i="49"/>
  <c r="AY189" i="49"/>
  <c r="AY190" i="49"/>
  <c r="AY191" i="49"/>
  <c r="AY192" i="49"/>
  <c r="AY193" i="49"/>
  <c r="AY194" i="49"/>
  <c r="AY195" i="49"/>
  <c r="AY196" i="49"/>
  <c r="AY197" i="49"/>
  <c r="AY198" i="49"/>
  <c r="AY199" i="49"/>
  <c r="AY200" i="49"/>
  <c r="AY201" i="49"/>
  <c r="AY202" i="49"/>
  <c r="AY203" i="49"/>
  <c r="AY204" i="49"/>
  <c r="AY205" i="49"/>
  <c r="AY206" i="49"/>
  <c r="AY207" i="49"/>
  <c r="AY208" i="49"/>
  <c r="AY209" i="49"/>
  <c r="AY210" i="49"/>
  <c r="AY211" i="49"/>
  <c r="AY212" i="49"/>
  <c r="AY213" i="49"/>
  <c r="AY214" i="49"/>
  <c r="AY215" i="49"/>
  <c r="AY216" i="49"/>
  <c r="AY217" i="49"/>
  <c r="AY218" i="49"/>
  <c r="AY219" i="49"/>
  <c r="AY220" i="49"/>
  <c r="AY221" i="49"/>
  <c r="AY222" i="49"/>
  <c r="AY223" i="49"/>
  <c r="AY224" i="49"/>
  <c r="AY225" i="49"/>
  <c r="AY226" i="49"/>
  <c r="AY227" i="49"/>
  <c r="AY228" i="49"/>
  <c r="AY229" i="49"/>
  <c r="AY230" i="49"/>
  <c r="AY231" i="49"/>
  <c r="AY232" i="49"/>
  <c r="AY233" i="49"/>
  <c r="AY234" i="49"/>
  <c r="AY235" i="49"/>
  <c r="AY236" i="49"/>
  <c r="AY237" i="49"/>
  <c r="AY238" i="49"/>
  <c r="AY239" i="49"/>
  <c r="AY240" i="49"/>
  <c r="AY241" i="49"/>
  <c r="AY242" i="49"/>
  <c r="AY243" i="49"/>
  <c r="AY244" i="49"/>
  <c r="AY245" i="49"/>
  <c r="AY246" i="49"/>
  <c r="AY247" i="49"/>
  <c r="AY248" i="49"/>
  <c r="AY249" i="49"/>
  <c r="AY250" i="49"/>
  <c r="AY251" i="49"/>
  <c r="AY252" i="49"/>
  <c r="AY253" i="49"/>
  <c r="AY254" i="49"/>
  <c r="AY255" i="49"/>
  <c r="AY256" i="49"/>
  <c r="AY257" i="49"/>
  <c r="AY258" i="49"/>
  <c r="AY259" i="49"/>
  <c r="AY260" i="49"/>
  <c r="AY261" i="49"/>
  <c r="AY262" i="49"/>
  <c r="AY263" i="49"/>
  <c r="AY264" i="49"/>
  <c r="AY265" i="49"/>
  <c r="AY266" i="49"/>
  <c r="AY267" i="49"/>
  <c r="AY268" i="49"/>
  <c r="AY269" i="49"/>
  <c r="AY270" i="49"/>
  <c r="AY271" i="49"/>
  <c r="AY272" i="49"/>
  <c r="AY273" i="49"/>
  <c r="AY274" i="49"/>
  <c r="AY275" i="49"/>
  <c r="AY276" i="49"/>
  <c r="AY277" i="49"/>
  <c r="AY278" i="49"/>
  <c r="AY279" i="49"/>
  <c r="AY280" i="49"/>
  <c r="AY281" i="49"/>
  <c r="AY282" i="49"/>
  <c r="AY283" i="49"/>
  <c r="AM36" i="49"/>
  <c r="AM78" i="49"/>
  <c r="AM79" i="49"/>
  <c r="AM80" i="49"/>
  <c r="AM81" i="49"/>
  <c r="AM82" i="49"/>
  <c r="AM83" i="49"/>
  <c r="AM84" i="49"/>
  <c r="AM85" i="49"/>
  <c r="AM86" i="49"/>
  <c r="AM87" i="49"/>
  <c r="AM88" i="49"/>
  <c r="AM89" i="49"/>
  <c r="AM90" i="49"/>
  <c r="AM91" i="49"/>
  <c r="AM92" i="49"/>
  <c r="AM93" i="49"/>
  <c r="AM94" i="49"/>
  <c r="AM95" i="49"/>
  <c r="AM96" i="49"/>
  <c r="AM97" i="49"/>
  <c r="AM98" i="49"/>
  <c r="AM99" i="49"/>
  <c r="AM100" i="49"/>
  <c r="AM101" i="49"/>
  <c r="AM102" i="49"/>
  <c r="AM103" i="49"/>
  <c r="AM104" i="49"/>
  <c r="AM105" i="49"/>
  <c r="AM106" i="49"/>
  <c r="AM107" i="49"/>
  <c r="AM108" i="49"/>
  <c r="AM109" i="49"/>
  <c r="AM110" i="49"/>
  <c r="AM111" i="49"/>
  <c r="AM112" i="49"/>
  <c r="AM113" i="49"/>
  <c r="AM114" i="49"/>
  <c r="AM115" i="49"/>
  <c r="AM116" i="49"/>
  <c r="AM117" i="49"/>
  <c r="AM118" i="49"/>
  <c r="AM119" i="49"/>
  <c r="AM120" i="49"/>
  <c r="AM121" i="49"/>
  <c r="AM122" i="49"/>
  <c r="AM123" i="49"/>
  <c r="AM124" i="49"/>
  <c r="AM125" i="49"/>
  <c r="AM126" i="49"/>
  <c r="AM127" i="49"/>
  <c r="AM128" i="49"/>
  <c r="AM129" i="49"/>
  <c r="AM130" i="49"/>
  <c r="AM131" i="49"/>
  <c r="AM132" i="49"/>
  <c r="AM133" i="49"/>
  <c r="AM134" i="49"/>
  <c r="AM135" i="49"/>
  <c r="AM136" i="49"/>
  <c r="AM137" i="49"/>
  <c r="AM138" i="49"/>
  <c r="AM139" i="49"/>
  <c r="AM140" i="49"/>
  <c r="AM141" i="49"/>
  <c r="AM142" i="49"/>
  <c r="AM143" i="49"/>
  <c r="AM144" i="49"/>
  <c r="AM145" i="49"/>
  <c r="AM146" i="49"/>
  <c r="AM147" i="49"/>
  <c r="AM148" i="49"/>
  <c r="AM149" i="49"/>
  <c r="AM150" i="49"/>
  <c r="AM151" i="49"/>
  <c r="AM152" i="49"/>
  <c r="AM153" i="49"/>
  <c r="AM154" i="49"/>
  <c r="AM155" i="49"/>
  <c r="AM156" i="49"/>
  <c r="AM157" i="49"/>
  <c r="AM158" i="49"/>
  <c r="AM159" i="49"/>
  <c r="AM160" i="49"/>
  <c r="AM161" i="49"/>
  <c r="AM162" i="49"/>
  <c r="AM163" i="49"/>
  <c r="AM164" i="49"/>
  <c r="AM165" i="49"/>
  <c r="AM166" i="49"/>
  <c r="AM167" i="49"/>
  <c r="AM168" i="49"/>
  <c r="AM169" i="49"/>
  <c r="AM170" i="49"/>
  <c r="AM171" i="49"/>
  <c r="AM172" i="49"/>
  <c r="AM173" i="49"/>
  <c r="AM174" i="49"/>
  <c r="AM175" i="49"/>
  <c r="AM176" i="49"/>
  <c r="AM177" i="49"/>
  <c r="AM178" i="49"/>
  <c r="AM179" i="49"/>
  <c r="AM180" i="49"/>
  <c r="AM181" i="49"/>
  <c r="AM182" i="49"/>
  <c r="AM183" i="49"/>
  <c r="AM184" i="49"/>
  <c r="AM185" i="49"/>
  <c r="AM186" i="49"/>
  <c r="AM187" i="49"/>
  <c r="AM188" i="49"/>
  <c r="AM189" i="49"/>
  <c r="AM190" i="49"/>
  <c r="AM191" i="49"/>
  <c r="AM192" i="49"/>
  <c r="AM193" i="49"/>
  <c r="AM194" i="49"/>
  <c r="AM195" i="49"/>
  <c r="AM196" i="49"/>
  <c r="AM197" i="49"/>
  <c r="AM198" i="49"/>
  <c r="AM199" i="49"/>
  <c r="AM200" i="49"/>
  <c r="AM201" i="49"/>
  <c r="AM202" i="49"/>
  <c r="AM203" i="49"/>
  <c r="AM204" i="49"/>
  <c r="AM205" i="49"/>
  <c r="AM206" i="49"/>
  <c r="AM207" i="49"/>
  <c r="AM208" i="49"/>
  <c r="AM209" i="49"/>
  <c r="AM210" i="49"/>
  <c r="AM211" i="49"/>
  <c r="AM212" i="49"/>
  <c r="AM213" i="49"/>
  <c r="AM214" i="49"/>
  <c r="AM215" i="49"/>
  <c r="AM216" i="49"/>
  <c r="AM217" i="49"/>
  <c r="AM218" i="49"/>
  <c r="AM219" i="49"/>
  <c r="AM220" i="49"/>
  <c r="AM221" i="49"/>
  <c r="AM222" i="49"/>
  <c r="AM223" i="49"/>
  <c r="AM224" i="49"/>
  <c r="AM225" i="49"/>
  <c r="AM226" i="49"/>
  <c r="AM227" i="49"/>
  <c r="AM228" i="49"/>
  <c r="AM229" i="49"/>
  <c r="AM230" i="49"/>
  <c r="AM231" i="49"/>
  <c r="AM232" i="49"/>
  <c r="AM233" i="49"/>
  <c r="AM234" i="49"/>
  <c r="AM235" i="49"/>
  <c r="AM236" i="49"/>
  <c r="AM237" i="49"/>
  <c r="AM238" i="49"/>
  <c r="AM239" i="49"/>
  <c r="AM240" i="49"/>
  <c r="AM241" i="49"/>
  <c r="AM242" i="49"/>
  <c r="AM243" i="49"/>
  <c r="AM244" i="49"/>
  <c r="AM245" i="49"/>
  <c r="AM246" i="49"/>
  <c r="AM247" i="49"/>
  <c r="AM248" i="49"/>
  <c r="AM249" i="49"/>
  <c r="AM250" i="49"/>
  <c r="AM251" i="49"/>
  <c r="AM252" i="49"/>
  <c r="AM253" i="49"/>
  <c r="AM254" i="49"/>
  <c r="AM255" i="49"/>
  <c r="AM256" i="49"/>
  <c r="AM257" i="49"/>
  <c r="AM258" i="49"/>
  <c r="AM259" i="49"/>
  <c r="AM260" i="49"/>
  <c r="AM261" i="49"/>
  <c r="AM262" i="49"/>
  <c r="AM263" i="49"/>
  <c r="AM264" i="49"/>
  <c r="AM265" i="49"/>
  <c r="AM266" i="49"/>
  <c r="AM267" i="49"/>
  <c r="AM268" i="49"/>
  <c r="AM269" i="49"/>
  <c r="AM270" i="49"/>
  <c r="AM271" i="49"/>
  <c r="AM272" i="49"/>
  <c r="AM273" i="49"/>
  <c r="AM274" i="49"/>
  <c r="AM275" i="49"/>
  <c r="AM276" i="49"/>
  <c r="AM277" i="49"/>
  <c r="AM278" i="49"/>
  <c r="AM279" i="49"/>
  <c r="AM280" i="49"/>
  <c r="AM281" i="49"/>
  <c r="AM282" i="49"/>
  <c r="AM283" i="49"/>
  <c r="AK69" i="49"/>
  <c r="AK73" i="49"/>
  <c r="AK77" i="49"/>
  <c r="AK78" i="49"/>
  <c r="AK79" i="49"/>
  <c r="AK80" i="49"/>
  <c r="AK81" i="49"/>
  <c r="AK82" i="49"/>
  <c r="AK83" i="49"/>
  <c r="AK84" i="49"/>
  <c r="AK85" i="49"/>
  <c r="AK86" i="49"/>
  <c r="AK87" i="49"/>
  <c r="AK88" i="49"/>
  <c r="AK89" i="49"/>
  <c r="AK90" i="49"/>
  <c r="AK91" i="49"/>
  <c r="AK92" i="49"/>
  <c r="AK93" i="49"/>
  <c r="AK94" i="49"/>
  <c r="AK95" i="49"/>
  <c r="AK96" i="49"/>
  <c r="AK97" i="49"/>
  <c r="AK98" i="49"/>
  <c r="AK99" i="49"/>
  <c r="AK100" i="49"/>
  <c r="AK101" i="49"/>
  <c r="AK102" i="49"/>
  <c r="AK103" i="49"/>
  <c r="AK104" i="49"/>
  <c r="AK105" i="49"/>
  <c r="AK106" i="49"/>
  <c r="AK107" i="49"/>
  <c r="AK108" i="49"/>
  <c r="AK109" i="49"/>
  <c r="AK110" i="49"/>
  <c r="AK111" i="49"/>
  <c r="AK112" i="49"/>
  <c r="AK113" i="49"/>
  <c r="AK114" i="49"/>
  <c r="AK115" i="49"/>
  <c r="AK116" i="49"/>
  <c r="AK117" i="49"/>
  <c r="AK118" i="49"/>
  <c r="AK119" i="49"/>
  <c r="AK120" i="49"/>
  <c r="AK121" i="49"/>
  <c r="AK122" i="49"/>
  <c r="AK123" i="49"/>
  <c r="AK124" i="49"/>
  <c r="AK125" i="49"/>
  <c r="AK126" i="49"/>
  <c r="AK127" i="49"/>
  <c r="AK128" i="49"/>
  <c r="AK129" i="49"/>
  <c r="AK130" i="49"/>
  <c r="AK131" i="49"/>
  <c r="AK132" i="49"/>
  <c r="AK133" i="49"/>
  <c r="AK134" i="49"/>
  <c r="AK135" i="49"/>
  <c r="AK136" i="49"/>
  <c r="AK137" i="49"/>
  <c r="AK138" i="49"/>
  <c r="AK139" i="49"/>
  <c r="AK140" i="49"/>
  <c r="AK141" i="49"/>
  <c r="AK142" i="49"/>
  <c r="AK143" i="49"/>
  <c r="AK144" i="49"/>
  <c r="AK145" i="49"/>
  <c r="AK146" i="49"/>
  <c r="AK147" i="49"/>
  <c r="AK148" i="49"/>
  <c r="AK149" i="49"/>
  <c r="AK150" i="49"/>
  <c r="AK151" i="49"/>
  <c r="AK152" i="49"/>
  <c r="AK153" i="49"/>
  <c r="AK154" i="49"/>
  <c r="AK155" i="49"/>
  <c r="AK156" i="49"/>
  <c r="AK157" i="49"/>
  <c r="AK158" i="49"/>
  <c r="AK159" i="49"/>
  <c r="AK160" i="49"/>
  <c r="AK161" i="49"/>
  <c r="AK162" i="49"/>
  <c r="AK163" i="49"/>
  <c r="AK164" i="49"/>
  <c r="AK165" i="49"/>
  <c r="AK166" i="49"/>
  <c r="AK167" i="49"/>
  <c r="AK168" i="49"/>
  <c r="AK169" i="49"/>
  <c r="AK170" i="49"/>
  <c r="AK171" i="49"/>
  <c r="AK172" i="49"/>
  <c r="AK173" i="49"/>
  <c r="AK174" i="49"/>
  <c r="AK175" i="49"/>
  <c r="AK176" i="49"/>
  <c r="AK177" i="49"/>
  <c r="AK178" i="49"/>
  <c r="AK179" i="49"/>
  <c r="AK180" i="49"/>
  <c r="AK181" i="49"/>
  <c r="AK182" i="49"/>
  <c r="AK183" i="49"/>
  <c r="AK184" i="49"/>
  <c r="AK185" i="49"/>
  <c r="AK186" i="49"/>
  <c r="AK187" i="49"/>
  <c r="AK188" i="49"/>
  <c r="AK189" i="49"/>
  <c r="AK190" i="49"/>
  <c r="AK191" i="49"/>
  <c r="AK192" i="49"/>
  <c r="AK193" i="49"/>
  <c r="AK194" i="49"/>
  <c r="AK195" i="49"/>
  <c r="AK196" i="49"/>
  <c r="AK197" i="49"/>
  <c r="AK198" i="49"/>
  <c r="AK199" i="49"/>
  <c r="AK200" i="49"/>
  <c r="AK201" i="49"/>
  <c r="AK202" i="49"/>
  <c r="AK203" i="49"/>
  <c r="AK204" i="49"/>
  <c r="AK205" i="49"/>
  <c r="AK206" i="49"/>
  <c r="AK207" i="49"/>
  <c r="AK208" i="49"/>
  <c r="AK209" i="49"/>
  <c r="AK210" i="49"/>
  <c r="AK211" i="49"/>
  <c r="AK212" i="49"/>
  <c r="AK213" i="49"/>
  <c r="AK214" i="49"/>
  <c r="AK215" i="49"/>
  <c r="AK216" i="49"/>
  <c r="AK217" i="49"/>
  <c r="AK218" i="49"/>
  <c r="AK219" i="49"/>
  <c r="AK220" i="49"/>
  <c r="AK221" i="49"/>
  <c r="AK222" i="49"/>
  <c r="AK223" i="49"/>
  <c r="AK224" i="49"/>
  <c r="AK225" i="49"/>
  <c r="AK226" i="49"/>
  <c r="AK227" i="49"/>
  <c r="AK228" i="49"/>
  <c r="AK229" i="49"/>
  <c r="AK230" i="49"/>
  <c r="AK231" i="49"/>
  <c r="AK232" i="49"/>
  <c r="AK233" i="49"/>
  <c r="AK234" i="49"/>
  <c r="AK235" i="49"/>
  <c r="AK236" i="49"/>
  <c r="AK237" i="49"/>
  <c r="AK238" i="49"/>
  <c r="AK239" i="49"/>
  <c r="AK240" i="49"/>
  <c r="AK241" i="49"/>
  <c r="AK242" i="49"/>
  <c r="AK243" i="49"/>
  <c r="AK244" i="49"/>
  <c r="AK245" i="49"/>
  <c r="AK246" i="49"/>
  <c r="AK247" i="49"/>
  <c r="AK248" i="49"/>
  <c r="AK249" i="49"/>
  <c r="AK250" i="49"/>
  <c r="AK251" i="49"/>
  <c r="AK252" i="49"/>
  <c r="AK253" i="49"/>
  <c r="AK254" i="49"/>
  <c r="AK255" i="49"/>
  <c r="AK256" i="49"/>
  <c r="AK257" i="49"/>
  <c r="AK258" i="49"/>
  <c r="AK259" i="49"/>
  <c r="AK260" i="49"/>
  <c r="AK261" i="49"/>
  <c r="AK262" i="49"/>
  <c r="AK263" i="49"/>
  <c r="AK264" i="49"/>
  <c r="AK265" i="49"/>
  <c r="AK266" i="49"/>
  <c r="AK267" i="49"/>
  <c r="AK268" i="49"/>
  <c r="AK269" i="49"/>
  <c r="AK270" i="49"/>
  <c r="AK271" i="49"/>
  <c r="AK272" i="49"/>
  <c r="AK273" i="49"/>
  <c r="AK274" i="49"/>
  <c r="AK275" i="49"/>
  <c r="AK276" i="49"/>
  <c r="AK277" i="49"/>
  <c r="AK278" i="49"/>
  <c r="AK279" i="49"/>
  <c r="AK280" i="49"/>
  <c r="AK281" i="49"/>
  <c r="AK282" i="49"/>
  <c r="AK283" i="49"/>
  <c r="AI79" i="49"/>
  <c r="AI80" i="49"/>
  <c r="AI81" i="49"/>
  <c r="AI82" i="49"/>
  <c r="AI83" i="49"/>
  <c r="AI84" i="49"/>
  <c r="AI85" i="49"/>
  <c r="AI86" i="49"/>
  <c r="AI87" i="49"/>
  <c r="AI88" i="49"/>
  <c r="AI89" i="49"/>
  <c r="AI90" i="49"/>
  <c r="AI91" i="49"/>
  <c r="AI92" i="49"/>
  <c r="AI93" i="49"/>
  <c r="AI94" i="49"/>
  <c r="AI95" i="49"/>
  <c r="AI96" i="49"/>
  <c r="AI97" i="49"/>
  <c r="AI98" i="49"/>
  <c r="AI99" i="49"/>
  <c r="AI100" i="49"/>
  <c r="AI101" i="49"/>
  <c r="AI102" i="49"/>
  <c r="AI103" i="49"/>
  <c r="AI104" i="49"/>
  <c r="AI105" i="49"/>
  <c r="AI106" i="49"/>
  <c r="AI107" i="49"/>
  <c r="AI108" i="49"/>
  <c r="AI109" i="49"/>
  <c r="AI110" i="49"/>
  <c r="AI111" i="49"/>
  <c r="AI112" i="49"/>
  <c r="AI113" i="49"/>
  <c r="AI114" i="49"/>
  <c r="AI115" i="49"/>
  <c r="AI116" i="49"/>
  <c r="AI117" i="49"/>
  <c r="AI118" i="49"/>
  <c r="AI119" i="49"/>
  <c r="AI120" i="49"/>
  <c r="AI121" i="49"/>
  <c r="AI122" i="49"/>
  <c r="AI123" i="49"/>
  <c r="AI124" i="49"/>
  <c r="AI125" i="49"/>
  <c r="AI126" i="49"/>
  <c r="AI127" i="49"/>
  <c r="AI128" i="49"/>
  <c r="AI129" i="49"/>
  <c r="AI130" i="49"/>
  <c r="AI131" i="49"/>
  <c r="AI132" i="49"/>
  <c r="AI133" i="49"/>
  <c r="AI134" i="49"/>
  <c r="AI135" i="49"/>
  <c r="AI136" i="49"/>
  <c r="AI137" i="49"/>
  <c r="AI138" i="49"/>
  <c r="AI139" i="49"/>
  <c r="AI140" i="49"/>
  <c r="AI141" i="49"/>
  <c r="AI142" i="49"/>
  <c r="AI143" i="49"/>
  <c r="AI144" i="49"/>
  <c r="AI145" i="49"/>
  <c r="AI146" i="49"/>
  <c r="AI147" i="49"/>
  <c r="AI148" i="49"/>
  <c r="AI149" i="49"/>
  <c r="AI150" i="49"/>
  <c r="AI151" i="49"/>
  <c r="AI152" i="49"/>
  <c r="AI153" i="49"/>
  <c r="AI154" i="49"/>
  <c r="AI155" i="49"/>
  <c r="AI156" i="49"/>
  <c r="AI157" i="49"/>
  <c r="AI158" i="49"/>
  <c r="AI159" i="49"/>
  <c r="AI160" i="49"/>
  <c r="AI161" i="49"/>
  <c r="AI162" i="49"/>
  <c r="AI163" i="49"/>
  <c r="AI164" i="49"/>
  <c r="AI165" i="49"/>
  <c r="AI166" i="49"/>
  <c r="AI167" i="49"/>
  <c r="AI168" i="49"/>
  <c r="AI169" i="49"/>
  <c r="AI170" i="49"/>
  <c r="AI171" i="49"/>
  <c r="AI172" i="49"/>
  <c r="AI173" i="49"/>
  <c r="AI174" i="49"/>
  <c r="AI175" i="49"/>
  <c r="AI176" i="49"/>
  <c r="AI177" i="49"/>
  <c r="AI178" i="49"/>
  <c r="AI179" i="49"/>
  <c r="AI180" i="49"/>
  <c r="AI181" i="49"/>
  <c r="AI182" i="49"/>
  <c r="AI183" i="49"/>
  <c r="AI184" i="49"/>
  <c r="AI185" i="49"/>
  <c r="AI186" i="49"/>
  <c r="AI187" i="49"/>
  <c r="AI188" i="49"/>
  <c r="AI189" i="49"/>
  <c r="AI190" i="49"/>
  <c r="AI191" i="49"/>
  <c r="AI192" i="49"/>
  <c r="AI193" i="49"/>
  <c r="AI194" i="49"/>
  <c r="AI195" i="49"/>
  <c r="AI196" i="49"/>
  <c r="AI197" i="49"/>
  <c r="AI198" i="49"/>
  <c r="AI199" i="49"/>
  <c r="AI200" i="49"/>
  <c r="AI201" i="49"/>
  <c r="AI202" i="49"/>
  <c r="AI203" i="49"/>
  <c r="AI204" i="49"/>
  <c r="AI205" i="49"/>
  <c r="AI206" i="49"/>
  <c r="AI207" i="49"/>
  <c r="AI208" i="49"/>
  <c r="AI209" i="49"/>
  <c r="AI210" i="49"/>
  <c r="AI211" i="49"/>
  <c r="AI212" i="49"/>
  <c r="AI213" i="49"/>
  <c r="AI214" i="49"/>
  <c r="AI215" i="49"/>
  <c r="AI216" i="49"/>
  <c r="AI217" i="49"/>
  <c r="AI218" i="49"/>
  <c r="AI219" i="49"/>
  <c r="AI220" i="49"/>
  <c r="AI221" i="49"/>
  <c r="AI222" i="49"/>
  <c r="AI223" i="49"/>
  <c r="AI224" i="49"/>
  <c r="AI225" i="49"/>
  <c r="AI226" i="49"/>
  <c r="AI227" i="49"/>
  <c r="AI228" i="49"/>
  <c r="AI229" i="49"/>
  <c r="AI230" i="49"/>
  <c r="AI231" i="49"/>
  <c r="AI232" i="49"/>
  <c r="AI233" i="49"/>
  <c r="AI234" i="49"/>
  <c r="AI235" i="49"/>
  <c r="AI236" i="49"/>
  <c r="AI237" i="49"/>
  <c r="AI238" i="49"/>
  <c r="AI239" i="49"/>
  <c r="AI240" i="49"/>
  <c r="AI241" i="49"/>
  <c r="AI242" i="49"/>
  <c r="AI243" i="49"/>
  <c r="AI244" i="49"/>
  <c r="AI245" i="49"/>
  <c r="AI246" i="49"/>
  <c r="AI247" i="49"/>
  <c r="AI248" i="49"/>
  <c r="AI249" i="49"/>
  <c r="AI250" i="49"/>
  <c r="AI251" i="49"/>
  <c r="AI252" i="49"/>
  <c r="AI253" i="49"/>
  <c r="AI254" i="49"/>
  <c r="AI255" i="49"/>
  <c r="AI256" i="49"/>
  <c r="AI257" i="49"/>
  <c r="AI258" i="49"/>
  <c r="AI259" i="49"/>
  <c r="AI260" i="49"/>
  <c r="AI261" i="49"/>
  <c r="AI262" i="49"/>
  <c r="AI263" i="49"/>
  <c r="AI264" i="49"/>
  <c r="AI265" i="49"/>
  <c r="AI266" i="49"/>
  <c r="AI267" i="49"/>
  <c r="AI268" i="49"/>
  <c r="AI269" i="49"/>
  <c r="AI270" i="49"/>
  <c r="AI271" i="49"/>
  <c r="AI272" i="49"/>
  <c r="AI273" i="49"/>
  <c r="AI274" i="49"/>
  <c r="AI275" i="49"/>
  <c r="AI276" i="49"/>
  <c r="AI277" i="49"/>
  <c r="AI278" i="49"/>
  <c r="AI279" i="49"/>
  <c r="AI280" i="49"/>
  <c r="AI281" i="49"/>
  <c r="AI282" i="49"/>
  <c r="AI283" i="49"/>
  <c r="AU2" i="49"/>
  <c r="AE2" i="49"/>
  <c r="W62" i="49"/>
  <c r="W63" i="49"/>
  <c r="W64" i="49"/>
  <c r="W65" i="49"/>
  <c r="W66" i="49"/>
  <c r="W67" i="49"/>
  <c r="W68" i="49"/>
  <c r="W69" i="49"/>
  <c r="W70" i="49"/>
  <c r="W71" i="49"/>
  <c r="W72" i="49"/>
  <c r="W73" i="49"/>
  <c r="W74" i="49"/>
  <c r="W75" i="49"/>
  <c r="W76" i="49"/>
  <c r="W77" i="49"/>
  <c r="W78" i="49"/>
  <c r="W79" i="49"/>
  <c r="W80" i="49"/>
  <c r="W81" i="49"/>
  <c r="W82" i="49"/>
  <c r="W83" i="49"/>
  <c r="W84" i="49"/>
  <c r="W85" i="49"/>
  <c r="W86" i="49"/>
  <c r="W87" i="49"/>
  <c r="W88" i="49"/>
  <c r="W89" i="49"/>
  <c r="W90" i="49"/>
  <c r="W91" i="49"/>
  <c r="W92" i="49"/>
  <c r="W93" i="49"/>
  <c r="W94" i="49"/>
  <c r="W95" i="49"/>
  <c r="W96" i="49"/>
  <c r="W97" i="49"/>
  <c r="W98" i="49"/>
  <c r="W99" i="49"/>
  <c r="W100" i="49"/>
  <c r="W101" i="49"/>
  <c r="W102" i="49"/>
  <c r="W103" i="49"/>
  <c r="W104" i="49"/>
  <c r="W105" i="49"/>
  <c r="W106" i="49"/>
  <c r="W107" i="49"/>
  <c r="W108" i="49"/>
  <c r="W109" i="49"/>
  <c r="W110" i="49"/>
  <c r="W111" i="49"/>
  <c r="W112" i="49"/>
  <c r="W113" i="49"/>
  <c r="W114" i="49"/>
  <c r="W115" i="49"/>
  <c r="W116" i="49"/>
  <c r="W117" i="49"/>
  <c r="W118" i="49"/>
  <c r="W119" i="49"/>
  <c r="W120" i="49"/>
  <c r="W121" i="49"/>
  <c r="W122" i="49"/>
  <c r="W123" i="49"/>
  <c r="W124" i="49"/>
  <c r="W125" i="49"/>
  <c r="W126" i="49"/>
  <c r="W127" i="49"/>
  <c r="W128" i="49"/>
  <c r="W129" i="49"/>
  <c r="W130" i="49"/>
  <c r="W131" i="49"/>
  <c r="W132" i="49"/>
  <c r="W133" i="49"/>
  <c r="W134" i="49"/>
  <c r="W135" i="49"/>
  <c r="W136" i="49"/>
  <c r="W137" i="49"/>
  <c r="W138" i="49"/>
  <c r="W139" i="49"/>
  <c r="W140" i="49"/>
  <c r="W141" i="49"/>
  <c r="W142" i="49"/>
  <c r="W143" i="49"/>
  <c r="W144" i="49"/>
  <c r="W145" i="49"/>
  <c r="W146" i="49"/>
  <c r="W147" i="49"/>
  <c r="W148" i="49"/>
  <c r="W149" i="49"/>
  <c r="W150" i="49"/>
  <c r="W151" i="49"/>
  <c r="W152" i="49"/>
  <c r="W153" i="49"/>
  <c r="W154" i="49"/>
  <c r="W155" i="49"/>
  <c r="W156" i="49"/>
  <c r="W157" i="49"/>
  <c r="W158" i="49"/>
  <c r="W159" i="49"/>
  <c r="W160" i="49"/>
  <c r="W161" i="49"/>
  <c r="W162" i="49"/>
  <c r="W163" i="49"/>
  <c r="W164" i="49"/>
  <c r="W165" i="49"/>
  <c r="W166" i="49"/>
  <c r="W167" i="49"/>
  <c r="W168" i="49"/>
  <c r="W169" i="49"/>
  <c r="W170" i="49"/>
  <c r="W171" i="49"/>
  <c r="W172" i="49"/>
  <c r="W173" i="49"/>
  <c r="W174" i="49"/>
  <c r="W175" i="49"/>
  <c r="W176" i="49"/>
  <c r="W177" i="49"/>
  <c r="W178" i="49"/>
  <c r="W179" i="49"/>
  <c r="W180" i="49"/>
  <c r="W181" i="49"/>
  <c r="W182" i="49"/>
  <c r="W183" i="49"/>
  <c r="W184" i="49"/>
  <c r="W185" i="49"/>
  <c r="W186" i="49"/>
  <c r="W187" i="49"/>
  <c r="W188" i="49"/>
  <c r="W189" i="49"/>
  <c r="W190" i="49"/>
  <c r="W191" i="49"/>
  <c r="W192" i="49"/>
  <c r="W193" i="49"/>
  <c r="W194" i="49"/>
  <c r="W195" i="49"/>
  <c r="W196" i="49"/>
  <c r="W197" i="49"/>
  <c r="W198" i="49"/>
  <c r="W199" i="49"/>
  <c r="W200" i="49"/>
  <c r="W201" i="49"/>
  <c r="W202" i="49"/>
  <c r="W203" i="49"/>
  <c r="W204" i="49"/>
  <c r="W205" i="49"/>
  <c r="W206" i="49"/>
  <c r="W207" i="49"/>
  <c r="W208" i="49"/>
  <c r="W209" i="49"/>
  <c r="W210" i="49"/>
  <c r="W211" i="49"/>
  <c r="W212" i="49"/>
  <c r="W213" i="49"/>
  <c r="W214" i="49"/>
  <c r="W215" i="49"/>
  <c r="W216" i="49"/>
  <c r="W217" i="49"/>
  <c r="W218" i="49"/>
  <c r="W219" i="49"/>
  <c r="W220" i="49"/>
  <c r="W221" i="49"/>
  <c r="W222" i="49"/>
  <c r="W223" i="49"/>
  <c r="W224" i="49"/>
  <c r="W225" i="49"/>
  <c r="W226" i="49"/>
  <c r="W227" i="49"/>
  <c r="W228" i="49"/>
  <c r="W229" i="49"/>
  <c r="W230" i="49"/>
  <c r="W231" i="49"/>
  <c r="W232" i="49"/>
  <c r="W233" i="49"/>
  <c r="W234" i="49"/>
  <c r="W235" i="49"/>
  <c r="W236" i="49"/>
  <c r="W237" i="49"/>
  <c r="W238" i="49"/>
  <c r="W239" i="49"/>
  <c r="W240" i="49"/>
  <c r="W241" i="49"/>
  <c r="W242" i="49"/>
  <c r="W243" i="49"/>
  <c r="W244" i="49"/>
  <c r="W245" i="49"/>
  <c r="W246" i="49"/>
  <c r="W247" i="49"/>
  <c r="W248" i="49"/>
  <c r="W249" i="49"/>
  <c r="W250" i="49"/>
  <c r="W251" i="49"/>
  <c r="W252" i="49"/>
  <c r="W253" i="49"/>
  <c r="W254" i="49"/>
  <c r="W255" i="49"/>
  <c r="W256" i="49"/>
  <c r="W257" i="49"/>
  <c r="W258" i="49"/>
  <c r="W259" i="49"/>
  <c r="W260" i="49"/>
  <c r="W261" i="49"/>
  <c r="W262" i="49"/>
  <c r="W263" i="49"/>
  <c r="W264" i="49"/>
  <c r="W265" i="49"/>
  <c r="W266" i="49"/>
  <c r="W267" i="49"/>
  <c r="W268" i="49"/>
  <c r="W269" i="49"/>
  <c r="W270" i="49"/>
  <c r="W271" i="49"/>
  <c r="W272" i="49"/>
  <c r="W273" i="49"/>
  <c r="W274" i="49"/>
  <c r="W275" i="49"/>
  <c r="W276" i="49"/>
  <c r="W277" i="49"/>
  <c r="W278" i="49"/>
  <c r="W279" i="49"/>
  <c r="W280" i="49"/>
  <c r="W281" i="49"/>
  <c r="W282" i="49"/>
  <c r="W283" i="49"/>
  <c r="U13" i="49"/>
  <c r="U65" i="49"/>
  <c r="U66" i="49"/>
  <c r="U67" i="49"/>
  <c r="U68" i="49"/>
  <c r="U69" i="49"/>
  <c r="U70" i="49"/>
  <c r="U71" i="49"/>
  <c r="U72" i="49"/>
  <c r="U73" i="49"/>
  <c r="U74" i="49"/>
  <c r="U75" i="49"/>
  <c r="U76" i="49"/>
  <c r="U77" i="49"/>
  <c r="U78" i="49"/>
  <c r="U79" i="49"/>
  <c r="U80" i="49"/>
  <c r="U81" i="49"/>
  <c r="U82" i="49"/>
  <c r="U83" i="49"/>
  <c r="U84" i="49"/>
  <c r="U85" i="49"/>
  <c r="U86" i="49"/>
  <c r="U87" i="49"/>
  <c r="U88" i="49"/>
  <c r="U89" i="49"/>
  <c r="U90" i="49"/>
  <c r="U91" i="49"/>
  <c r="U92" i="49"/>
  <c r="U93" i="49"/>
  <c r="U94" i="49"/>
  <c r="U95" i="49"/>
  <c r="U96" i="49"/>
  <c r="U97" i="49"/>
  <c r="U98" i="49"/>
  <c r="U99" i="49"/>
  <c r="U100" i="49"/>
  <c r="U101" i="49"/>
  <c r="U102" i="49"/>
  <c r="U103" i="49"/>
  <c r="U104" i="49"/>
  <c r="U105" i="49"/>
  <c r="U106" i="49"/>
  <c r="U107" i="49"/>
  <c r="U108" i="49"/>
  <c r="U109" i="49"/>
  <c r="U110" i="49"/>
  <c r="U111" i="49"/>
  <c r="U112" i="49"/>
  <c r="U113" i="49"/>
  <c r="U114" i="49"/>
  <c r="U115" i="49"/>
  <c r="U116" i="49"/>
  <c r="U117" i="49"/>
  <c r="U118" i="49"/>
  <c r="U119" i="49"/>
  <c r="U120" i="49"/>
  <c r="U121" i="49"/>
  <c r="U122" i="49"/>
  <c r="U123" i="49"/>
  <c r="U124" i="49"/>
  <c r="U125" i="49"/>
  <c r="U126" i="49"/>
  <c r="U127" i="49"/>
  <c r="U128" i="49"/>
  <c r="U129" i="49"/>
  <c r="U130" i="49"/>
  <c r="U131" i="49"/>
  <c r="U132" i="49"/>
  <c r="U133" i="49"/>
  <c r="U134" i="49"/>
  <c r="U135" i="49"/>
  <c r="U136" i="49"/>
  <c r="U137" i="49"/>
  <c r="U138" i="49"/>
  <c r="U139" i="49"/>
  <c r="U140" i="49"/>
  <c r="U141" i="49"/>
  <c r="U142" i="49"/>
  <c r="U143" i="49"/>
  <c r="U144" i="49"/>
  <c r="U145" i="49"/>
  <c r="U146" i="49"/>
  <c r="U147" i="49"/>
  <c r="U148" i="49"/>
  <c r="U149" i="49"/>
  <c r="U150" i="49"/>
  <c r="U151" i="49"/>
  <c r="U152" i="49"/>
  <c r="U153" i="49"/>
  <c r="U154" i="49"/>
  <c r="U155" i="49"/>
  <c r="U156" i="49"/>
  <c r="U157" i="49"/>
  <c r="U158" i="49"/>
  <c r="U159" i="49"/>
  <c r="U160" i="49"/>
  <c r="U161" i="49"/>
  <c r="U162" i="49"/>
  <c r="U163" i="49"/>
  <c r="U164" i="49"/>
  <c r="U165" i="49"/>
  <c r="U166" i="49"/>
  <c r="U167" i="49"/>
  <c r="U168" i="49"/>
  <c r="U169" i="49"/>
  <c r="U170" i="49"/>
  <c r="U171" i="49"/>
  <c r="U172" i="49"/>
  <c r="U173" i="49"/>
  <c r="U174" i="49"/>
  <c r="U175" i="49"/>
  <c r="U176" i="49"/>
  <c r="U177" i="49"/>
  <c r="U178" i="49"/>
  <c r="U179" i="49"/>
  <c r="U180" i="49"/>
  <c r="U181" i="49"/>
  <c r="U182" i="49"/>
  <c r="U183" i="49"/>
  <c r="U184" i="49"/>
  <c r="U185" i="49"/>
  <c r="U186" i="49"/>
  <c r="U187" i="49"/>
  <c r="U188" i="49"/>
  <c r="U189" i="49"/>
  <c r="U190" i="49"/>
  <c r="U191" i="49"/>
  <c r="U192" i="49"/>
  <c r="U193" i="49"/>
  <c r="U194" i="49"/>
  <c r="U195" i="49"/>
  <c r="U196" i="49"/>
  <c r="U197" i="49"/>
  <c r="U198" i="49"/>
  <c r="U199" i="49"/>
  <c r="U200" i="49"/>
  <c r="U201" i="49"/>
  <c r="U202" i="49"/>
  <c r="U203" i="49"/>
  <c r="U204" i="49"/>
  <c r="U205" i="49"/>
  <c r="U206" i="49"/>
  <c r="U207" i="49"/>
  <c r="U208" i="49"/>
  <c r="U209" i="49"/>
  <c r="U210" i="49"/>
  <c r="U211" i="49"/>
  <c r="U212" i="49"/>
  <c r="U213" i="49"/>
  <c r="U214" i="49"/>
  <c r="U215" i="49"/>
  <c r="U216" i="49"/>
  <c r="U217" i="49"/>
  <c r="U218" i="49"/>
  <c r="U219" i="49"/>
  <c r="U220" i="49"/>
  <c r="U221" i="49"/>
  <c r="U222" i="49"/>
  <c r="U223" i="49"/>
  <c r="U224" i="49"/>
  <c r="U225" i="49"/>
  <c r="U226" i="49"/>
  <c r="U227" i="49"/>
  <c r="U228" i="49"/>
  <c r="U229" i="49"/>
  <c r="U230" i="49"/>
  <c r="U231" i="49"/>
  <c r="U232" i="49"/>
  <c r="U233" i="49"/>
  <c r="U234" i="49"/>
  <c r="U235" i="49"/>
  <c r="U236" i="49"/>
  <c r="U237" i="49"/>
  <c r="U238" i="49"/>
  <c r="U239" i="49"/>
  <c r="U240" i="49"/>
  <c r="U241" i="49"/>
  <c r="U242" i="49"/>
  <c r="U243" i="49"/>
  <c r="U244" i="49"/>
  <c r="U245" i="49"/>
  <c r="U246" i="49"/>
  <c r="U247" i="49"/>
  <c r="U248" i="49"/>
  <c r="U249" i="49"/>
  <c r="U250" i="49"/>
  <c r="U251" i="49"/>
  <c r="U252" i="49"/>
  <c r="U253" i="49"/>
  <c r="U254" i="49"/>
  <c r="U255" i="49"/>
  <c r="U256" i="49"/>
  <c r="U257" i="49"/>
  <c r="U258" i="49"/>
  <c r="U259" i="49"/>
  <c r="U260" i="49"/>
  <c r="U261" i="49"/>
  <c r="U262" i="49"/>
  <c r="U263" i="49"/>
  <c r="U264" i="49"/>
  <c r="U265" i="49"/>
  <c r="U266" i="49"/>
  <c r="U267" i="49"/>
  <c r="U268" i="49"/>
  <c r="U269" i="49"/>
  <c r="U270" i="49"/>
  <c r="U271" i="49"/>
  <c r="U272" i="49"/>
  <c r="U273" i="49"/>
  <c r="U274" i="49"/>
  <c r="U275" i="49"/>
  <c r="U276" i="49"/>
  <c r="U277" i="49"/>
  <c r="U278" i="49"/>
  <c r="U279" i="49"/>
  <c r="U280" i="49"/>
  <c r="U281" i="49"/>
  <c r="U282" i="49"/>
  <c r="U283" i="49"/>
  <c r="Q4" i="49"/>
  <c r="Q5" i="49"/>
  <c r="Q6" i="49"/>
  <c r="Q7" i="49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Q90" i="49"/>
  <c r="Q91" i="49"/>
  <c r="Q92" i="49"/>
  <c r="Q93" i="49"/>
  <c r="Q94" i="49"/>
  <c r="Q95" i="49"/>
  <c r="Q96" i="49"/>
  <c r="Q97" i="49"/>
  <c r="Q98" i="49"/>
  <c r="Q99" i="49"/>
  <c r="Q100" i="49"/>
  <c r="Q101" i="49"/>
  <c r="Q102" i="49"/>
  <c r="Q103" i="49"/>
  <c r="Q104" i="49"/>
  <c r="Q105" i="49"/>
  <c r="Q106" i="49"/>
  <c r="Q107" i="49"/>
  <c r="Q108" i="49"/>
  <c r="Q109" i="49"/>
  <c r="Q110" i="49"/>
  <c r="Q111" i="49"/>
  <c r="Q112" i="49"/>
  <c r="Q113" i="49"/>
  <c r="Q114" i="49"/>
  <c r="Q115" i="49"/>
  <c r="Q116" i="49"/>
  <c r="Q117" i="49"/>
  <c r="Q118" i="49"/>
  <c r="Q119" i="49"/>
  <c r="Q120" i="49"/>
  <c r="Q121" i="49"/>
  <c r="Q122" i="49"/>
  <c r="Q123" i="49"/>
  <c r="Q124" i="49"/>
  <c r="Q125" i="49"/>
  <c r="Q126" i="49"/>
  <c r="Q127" i="49"/>
  <c r="Q128" i="49"/>
  <c r="Q129" i="49"/>
  <c r="Q130" i="49"/>
  <c r="Q131" i="49"/>
  <c r="Q132" i="49"/>
  <c r="Q133" i="49"/>
  <c r="Q134" i="49"/>
  <c r="Q135" i="49"/>
  <c r="Q136" i="49"/>
  <c r="Q137" i="49"/>
  <c r="Q138" i="49"/>
  <c r="Q139" i="49"/>
  <c r="Q140" i="49"/>
  <c r="Q141" i="49"/>
  <c r="Q142" i="49"/>
  <c r="Q143" i="49"/>
  <c r="Q144" i="49"/>
  <c r="Q145" i="49"/>
  <c r="Q146" i="49"/>
  <c r="Q147" i="49"/>
  <c r="Q148" i="49"/>
  <c r="Q149" i="49"/>
  <c r="Q150" i="49"/>
  <c r="Q151" i="49"/>
  <c r="Q152" i="49"/>
  <c r="Q153" i="49"/>
  <c r="Q154" i="49"/>
  <c r="Q155" i="49"/>
  <c r="Q156" i="49"/>
  <c r="Q157" i="49"/>
  <c r="Q158" i="49"/>
  <c r="Q159" i="49"/>
  <c r="Q160" i="49"/>
  <c r="Q161" i="49"/>
  <c r="Q162" i="49"/>
  <c r="Q163" i="49"/>
  <c r="Q164" i="49"/>
  <c r="Q165" i="49"/>
  <c r="Q166" i="49"/>
  <c r="Q167" i="49"/>
  <c r="Q168" i="49"/>
  <c r="Q169" i="49"/>
  <c r="Q170" i="49"/>
  <c r="Q171" i="49"/>
  <c r="Q172" i="49"/>
  <c r="Q173" i="49"/>
  <c r="Q174" i="49"/>
  <c r="Q175" i="49"/>
  <c r="Q176" i="49"/>
  <c r="Q177" i="49"/>
  <c r="Q178" i="49"/>
  <c r="Q179" i="49"/>
  <c r="Q180" i="49"/>
  <c r="Q181" i="49"/>
  <c r="Q182" i="49"/>
  <c r="Q183" i="49"/>
  <c r="Q184" i="49"/>
  <c r="Q185" i="49"/>
  <c r="Q186" i="49"/>
  <c r="Q187" i="49"/>
  <c r="Q188" i="49"/>
  <c r="Q189" i="49"/>
  <c r="Q190" i="49"/>
  <c r="Q191" i="49"/>
  <c r="Q192" i="49"/>
  <c r="Q193" i="49"/>
  <c r="Q194" i="49"/>
  <c r="Q195" i="49"/>
  <c r="Q196" i="49"/>
  <c r="Q197" i="49"/>
  <c r="Q198" i="49"/>
  <c r="Q199" i="49"/>
  <c r="Q200" i="49"/>
  <c r="Q201" i="49"/>
  <c r="Q202" i="49"/>
  <c r="Q203" i="49"/>
  <c r="Q204" i="49"/>
  <c r="Q205" i="49"/>
  <c r="Q206" i="49"/>
  <c r="Q207" i="49"/>
  <c r="Q208" i="49"/>
  <c r="Q209" i="49"/>
  <c r="Q210" i="49"/>
  <c r="Q211" i="49"/>
  <c r="Q212" i="49"/>
  <c r="Q213" i="49"/>
  <c r="Q214" i="49"/>
  <c r="Q215" i="49"/>
  <c r="Q216" i="49"/>
  <c r="Q217" i="49"/>
  <c r="Q218" i="49"/>
  <c r="Q219" i="49"/>
  <c r="Q220" i="49"/>
  <c r="Q221" i="49"/>
  <c r="Q222" i="49"/>
  <c r="Q223" i="49"/>
  <c r="Q224" i="49"/>
  <c r="Q225" i="49"/>
  <c r="Q226" i="49"/>
  <c r="Q227" i="49"/>
  <c r="Q228" i="49"/>
  <c r="Q229" i="49"/>
  <c r="Q230" i="49"/>
  <c r="Q231" i="49"/>
  <c r="Q232" i="49"/>
  <c r="Q233" i="49"/>
  <c r="Q234" i="49"/>
  <c r="Q235" i="49"/>
  <c r="Q236" i="49"/>
  <c r="Q237" i="49"/>
  <c r="Q238" i="49"/>
  <c r="Q239" i="49"/>
  <c r="Q240" i="49"/>
  <c r="Q241" i="49"/>
  <c r="Q242" i="49"/>
  <c r="Q243" i="49"/>
  <c r="Q244" i="49"/>
  <c r="Q245" i="49"/>
  <c r="Q246" i="49"/>
  <c r="Q247" i="49"/>
  <c r="Q248" i="49"/>
  <c r="Q249" i="49"/>
  <c r="Q250" i="49"/>
  <c r="Q251" i="49"/>
  <c r="Q252" i="49"/>
  <c r="Q253" i="49"/>
  <c r="Q254" i="49"/>
  <c r="Q255" i="49"/>
  <c r="Q256" i="49"/>
  <c r="Q257" i="49"/>
  <c r="Q258" i="49"/>
  <c r="Q259" i="49"/>
  <c r="Q260" i="49"/>
  <c r="Q261" i="49"/>
  <c r="Q262" i="49"/>
  <c r="Q263" i="49"/>
  <c r="Q264" i="49"/>
  <c r="Q265" i="49"/>
  <c r="Q266" i="49"/>
  <c r="Q267" i="49"/>
  <c r="Q268" i="49"/>
  <c r="Q269" i="49"/>
  <c r="Q270" i="49"/>
  <c r="Q271" i="49"/>
  <c r="Q272" i="49"/>
  <c r="Q273" i="49"/>
  <c r="Q274" i="49"/>
  <c r="Q275" i="49"/>
  <c r="Q276" i="49"/>
  <c r="Q277" i="49"/>
  <c r="Q278" i="49"/>
  <c r="Q279" i="49"/>
  <c r="Q280" i="49"/>
  <c r="Q281" i="49"/>
  <c r="Q282" i="49"/>
  <c r="Q283" i="49"/>
  <c r="Q3" i="49"/>
  <c r="G56" i="49"/>
  <c r="G58" i="49"/>
  <c r="G59" i="49"/>
  <c r="G60" i="49"/>
  <c r="G61" i="49"/>
  <c r="G62" i="49"/>
  <c r="G63" i="49"/>
  <c r="G64" i="49"/>
  <c r="G65" i="49"/>
  <c r="G66" i="49"/>
  <c r="G67" i="49"/>
  <c r="G68" i="49"/>
  <c r="G69" i="49"/>
  <c r="G70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97" i="49"/>
  <c r="G98" i="49"/>
  <c r="G99" i="49"/>
  <c r="G100" i="49"/>
  <c r="G101" i="49"/>
  <c r="G102" i="49"/>
  <c r="G103" i="49"/>
  <c r="G104" i="49"/>
  <c r="G105" i="49"/>
  <c r="G106" i="49"/>
  <c r="G107" i="49"/>
  <c r="G108" i="49"/>
  <c r="G109" i="49"/>
  <c r="G110" i="49"/>
  <c r="G111" i="49"/>
  <c r="G112" i="49"/>
  <c r="G113" i="49"/>
  <c r="G114" i="49"/>
  <c r="G115" i="49"/>
  <c r="G116" i="49"/>
  <c r="G117" i="49"/>
  <c r="G118" i="49"/>
  <c r="G119" i="49"/>
  <c r="G120" i="49"/>
  <c r="G121" i="49"/>
  <c r="G122" i="49"/>
  <c r="G123" i="49"/>
  <c r="G124" i="49"/>
  <c r="G125" i="49"/>
  <c r="G126" i="49"/>
  <c r="G127" i="49"/>
  <c r="G128" i="49"/>
  <c r="G129" i="49"/>
  <c r="G130" i="49"/>
  <c r="G131" i="49"/>
  <c r="G132" i="49"/>
  <c r="G133" i="49"/>
  <c r="G134" i="49"/>
  <c r="G135" i="49"/>
  <c r="G136" i="49"/>
  <c r="G137" i="49"/>
  <c r="G138" i="49"/>
  <c r="G139" i="49"/>
  <c r="G140" i="49"/>
  <c r="G141" i="49"/>
  <c r="G142" i="49"/>
  <c r="G143" i="49"/>
  <c r="G144" i="49"/>
  <c r="G145" i="49"/>
  <c r="G146" i="49"/>
  <c r="G147" i="49"/>
  <c r="G148" i="49"/>
  <c r="G149" i="49"/>
  <c r="G150" i="49"/>
  <c r="G151" i="49"/>
  <c r="G152" i="49"/>
  <c r="G153" i="49"/>
  <c r="G154" i="49"/>
  <c r="G155" i="49"/>
  <c r="G156" i="49"/>
  <c r="G157" i="49"/>
  <c r="G158" i="49"/>
  <c r="G159" i="49"/>
  <c r="G160" i="49"/>
  <c r="G161" i="49"/>
  <c r="G162" i="49"/>
  <c r="G163" i="49"/>
  <c r="G164" i="49"/>
  <c r="G165" i="49"/>
  <c r="G166" i="49"/>
  <c r="G167" i="49"/>
  <c r="G168" i="49"/>
  <c r="G169" i="49"/>
  <c r="G170" i="49"/>
  <c r="G171" i="49"/>
  <c r="G172" i="49"/>
  <c r="G173" i="49"/>
  <c r="G174" i="49"/>
  <c r="G175" i="49"/>
  <c r="G176" i="49"/>
  <c r="G177" i="49"/>
  <c r="G178" i="49"/>
  <c r="G179" i="49"/>
  <c r="G180" i="49"/>
  <c r="G181" i="49"/>
  <c r="G182" i="49"/>
  <c r="G183" i="49"/>
  <c r="G184" i="49"/>
  <c r="G185" i="49"/>
  <c r="G186" i="49"/>
  <c r="G187" i="49"/>
  <c r="G188" i="49"/>
  <c r="G189" i="49"/>
  <c r="G190" i="49"/>
  <c r="G191" i="49"/>
  <c r="G192" i="49"/>
  <c r="G193" i="49"/>
  <c r="G194" i="49"/>
  <c r="G195" i="49"/>
  <c r="G196" i="49"/>
  <c r="G197" i="49"/>
  <c r="G198" i="49"/>
  <c r="G199" i="49"/>
  <c r="G200" i="49"/>
  <c r="G201" i="49"/>
  <c r="G202" i="49"/>
  <c r="G203" i="49"/>
  <c r="G204" i="49"/>
  <c r="G205" i="49"/>
  <c r="G206" i="49"/>
  <c r="G207" i="49"/>
  <c r="G208" i="49"/>
  <c r="G209" i="49"/>
  <c r="G210" i="49"/>
  <c r="G211" i="49"/>
  <c r="G212" i="49"/>
  <c r="G213" i="49"/>
  <c r="G214" i="49"/>
  <c r="G215" i="49"/>
  <c r="G216" i="49"/>
  <c r="G217" i="49"/>
  <c r="G218" i="49"/>
  <c r="G219" i="49"/>
  <c r="G220" i="49"/>
  <c r="G221" i="49"/>
  <c r="G222" i="49"/>
  <c r="G223" i="49"/>
  <c r="G224" i="49"/>
  <c r="G225" i="49"/>
  <c r="G226" i="49"/>
  <c r="G227" i="49"/>
  <c r="G228" i="49"/>
  <c r="G229" i="49"/>
  <c r="G230" i="49"/>
  <c r="G231" i="49"/>
  <c r="G232" i="49"/>
  <c r="G233" i="49"/>
  <c r="G234" i="49"/>
  <c r="G235" i="49"/>
  <c r="G236" i="49"/>
  <c r="G237" i="49"/>
  <c r="G238" i="49"/>
  <c r="G239" i="49"/>
  <c r="G240" i="49"/>
  <c r="G241" i="49"/>
  <c r="G242" i="49"/>
  <c r="G243" i="49"/>
  <c r="G244" i="49"/>
  <c r="G245" i="49"/>
  <c r="G246" i="49"/>
  <c r="G247" i="49"/>
  <c r="G248" i="49"/>
  <c r="G249" i="49"/>
  <c r="G250" i="49"/>
  <c r="G251" i="49"/>
  <c r="G252" i="49"/>
  <c r="G253" i="49"/>
  <c r="G254" i="49"/>
  <c r="G255" i="49"/>
  <c r="G256" i="49"/>
  <c r="G257" i="49"/>
  <c r="G258" i="49"/>
  <c r="G259" i="49"/>
  <c r="G260" i="49"/>
  <c r="G261" i="49"/>
  <c r="G262" i="49"/>
  <c r="G263" i="49"/>
  <c r="G264" i="49"/>
  <c r="G265" i="49"/>
  <c r="G266" i="49"/>
  <c r="G267" i="49"/>
  <c r="G268" i="49"/>
  <c r="G269" i="49"/>
  <c r="G270" i="49"/>
  <c r="G271" i="49"/>
  <c r="G272" i="49"/>
  <c r="G273" i="49"/>
  <c r="G274" i="49"/>
  <c r="G275" i="49"/>
  <c r="G276" i="49"/>
  <c r="G277" i="49"/>
  <c r="G278" i="49"/>
  <c r="G279" i="49"/>
  <c r="G280" i="49"/>
  <c r="G281" i="49"/>
  <c r="G282" i="49"/>
  <c r="G283" i="49"/>
  <c r="E4" i="49"/>
  <c r="E5" i="49"/>
  <c r="E6" i="49"/>
  <c r="E7" i="49"/>
  <c r="E8" i="49"/>
  <c r="E9" i="49"/>
  <c r="E10" i="49"/>
  <c r="E11" i="49"/>
  <c r="E12" i="49"/>
  <c r="E13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33" i="49"/>
  <c r="E34" i="49"/>
  <c r="E35" i="49"/>
  <c r="E36" i="49"/>
  <c r="E37" i="49"/>
  <c r="E38" i="49"/>
  <c r="E39" i="49"/>
  <c r="E40" i="49"/>
  <c r="E41" i="49"/>
  <c r="E42" i="49"/>
  <c r="E43" i="49"/>
  <c r="E44" i="49"/>
  <c r="E45" i="49"/>
  <c r="E46" i="49"/>
  <c r="E47" i="49"/>
  <c r="E48" i="49"/>
  <c r="E49" i="49"/>
  <c r="E50" i="49"/>
  <c r="E51" i="49"/>
  <c r="E52" i="49"/>
  <c r="E53" i="49"/>
  <c r="E54" i="49"/>
  <c r="E55" i="49"/>
  <c r="E56" i="49"/>
  <c r="E57" i="49"/>
  <c r="E58" i="49"/>
  <c r="E59" i="49"/>
  <c r="E60" i="49"/>
  <c r="E61" i="49"/>
  <c r="E62" i="49"/>
  <c r="E63" i="49"/>
  <c r="E64" i="49"/>
  <c r="E65" i="49"/>
  <c r="E66" i="49"/>
  <c r="E67" i="49"/>
  <c r="E68" i="49"/>
  <c r="E69" i="49"/>
  <c r="E70" i="49"/>
  <c r="E71" i="49"/>
  <c r="E72" i="49"/>
  <c r="E73" i="49"/>
  <c r="E74" i="49"/>
  <c r="E75" i="49"/>
  <c r="E76" i="49"/>
  <c r="E77" i="49"/>
  <c r="E78" i="49"/>
  <c r="E79" i="49"/>
  <c r="E80" i="49"/>
  <c r="E81" i="49"/>
  <c r="E82" i="49"/>
  <c r="E83" i="49"/>
  <c r="E84" i="49"/>
  <c r="E85" i="49"/>
  <c r="E86" i="49"/>
  <c r="E87" i="49"/>
  <c r="E88" i="49"/>
  <c r="E89" i="49"/>
  <c r="E90" i="49"/>
  <c r="E91" i="49"/>
  <c r="E92" i="49"/>
  <c r="E93" i="49"/>
  <c r="E94" i="49"/>
  <c r="E95" i="49"/>
  <c r="E96" i="49"/>
  <c r="E97" i="49"/>
  <c r="E98" i="49"/>
  <c r="E99" i="49"/>
  <c r="E100" i="49"/>
  <c r="E101" i="49"/>
  <c r="E102" i="49"/>
  <c r="E103" i="49"/>
  <c r="E104" i="49"/>
  <c r="E105" i="49"/>
  <c r="E106" i="49"/>
  <c r="E107" i="49"/>
  <c r="E108" i="49"/>
  <c r="E109" i="49"/>
  <c r="E110" i="49"/>
  <c r="E111" i="49"/>
  <c r="E112" i="49"/>
  <c r="E113" i="49"/>
  <c r="E114" i="49"/>
  <c r="E115" i="49"/>
  <c r="E116" i="49"/>
  <c r="E117" i="49"/>
  <c r="E118" i="49"/>
  <c r="E119" i="49"/>
  <c r="E120" i="49"/>
  <c r="E121" i="49"/>
  <c r="E122" i="49"/>
  <c r="E123" i="49"/>
  <c r="E124" i="49"/>
  <c r="E125" i="49"/>
  <c r="E126" i="49"/>
  <c r="E127" i="49"/>
  <c r="E128" i="49"/>
  <c r="E129" i="49"/>
  <c r="E130" i="49"/>
  <c r="E131" i="49"/>
  <c r="E132" i="49"/>
  <c r="E133" i="49"/>
  <c r="E134" i="49"/>
  <c r="E135" i="49"/>
  <c r="E136" i="49"/>
  <c r="E137" i="49"/>
  <c r="E138" i="49"/>
  <c r="E139" i="49"/>
  <c r="E140" i="49"/>
  <c r="E141" i="49"/>
  <c r="E142" i="49"/>
  <c r="E143" i="49"/>
  <c r="E144" i="49"/>
  <c r="E145" i="49"/>
  <c r="E146" i="49"/>
  <c r="E147" i="49"/>
  <c r="E148" i="49"/>
  <c r="E149" i="49"/>
  <c r="E150" i="49"/>
  <c r="E151" i="49"/>
  <c r="E152" i="49"/>
  <c r="E153" i="49"/>
  <c r="E154" i="49"/>
  <c r="E155" i="49"/>
  <c r="E156" i="49"/>
  <c r="E157" i="49"/>
  <c r="E158" i="49"/>
  <c r="E159" i="49"/>
  <c r="E160" i="49"/>
  <c r="E161" i="49"/>
  <c r="E162" i="49"/>
  <c r="E163" i="49"/>
  <c r="E164" i="49"/>
  <c r="E165" i="49"/>
  <c r="E166" i="49"/>
  <c r="E167" i="49"/>
  <c r="E168" i="49"/>
  <c r="E169" i="49"/>
  <c r="E170" i="49"/>
  <c r="E171" i="49"/>
  <c r="E172" i="49"/>
  <c r="E173" i="49"/>
  <c r="E174" i="49"/>
  <c r="E175" i="49"/>
  <c r="E176" i="49"/>
  <c r="E177" i="49"/>
  <c r="E178" i="49"/>
  <c r="E179" i="49"/>
  <c r="E180" i="49"/>
  <c r="E181" i="49"/>
  <c r="E182" i="49"/>
  <c r="E183" i="49"/>
  <c r="E184" i="49"/>
  <c r="E185" i="49"/>
  <c r="E186" i="49"/>
  <c r="E187" i="49"/>
  <c r="E188" i="49"/>
  <c r="E189" i="49"/>
  <c r="E190" i="49"/>
  <c r="E191" i="49"/>
  <c r="E192" i="49"/>
  <c r="E193" i="49"/>
  <c r="E194" i="49"/>
  <c r="E195" i="49"/>
  <c r="E196" i="49"/>
  <c r="E197" i="49"/>
  <c r="E198" i="49"/>
  <c r="E199" i="49"/>
  <c r="E200" i="49"/>
  <c r="E201" i="49"/>
  <c r="E202" i="49"/>
  <c r="E203" i="49"/>
  <c r="E204" i="49"/>
  <c r="E205" i="49"/>
  <c r="E206" i="49"/>
  <c r="E207" i="49"/>
  <c r="E208" i="49"/>
  <c r="E209" i="49"/>
  <c r="E210" i="49"/>
  <c r="E211" i="49"/>
  <c r="E212" i="49"/>
  <c r="E213" i="49"/>
  <c r="E214" i="49"/>
  <c r="E215" i="49"/>
  <c r="E216" i="49"/>
  <c r="E217" i="49"/>
  <c r="E218" i="49"/>
  <c r="E219" i="49"/>
  <c r="E220" i="49"/>
  <c r="E221" i="49"/>
  <c r="E222" i="49"/>
  <c r="E223" i="49"/>
  <c r="E224" i="49"/>
  <c r="E225" i="49"/>
  <c r="E226" i="49"/>
  <c r="E227" i="49"/>
  <c r="E228" i="49"/>
  <c r="E229" i="49"/>
  <c r="E230" i="49"/>
  <c r="E231" i="49"/>
  <c r="E232" i="49"/>
  <c r="E233" i="49"/>
  <c r="E234" i="49"/>
  <c r="E235" i="49"/>
  <c r="E236" i="49"/>
  <c r="E237" i="49"/>
  <c r="E238" i="49"/>
  <c r="E239" i="49"/>
  <c r="E240" i="49"/>
  <c r="E241" i="49"/>
  <c r="E242" i="49"/>
  <c r="E243" i="49"/>
  <c r="E244" i="49"/>
  <c r="E245" i="49"/>
  <c r="E246" i="49"/>
  <c r="E247" i="49"/>
  <c r="E248" i="49"/>
  <c r="E249" i="49"/>
  <c r="E250" i="49"/>
  <c r="E251" i="49"/>
  <c r="E252" i="49"/>
  <c r="E253" i="49"/>
  <c r="E254" i="49"/>
  <c r="E255" i="49"/>
  <c r="E256" i="49"/>
  <c r="E257" i="49"/>
  <c r="E258" i="49"/>
  <c r="E259" i="49"/>
  <c r="E260" i="49"/>
  <c r="E261" i="49"/>
  <c r="E262" i="49"/>
  <c r="E263" i="49"/>
  <c r="E264" i="49"/>
  <c r="E265" i="49"/>
  <c r="E266" i="49"/>
  <c r="E267" i="49"/>
  <c r="E268" i="49"/>
  <c r="E269" i="49"/>
  <c r="E270" i="49"/>
  <c r="E271" i="49"/>
  <c r="E272" i="49"/>
  <c r="E273" i="49"/>
  <c r="E274" i="49"/>
  <c r="E275" i="49"/>
  <c r="E276" i="49"/>
  <c r="E277" i="49"/>
  <c r="E278" i="49"/>
  <c r="E279" i="49"/>
  <c r="E280" i="49"/>
  <c r="E281" i="49"/>
  <c r="E282" i="49"/>
  <c r="E283" i="49"/>
  <c r="C4" i="49"/>
  <c r="C5" i="49"/>
  <c r="C6" i="49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21" i="49"/>
  <c r="C22" i="49"/>
  <c r="C23" i="49"/>
  <c r="C24" i="49"/>
  <c r="C25" i="49"/>
  <c r="C26" i="49"/>
  <c r="C27" i="49"/>
  <c r="C28" i="49"/>
  <c r="C29" i="49"/>
  <c r="C30" i="49"/>
  <c r="C31" i="49"/>
  <c r="C32" i="49"/>
  <c r="C33" i="49"/>
  <c r="C34" i="49"/>
  <c r="C35" i="49"/>
  <c r="C36" i="49"/>
  <c r="C37" i="49"/>
  <c r="C38" i="49"/>
  <c r="C39" i="49"/>
  <c r="C40" i="49"/>
  <c r="C41" i="49"/>
  <c r="C42" i="49"/>
  <c r="C43" i="49"/>
  <c r="C44" i="49"/>
  <c r="C45" i="49"/>
  <c r="C46" i="49"/>
  <c r="C47" i="49"/>
  <c r="C48" i="49"/>
  <c r="C49" i="49"/>
  <c r="C50" i="49"/>
  <c r="C51" i="49"/>
  <c r="C52" i="49"/>
  <c r="C53" i="49"/>
  <c r="C54" i="49"/>
  <c r="C55" i="49"/>
  <c r="C56" i="49"/>
  <c r="C57" i="49"/>
  <c r="C58" i="49"/>
  <c r="C59" i="49"/>
  <c r="C60" i="49"/>
  <c r="C61" i="49"/>
  <c r="C62" i="49"/>
  <c r="C63" i="49"/>
  <c r="C64" i="49"/>
  <c r="C65" i="49"/>
  <c r="C66" i="49"/>
  <c r="C67" i="49"/>
  <c r="C68" i="49"/>
  <c r="C69" i="49"/>
  <c r="C70" i="49"/>
  <c r="C71" i="49"/>
  <c r="C72" i="49"/>
  <c r="C73" i="49"/>
  <c r="C74" i="49"/>
  <c r="C75" i="49"/>
  <c r="C76" i="49"/>
  <c r="C77" i="49"/>
  <c r="C78" i="49"/>
  <c r="C79" i="49"/>
  <c r="C80" i="49"/>
  <c r="C81" i="49"/>
  <c r="C82" i="49"/>
  <c r="C83" i="49"/>
  <c r="C84" i="49"/>
  <c r="C85" i="49"/>
  <c r="C86" i="49"/>
  <c r="C87" i="49"/>
  <c r="C88" i="49"/>
  <c r="C89" i="49"/>
  <c r="C90" i="49"/>
  <c r="C91" i="49"/>
  <c r="C92" i="49"/>
  <c r="C93" i="49"/>
  <c r="C94" i="49"/>
  <c r="C95" i="49"/>
  <c r="C96" i="49"/>
  <c r="C97" i="49"/>
  <c r="C98" i="49"/>
  <c r="C99" i="49"/>
  <c r="C100" i="49"/>
  <c r="C101" i="49"/>
  <c r="C102" i="49"/>
  <c r="C103" i="49"/>
  <c r="C104" i="49"/>
  <c r="C105" i="49"/>
  <c r="C106" i="49"/>
  <c r="C107" i="49"/>
  <c r="C108" i="49"/>
  <c r="C109" i="49"/>
  <c r="C110" i="49"/>
  <c r="C111" i="49"/>
  <c r="C112" i="49"/>
  <c r="C113" i="49"/>
  <c r="C114" i="49"/>
  <c r="C115" i="49"/>
  <c r="C116" i="49"/>
  <c r="C117" i="49"/>
  <c r="C118" i="49"/>
  <c r="C119" i="49"/>
  <c r="C120" i="49"/>
  <c r="C121" i="49"/>
  <c r="C122" i="49"/>
  <c r="C123" i="49"/>
  <c r="C124" i="49"/>
  <c r="C125" i="49"/>
  <c r="C126" i="49"/>
  <c r="C127" i="49"/>
  <c r="C128" i="49"/>
  <c r="C129" i="49"/>
  <c r="C130" i="49"/>
  <c r="C131" i="49"/>
  <c r="C132" i="49"/>
  <c r="C133" i="49"/>
  <c r="C134" i="49"/>
  <c r="C135" i="49"/>
  <c r="C136" i="49"/>
  <c r="C137" i="49"/>
  <c r="C138" i="49"/>
  <c r="C139" i="49"/>
  <c r="C140" i="49"/>
  <c r="C141" i="49"/>
  <c r="C142" i="49"/>
  <c r="C143" i="49"/>
  <c r="C144" i="49"/>
  <c r="C145" i="49"/>
  <c r="C146" i="49"/>
  <c r="C147" i="49"/>
  <c r="C148" i="49"/>
  <c r="C149" i="49"/>
  <c r="C150" i="49"/>
  <c r="C151" i="49"/>
  <c r="C152" i="49"/>
  <c r="C153" i="49"/>
  <c r="C154" i="49"/>
  <c r="C155" i="49"/>
  <c r="C156" i="49"/>
  <c r="C157" i="49"/>
  <c r="C158" i="49"/>
  <c r="C159" i="49"/>
  <c r="C160" i="49"/>
  <c r="C161" i="49"/>
  <c r="C162" i="49"/>
  <c r="C163" i="49"/>
  <c r="C164" i="49"/>
  <c r="C165" i="49"/>
  <c r="C166" i="49"/>
  <c r="C167" i="49"/>
  <c r="C168" i="49"/>
  <c r="C169" i="49"/>
  <c r="C170" i="49"/>
  <c r="C171" i="49"/>
  <c r="C172" i="49"/>
  <c r="C173" i="49"/>
  <c r="C174" i="49"/>
  <c r="C175" i="49"/>
  <c r="C176" i="49"/>
  <c r="C177" i="49"/>
  <c r="C178" i="49"/>
  <c r="C179" i="49"/>
  <c r="C180" i="49"/>
  <c r="C181" i="49"/>
  <c r="C182" i="49"/>
  <c r="C183" i="49"/>
  <c r="C184" i="49"/>
  <c r="C185" i="49"/>
  <c r="C186" i="49"/>
  <c r="C187" i="49"/>
  <c r="C188" i="49"/>
  <c r="C189" i="49"/>
  <c r="C190" i="49"/>
  <c r="C191" i="49"/>
  <c r="C192" i="49"/>
  <c r="C193" i="49"/>
  <c r="C194" i="49"/>
  <c r="C195" i="49"/>
  <c r="C196" i="49"/>
  <c r="C197" i="49"/>
  <c r="C198" i="49"/>
  <c r="C199" i="49"/>
  <c r="C200" i="49"/>
  <c r="C201" i="49"/>
  <c r="C202" i="49"/>
  <c r="C203" i="49"/>
  <c r="C204" i="49"/>
  <c r="C205" i="49"/>
  <c r="C206" i="49"/>
  <c r="C207" i="49"/>
  <c r="C208" i="49"/>
  <c r="C209" i="49"/>
  <c r="C210" i="49"/>
  <c r="C211" i="49"/>
  <c r="C212" i="49"/>
  <c r="C213" i="49"/>
  <c r="C214" i="49"/>
  <c r="C215" i="49"/>
  <c r="C216" i="49"/>
  <c r="C217" i="49"/>
  <c r="C218" i="49"/>
  <c r="C219" i="49"/>
  <c r="C220" i="49"/>
  <c r="C221" i="49"/>
  <c r="C222" i="49"/>
  <c r="C223" i="49"/>
  <c r="C224" i="49"/>
  <c r="C225" i="49"/>
  <c r="C226" i="49"/>
  <c r="C227" i="49"/>
  <c r="C228" i="49"/>
  <c r="C229" i="49"/>
  <c r="C230" i="49"/>
  <c r="C231" i="49"/>
  <c r="C232" i="49"/>
  <c r="C233" i="49"/>
  <c r="C234" i="49"/>
  <c r="C235" i="49"/>
  <c r="C236" i="49"/>
  <c r="C237" i="49"/>
  <c r="C238" i="49"/>
  <c r="C239" i="49"/>
  <c r="C240" i="49"/>
  <c r="C241" i="49"/>
  <c r="C242" i="49"/>
  <c r="C243" i="49"/>
  <c r="C244" i="49"/>
  <c r="C245" i="49"/>
  <c r="C246" i="49"/>
  <c r="C247" i="49"/>
  <c r="C248" i="49"/>
  <c r="C249" i="49"/>
  <c r="C250" i="49"/>
  <c r="C251" i="49"/>
  <c r="C252" i="49"/>
  <c r="C253" i="49"/>
  <c r="C254" i="49"/>
  <c r="C255" i="49"/>
  <c r="C256" i="49"/>
  <c r="C257" i="49"/>
  <c r="C258" i="49"/>
  <c r="C259" i="49"/>
  <c r="C260" i="49"/>
  <c r="C261" i="49"/>
  <c r="C262" i="49"/>
  <c r="C263" i="49"/>
  <c r="C264" i="49"/>
  <c r="C265" i="49"/>
  <c r="C266" i="49"/>
  <c r="C267" i="49"/>
  <c r="C268" i="49"/>
  <c r="C269" i="49"/>
  <c r="C270" i="49"/>
  <c r="C271" i="49"/>
  <c r="C272" i="49"/>
  <c r="C273" i="49"/>
  <c r="C274" i="49"/>
  <c r="C275" i="49"/>
  <c r="C276" i="49"/>
  <c r="C277" i="49"/>
  <c r="C278" i="49"/>
  <c r="C279" i="49"/>
  <c r="C280" i="49"/>
  <c r="C281" i="49"/>
  <c r="C282" i="49"/>
  <c r="C283" i="49"/>
  <c r="F29" i="12" l="1"/>
  <c r="L21" i="53"/>
  <c r="F29" i="53" s="1"/>
  <c r="W61" i="49"/>
  <c r="L24" i="51"/>
  <c r="E21" i="53"/>
  <c r="E22" i="52"/>
  <c r="E18" i="52"/>
  <c r="E21" i="52"/>
  <c r="N23" i="52"/>
  <c r="E20" i="52"/>
  <c r="E17" i="52"/>
  <c r="E19" i="52"/>
  <c r="BA84" i="49"/>
  <c r="BA76" i="49"/>
  <c r="BA68" i="49"/>
  <c r="BA60" i="49"/>
  <c r="BA52" i="49"/>
  <c r="BA44" i="49"/>
  <c r="BA36" i="49"/>
  <c r="BA83" i="49"/>
  <c r="BA79" i="49"/>
  <c r="BA75" i="49"/>
  <c r="BA71" i="49"/>
  <c r="BA67" i="49"/>
  <c r="BA63" i="49"/>
  <c r="BA59" i="49"/>
  <c r="BA55" i="49"/>
  <c r="BA51" i="49"/>
  <c r="BA43" i="49"/>
  <c r="BA39" i="49"/>
  <c r="BA35" i="49"/>
  <c r="BA72" i="49"/>
  <c r="BA64" i="49"/>
  <c r="BA56" i="49"/>
  <c r="BA48" i="49"/>
  <c r="BA40" i="49"/>
  <c r="BA82" i="49"/>
  <c r="BA78" i="49"/>
  <c r="BA74" i="49"/>
  <c r="BA70" i="49"/>
  <c r="BA66" i="49"/>
  <c r="BA62" i="49"/>
  <c r="BA58" i="49"/>
  <c r="BA54" i="49"/>
  <c r="BA50" i="49"/>
  <c r="BA46" i="49"/>
  <c r="BA42" i="49"/>
  <c r="BA38" i="49"/>
  <c r="BA81" i="49"/>
  <c r="BA77" i="49"/>
  <c r="BA73" i="49"/>
  <c r="BA69" i="49"/>
  <c r="BA65" i="49"/>
  <c r="BA61" i="49"/>
  <c r="BA57" i="49"/>
  <c r="BA53" i="49"/>
  <c r="BA49" i="49"/>
  <c r="BA45" i="49"/>
  <c r="BA41" i="49"/>
  <c r="BA37" i="49"/>
  <c r="BA33" i="49"/>
  <c r="BL57" i="49"/>
  <c r="BL49" i="49"/>
  <c r="BL37" i="49"/>
  <c r="BL68" i="49"/>
  <c r="BL64" i="49"/>
  <c r="BL60" i="49"/>
  <c r="BL56" i="49"/>
  <c r="BL52" i="49"/>
  <c r="BL48" i="49"/>
  <c r="BL44" i="49"/>
  <c r="BL40" i="49"/>
  <c r="BL36" i="49"/>
  <c r="BL61" i="49"/>
  <c r="BL45" i="49"/>
  <c r="BL33" i="49"/>
  <c r="BL67" i="49"/>
  <c r="BL63" i="49"/>
  <c r="BL59" i="49"/>
  <c r="BL55" i="49"/>
  <c r="BL51" i="49"/>
  <c r="BL47" i="49"/>
  <c r="BL43" i="49"/>
  <c r="BL39" i="49"/>
  <c r="BL35" i="49"/>
  <c r="BL53" i="49"/>
  <c r="BL41" i="49"/>
  <c r="BL70" i="49"/>
  <c r="BL66" i="49"/>
  <c r="BL62" i="49"/>
  <c r="BL54" i="49"/>
  <c r="BL50" i="49"/>
  <c r="BL46" i="49"/>
  <c r="BL42" i="49"/>
  <c r="BL38" i="49"/>
  <c r="BL34" i="49"/>
  <c r="AI78" i="49"/>
  <c r="U63" i="49"/>
  <c r="U62" i="49"/>
  <c r="U64" i="49"/>
  <c r="U20" i="49"/>
  <c r="U55" i="49"/>
  <c r="U59" i="49"/>
  <c r="U47" i="49"/>
  <c r="U39" i="49"/>
  <c r="U31" i="49"/>
  <c r="U23" i="49"/>
  <c r="U15" i="49"/>
  <c r="U7" i="49"/>
  <c r="U54" i="49"/>
  <c r="U46" i="49"/>
  <c r="U38" i="49"/>
  <c r="U30" i="49"/>
  <c r="U22" i="49"/>
  <c r="U14" i="49"/>
  <c r="U10" i="49"/>
  <c r="U60" i="49"/>
  <c r="U56" i="49"/>
  <c r="U52" i="49"/>
  <c r="U48" i="49"/>
  <c r="U44" i="49"/>
  <c r="U40" i="49"/>
  <c r="U36" i="49"/>
  <c r="U32" i="49"/>
  <c r="U28" i="49"/>
  <c r="U24" i="49"/>
  <c r="U16" i="49"/>
  <c r="U12" i="49"/>
  <c r="U8" i="49"/>
  <c r="U4" i="49"/>
  <c r="U51" i="49"/>
  <c r="U43" i="49"/>
  <c r="U35" i="49"/>
  <c r="U27" i="49"/>
  <c r="U19" i="49"/>
  <c r="U11" i="49"/>
  <c r="U58" i="49"/>
  <c r="U50" i="49"/>
  <c r="U42" i="49"/>
  <c r="U34" i="49"/>
  <c r="U26" i="49"/>
  <c r="U18" i="49"/>
  <c r="U6" i="49"/>
  <c r="U61" i="49"/>
  <c r="U57" i="49"/>
  <c r="U53" i="49"/>
  <c r="U49" i="49"/>
  <c r="U45" i="49"/>
  <c r="U41" i="49"/>
  <c r="U37" i="49"/>
  <c r="U33" i="49"/>
  <c r="U29" i="49"/>
  <c r="U25" i="49"/>
  <c r="U21" i="49"/>
  <c r="U17" i="49"/>
  <c r="U9" i="49"/>
  <c r="U5" i="49"/>
  <c r="W53" i="49"/>
  <c r="W45" i="49"/>
  <c r="W41" i="49"/>
  <c r="W33" i="49"/>
  <c r="W21" i="49"/>
  <c r="W13" i="49"/>
  <c r="W5" i="49"/>
  <c r="W56" i="49"/>
  <c r="W48" i="49"/>
  <c r="W40" i="49"/>
  <c r="W32" i="49"/>
  <c r="W24" i="49"/>
  <c r="W12" i="49"/>
  <c r="W8" i="49"/>
  <c r="W59" i="49"/>
  <c r="W55" i="49"/>
  <c r="W51" i="49"/>
  <c r="W47" i="49"/>
  <c r="W43" i="49"/>
  <c r="W39" i="49"/>
  <c r="W35" i="49"/>
  <c r="W31" i="49"/>
  <c r="W27" i="49"/>
  <c r="W23" i="49"/>
  <c r="W19" i="49"/>
  <c r="W15" i="49"/>
  <c r="W11" i="49"/>
  <c r="W7" i="49"/>
  <c r="W57" i="49"/>
  <c r="W49" i="49"/>
  <c r="W37" i="49"/>
  <c r="W29" i="49"/>
  <c r="W25" i="49"/>
  <c r="W17" i="49"/>
  <c r="W9" i="49"/>
  <c r="W60" i="49"/>
  <c r="W52" i="49"/>
  <c r="W44" i="49"/>
  <c r="W36" i="49"/>
  <c r="W28" i="49"/>
  <c r="W20" i="49"/>
  <c r="W16" i="49"/>
  <c r="W4" i="49"/>
  <c r="W58" i="49"/>
  <c r="W54" i="49"/>
  <c r="W50" i="49"/>
  <c r="W46" i="49"/>
  <c r="W42" i="49"/>
  <c r="W38" i="49"/>
  <c r="W34" i="49"/>
  <c r="W30" i="49"/>
  <c r="W26" i="49"/>
  <c r="W22" i="49"/>
  <c r="W18" i="49"/>
  <c r="W14" i="49"/>
  <c r="W10" i="49"/>
  <c r="W6" i="49"/>
  <c r="F32" i="41" s="1"/>
  <c r="AM70" i="49"/>
  <c r="AM74" i="49"/>
  <c r="AM58" i="49"/>
  <c r="AM30" i="49"/>
  <c r="AM77" i="49"/>
  <c r="AM73" i="49"/>
  <c r="AM69" i="49"/>
  <c r="AM65" i="49"/>
  <c r="AM61" i="49"/>
  <c r="AM57" i="49"/>
  <c r="AM53" i="49"/>
  <c r="AM49" i="49"/>
  <c r="AM45" i="49"/>
  <c r="AM41" i="49"/>
  <c r="AM37" i="49"/>
  <c r="AM33" i="49"/>
  <c r="AM29" i="49"/>
  <c r="AM25" i="49"/>
  <c r="AM21" i="49"/>
  <c r="AM17" i="49"/>
  <c r="AM13" i="49"/>
  <c r="AM9" i="49"/>
  <c r="AM5" i="49"/>
  <c r="AM66" i="49"/>
  <c r="AM50" i="49"/>
  <c r="AM42" i="49"/>
  <c r="AM38" i="49"/>
  <c r="AM26" i="49"/>
  <c r="AM18" i="49"/>
  <c r="AM6" i="49"/>
  <c r="AM76" i="49"/>
  <c r="AM72" i="49"/>
  <c r="AM68" i="49"/>
  <c r="AM64" i="49"/>
  <c r="AM60" i="49"/>
  <c r="AM56" i="49"/>
  <c r="AM52" i="49"/>
  <c r="AM48" i="49"/>
  <c r="AM44" i="49"/>
  <c r="AM40" i="49"/>
  <c r="AM32" i="49"/>
  <c r="AM28" i="49"/>
  <c r="AM24" i="49"/>
  <c r="AM20" i="49"/>
  <c r="AM16" i="49"/>
  <c r="AM12" i="49"/>
  <c r="AM8" i="49"/>
  <c r="AM4" i="49"/>
  <c r="AM62" i="49"/>
  <c r="AM54" i="49"/>
  <c r="AM46" i="49"/>
  <c r="AM34" i="49"/>
  <c r="AM22" i="49"/>
  <c r="AM14" i="49"/>
  <c r="AM10" i="49"/>
  <c r="AM75" i="49"/>
  <c r="AM71" i="49"/>
  <c r="AM67" i="49"/>
  <c r="AM63" i="49"/>
  <c r="AM59" i="49"/>
  <c r="AM55" i="49"/>
  <c r="AM51" i="49"/>
  <c r="AM47" i="49"/>
  <c r="AM43" i="49"/>
  <c r="AM39" i="49"/>
  <c r="AM35" i="49"/>
  <c r="AM31" i="49"/>
  <c r="AM27" i="49"/>
  <c r="AM23" i="49"/>
  <c r="AM19" i="49"/>
  <c r="AM15" i="49"/>
  <c r="AM11" i="49"/>
  <c r="AM7" i="49"/>
  <c r="AK41" i="49"/>
  <c r="AK76" i="49"/>
  <c r="AK72" i="49"/>
  <c r="AK68" i="49"/>
  <c r="AK64" i="49"/>
  <c r="AK60" i="49"/>
  <c r="AK56" i="49"/>
  <c r="AK52" i="49"/>
  <c r="AK48" i="49"/>
  <c r="AK44" i="49"/>
  <c r="AK40" i="49"/>
  <c r="AK36" i="49"/>
  <c r="AK32" i="49"/>
  <c r="AK65" i="49"/>
  <c r="AK53" i="49"/>
  <c r="AK49" i="49"/>
  <c r="AK37" i="49"/>
  <c r="AK75" i="49"/>
  <c r="AK71" i="49"/>
  <c r="AK67" i="49"/>
  <c r="AK63" i="49"/>
  <c r="AK59" i="49"/>
  <c r="AK55" i="49"/>
  <c r="AK51" i="49"/>
  <c r="AK47" i="49"/>
  <c r="AK43" i="49"/>
  <c r="AK39" i="49"/>
  <c r="AK35" i="49"/>
  <c r="AK61" i="49"/>
  <c r="AK57" i="49"/>
  <c r="AK45" i="49"/>
  <c r="AK33" i="49"/>
  <c r="AK74" i="49"/>
  <c r="AK70" i="49"/>
  <c r="AK66" i="49"/>
  <c r="AK62" i="49"/>
  <c r="AK58" i="49"/>
  <c r="AK54" i="49"/>
  <c r="AK50" i="49"/>
  <c r="AK46" i="49"/>
  <c r="AK42" i="49"/>
  <c r="AK38" i="49"/>
  <c r="AK34" i="49"/>
  <c r="AK29" i="49"/>
  <c r="AK31" i="49"/>
  <c r="AK30" i="49"/>
  <c r="AK25" i="49"/>
  <c r="AK28" i="49"/>
  <c r="AK27" i="49"/>
  <c r="AK26" i="49"/>
  <c r="AK24" i="49"/>
  <c r="AK21" i="49"/>
  <c r="AK23" i="49"/>
  <c r="AK22" i="49"/>
  <c r="AK17" i="49"/>
  <c r="AK20" i="49"/>
  <c r="AK19" i="49"/>
  <c r="AK18" i="49"/>
  <c r="AK13" i="49"/>
  <c r="AK16" i="49"/>
  <c r="AK15" i="49"/>
  <c r="AK14" i="49"/>
  <c r="AK12" i="49"/>
  <c r="AK9" i="49"/>
  <c r="AK11" i="49"/>
  <c r="AK10" i="49"/>
  <c r="AK8" i="49"/>
  <c r="AK5" i="49"/>
  <c r="AK7" i="49"/>
  <c r="AK6" i="49"/>
  <c r="AK4" i="49"/>
  <c r="AI72" i="49"/>
  <c r="AI64" i="49"/>
  <c r="AI56" i="49"/>
  <c r="AI48" i="49"/>
  <c r="AI40" i="49"/>
  <c r="AI28" i="49"/>
  <c r="AI24" i="49"/>
  <c r="AI16" i="49"/>
  <c r="AI4" i="49"/>
  <c r="AI75" i="49"/>
  <c r="AI71" i="49"/>
  <c r="AI67" i="49"/>
  <c r="AI63" i="49"/>
  <c r="AI59" i="49"/>
  <c r="AI55" i="49"/>
  <c r="AI51" i="49"/>
  <c r="AI47" i="49"/>
  <c r="AI43" i="49"/>
  <c r="AI39" i="49"/>
  <c r="AI35" i="49"/>
  <c r="AI31" i="49"/>
  <c r="AI27" i="49"/>
  <c r="AI23" i="49"/>
  <c r="AI19" i="49"/>
  <c r="AI15" i="49"/>
  <c r="AI11" i="49"/>
  <c r="AI7" i="49"/>
  <c r="AI76" i="49"/>
  <c r="AI68" i="49"/>
  <c r="AI60" i="49"/>
  <c r="AI52" i="49"/>
  <c r="AI44" i="49"/>
  <c r="AI32" i="49"/>
  <c r="AI20" i="49"/>
  <c r="AI12" i="49"/>
  <c r="AI8" i="49"/>
  <c r="AI74" i="49"/>
  <c r="AI70" i="49"/>
  <c r="AI66" i="49"/>
  <c r="AI62" i="49"/>
  <c r="AI58" i="49"/>
  <c r="AI54" i="49"/>
  <c r="AI50" i="49"/>
  <c r="AI46" i="49"/>
  <c r="AI42" i="49"/>
  <c r="AI38" i="49"/>
  <c r="AI34" i="49"/>
  <c r="AI30" i="49"/>
  <c r="AI26" i="49"/>
  <c r="AI22" i="49"/>
  <c r="AI18" i="49"/>
  <c r="AI14" i="49"/>
  <c r="AI10" i="49"/>
  <c r="AI6" i="49"/>
  <c r="AI36" i="49"/>
  <c r="AI77" i="49"/>
  <c r="AI73" i="49"/>
  <c r="AI69" i="49"/>
  <c r="AI65" i="49"/>
  <c r="AI61" i="49"/>
  <c r="AI57" i="49"/>
  <c r="AI53" i="49"/>
  <c r="AI49" i="49"/>
  <c r="AI45" i="49"/>
  <c r="AI41" i="49"/>
  <c r="AI37" i="49"/>
  <c r="AI33" i="49"/>
  <c r="AI29" i="49"/>
  <c r="AI25" i="49"/>
  <c r="AI21" i="49"/>
  <c r="AI17" i="49"/>
  <c r="AI13" i="49"/>
  <c r="AI9" i="49"/>
  <c r="AI5" i="49"/>
  <c r="G52" i="49"/>
  <c r="G44" i="49"/>
  <c r="G32" i="49"/>
  <c r="G24" i="49"/>
  <c r="G16" i="49"/>
  <c r="G4" i="49"/>
  <c r="G55" i="49"/>
  <c r="G51" i="49"/>
  <c r="G47" i="49"/>
  <c r="G43" i="49"/>
  <c r="G39" i="49"/>
  <c r="G35" i="49"/>
  <c r="G31" i="49"/>
  <c r="G27" i="49"/>
  <c r="G23" i="49"/>
  <c r="G19" i="49"/>
  <c r="G15" i="49"/>
  <c r="G11" i="49"/>
  <c r="G7" i="49"/>
  <c r="G48" i="49"/>
  <c r="G40" i="49"/>
  <c r="G36" i="49"/>
  <c r="G28" i="49"/>
  <c r="G20" i="49"/>
  <c r="G8" i="49"/>
  <c r="G54" i="49"/>
  <c r="G50" i="49"/>
  <c r="G46" i="49"/>
  <c r="G42" i="49"/>
  <c r="G38" i="49"/>
  <c r="G34" i="49"/>
  <c r="G30" i="49"/>
  <c r="G26" i="49"/>
  <c r="G22" i="49"/>
  <c r="G18" i="49"/>
  <c r="G14" i="49"/>
  <c r="G10" i="49"/>
  <c r="G6" i="49"/>
  <c r="G12" i="49"/>
  <c r="G57" i="49"/>
  <c r="G53" i="49"/>
  <c r="G49" i="49"/>
  <c r="G45" i="49"/>
  <c r="G41" i="49"/>
  <c r="G37" i="49"/>
  <c r="G33" i="49"/>
  <c r="G29" i="49"/>
  <c r="G25" i="49"/>
  <c r="G21" i="49"/>
  <c r="G17" i="49"/>
  <c r="G13" i="49"/>
  <c r="G9" i="49"/>
  <c r="G5" i="49"/>
  <c r="BA7" i="49"/>
  <c r="BA11" i="49"/>
  <c r="BA15" i="49"/>
  <c r="BA19" i="49"/>
  <c r="BA23" i="49"/>
  <c r="BA27" i="49"/>
  <c r="BA31" i="49"/>
  <c r="BA4" i="49"/>
  <c r="BA8" i="49"/>
  <c r="BA12" i="49"/>
  <c r="BA16" i="49"/>
  <c r="BA20" i="49"/>
  <c r="BA24" i="49"/>
  <c r="BA28" i="49"/>
  <c r="BA32" i="49"/>
  <c r="BA5" i="49"/>
  <c r="BA9" i="49"/>
  <c r="BA13" i="49"/>
  <c r="BA17" i="49"/>
  <c r="BA21" i="49"/>
  <c r="BA25" i="49"/>
  <c r="BA29" i="49"/>
  <c r="BA6" i="49"/>
  <c r="L23" i="56" s="1"/>
  <c r="BA10" i="49"/>
  <c r="BA14" i="49"/>
  <c r="BA18" i="49"/>
  <c r="BA22" i="49"/>
  <c r="BA26" i="49"/>
  <c r="BA30" i="49"/>
  <c r="BL6" i="49"/>
  <c r="BL10" i="49"/>
  <c r="BL14" i="49"/>
  <c r="BL18" i="49"/>
  <c r="BL22" i="49"/>
  <c r="BL26" i="49"/>
  <c r="BL30" i="49"/>
  <c r="BL4" i="49"/>
  <c r="BL8" i="49"/>
  <c r="BL12" i="49"/>
  <c r="BL16" i="49"/>
  <c r="BL20" i="49"/>
  <c r="BL24" i="49"/>
  <c r="BL28" i="49"/>
  <c r="BL32" i="49"/>
  <c r="BL5" i="49"/>
  <c r="BL9" i="49"/>
  <c r="BL13" i="49"/>
  <c r="BL21" i="49"/>
  <c r="BL25" i="49"/>
  <c r="BL29" i="49"/>
  <c r="BL7" i="49"/>
  <c r="BL11" i="49"/>
  <c r="BL15" i="49"/>
  <c r="BL19" i="49"/>
  <c r="BL23" i="49"/>
  <c r="BL27" i="49"/>
  <c r="BL31" i="49"/>
  <c r="BL17" i="49"/>
  <c r="U3" i="49"/>
  <c r="BA3" i="49"/>
  <c r="BL3" i="49"/>
  <c r="AM3" i="49"/>
  <c r="W3" i="49"/>
  <c r="AK3" i="49"/>
  <c r="AI3" i="49"/>
  <c r="B29" i="12"/>
  <c r="E3" i="49"/>
  <c r="G3" i="49"/>
  <c r="B29" i="53" l="1"/>
  <c r="F31" i="56"/>
  <c r="B31" i="56"/>
  <c r="L23" i="52"/>
  <c r="F31" i="52" s="1"/>
  <c r="F32" i="51"/>
  <c r="B32" i="41"/>
  <c r="B31" i="52" l="1"/>
  <c r="B32" i="51"/>
  <c r="I45" i="12"/>
  <c r="C45" i="12"/>
  <c r="F12" i="12"/>
  <c r="C12" i="12"/>
  <c r="I49" i="41"/>
  <c r="C49" i="41"/>
  <c r="F12" i="41"/>
  <c r="C12" i="41"/>
  <c r="Q29" i="41"/>
  <c r="P29" i="41"/>
  <c r="N29" i="41"/>
  <c r="L29" i="41"/>
  <c r="J29" i="41"/>
  <c r="H29" i="41"/>
  <c r="F29" i="41"/>
  <c r="D29" i="41"/>
  <c r="Q28" i="41"/>
  <c r="P28" i="41"/>
  <c r="N28" i="41"/>
  <c r="L28" i="41"/>
  <c r="J28" i="41"/>
  <c r="H28" i="41"/>
  <c r="F28" i="41"/>
  <c r="D28" i="41"/>
  <c r="C24" i="41"/>
  <c r="D23" i="41"/>
  <c r="D22" i="41"/>
  <c r="D21" i="41"/>
  <c r="D20" i="41"/>
  <c r="D19" i="41"/>
  <c r="D18" i="41"/>
  <c r="D17" i="41"/>
  <c r="I12" i="41"/>
  <c r="D3" i="41"/>
  <c r="A1" i="41"/>
  <c r="D5" i="12"/>
  <c r="D3" i="12"/>
  <c r="A1" i="12"/>
  <c r="H24" i="41" l="1"/>
  <c r="L26" i="12" l="1"/>
  <c r="T284" i="3" l="1"/>
  <c r="U284" i="3"/>
  <c r="V284" i="3"/>
  <c r="W284" i="3"/>
  <c r="X284" i="3"/>
  <c r="S284" i="3"/>
  <c r="I12" i="12" l="1"/>
  <c r="D17" i="12" l="1"/>
  <c r="M26" i="12"/>
  <c r="M25" i="12"/>
  <c r="L25" i="12"/>
  <c r="J26" i="12"/>
  <c r="J25" i="12"/>
  <c r="H26" i="12"/>
  <c r="H25" i="12"/>
  <c r="F25" i="12"/>
  <c r="F26" i="12"/>
  <c r="D25" i="12"/>
  <c r="D26" i="12"/>
  <c r="D18" i="12"/>
  <c r="D19" i="12"/>
  <c r="D20" i="12"/>
  <c r="C21" i="12"/>
  <c r="K26" i="12" l="1"/>
  <c r="N26" i="12" s="1"/>
  <c r="K25" i="12"/>
  <c r="N25" i="12" s="1"/>
  <c r="H21" i="12"/>
  <c r="J21" i="12" s="1"/>
</calcChain>
</file>

<file path=xl/sharedStrings.xml><?xml version="1.0" encoding="utf-8"?>
<sst xmlns="http://schemas.openxmlformats.org/spreadsheetml/2006/main" count="5005" uniqueCount="943">
  <si>
    <t>S/NO</t>
  </si>
  <si>
    <t>LAST NAME</t>
  </si>
  <si>
    <t>CLASS</t>
  </si>
  <si>
    <t>SECTION</t>
  </si>
  <si>
    <t>SEX</t>
  </si>
  <si>
    <t>MATH</t>
  </si>
  <si>
    <t>SCI</t>
  </si>
  <si>
    <t>ENG</t>
  </si>
  <si>
    <t>SST</t>
  </si>
  <si>
    <t>BOT</t>
  </si>
  <si>
    <t>EOT</t>
  </si>
  <si>
    <t>MTC TR</t>
  </si>
  <si>
    <t>ENG TR</t>
  </si>
  <si>
    <t>SCI TR</t>
  </si>
  <si>
    <t>SST TR</t>
  </si>
  <si>
    <t>INITIALS</t>
  </si>
  <si>
    <t>READING</t>
  </si>
  <si>
    <t>RE</t>
  </si>
  <si>
    <t>LIT 1</t>
  </si>
  <si>
    <t>LIT 1 TR</t>
  </si>
  <si>
    <t>LIT 2 TR</t>
  </si>
  <si>
    <t>RE TR</t>
  </si>
  <si>
    <t>READING TR</t>
  </si>
  <si>
    <t>LA 5 READING</t>
  </si>
  <si>
    <t>LA 4 NUMBERS</t>
  </si>
  <si>
    <t>LA2 ENGLISH</t>
  </si>
  <si>
    <t>LA 3 HEALTH HABITS</t>
  </si>
  <si>
    <t>LA 1 SOCIAL DEV</t>
  </si>
  <si>
    <t>NAME:</t>
  </si>
  <si>
    <t>CARD NO:</t>
  </si>
  <si>
    <t>CLASS:</t>
  </si>
  <si>
    <t>GENDER:</t>
  </si>
  <si>
    <t>SECTION:</t>
  </si>
  <si>
    <t>YEAR:</t>
  </si>
  <si>
    <t>TERM:</t>
  </si>
  <si>
    <t>TERMLY REPORT CARD</t>
  </si>
  <si>
    <t>SUBJECT</t>
  </si>
  <si>
    <t>GRADE</t>
  </si>
  <si>
    <t>REMARKS</t>
  </si>
  <si>
    <t>TEACHER</t>
  </si>
  <si>
    <t>MATHEMATICS</t>
  </si>
  <si>
    <t>ENGLISH</t>
  </si>
  <si>
    <t>SOCIAL STUDIES</t>
  </si>
  <si>
    <t>DATE:</t>
  </si>
  <si>
    <t>END OF TERM PERFORMANCE</t>
  </si>
  <si>
    <t>TOTAL MARKS</t>
  </si>
  <si>
    <t>TERMLY PROGRESSIVE RECORDS</t>
  </si>
  <si>
    <t>MOT</t>
  </si>
  <si>
    <t>TEST/EXAM</t>
  </si>
  <si>
    <t>MTC</t>
  </si>
  <si>
    <t>AGG TOTAL:</t>
  </si>
  <si>
    <t>MARKS</t>
  </si>
  <si>
    <t>CLASS 
AVERAGE</t>
  </si>
  <si>
    <t>AGG</t>
  </si>
  <si>
    <t>AV</t>
  </si>
  <si>
    <t>TOTAL</t>
  </si>
  <si>
    <t>DIV</t>
  </si>
  <si>
    <t>CLASS TEACHER'S COMMENT</t>
  </si>
  <si>
    <t>HEAD TEACHER'S COMMENT</t>
  </si>
  <si>
    <t>SIGNATURE: ………………………………………………</t>
  </si>
  <si>
    <t>SIGNATURE: …………………………………….</t>
  </si>
  <si>
    <t>TERM ENDED ON:</t>
  </si>
  <si>
    <t>NEXT TERM START ON:</t>
  </si>
  <si>
    <t>POSITION:</t>
  </si>
  <si>
    <t>OUT OF</t>
  </si>
  <si>
    <t>LIT 2</t>
  </si>
  <si>
    <t>LITERACY 1</t>
  </si>
  <si>
    <t>LITERACY 2</t>
  </si>
  <si>
    <t>RELIGIOUS EDUC</t>
  </si>
  <si>
    <t>D1</t>
  </si>
  <si>
    <t>D2</t>
  </si>
  <si>
    <t>C3</t>
  </si>
  <si>
    <t>C4</t>
  </si>
  <si>
    <t>C5</t>
  </si>
  <si>
    <t>C6</t>
  </si>
  <si>
    <t>P7</t>
  </si>
  <si>
    <t>P8</t>
  </si>
  <si>
    <t>F9</t>
  </si>
  <si>
    <t>DIV:</t>
  </si>
  <si>
    <t>POSITION</t>
  </si>
  <si>
    <t>P4</t>
  </si>
  <si>
    <t>DAY</t>
  </si>
  <si>
    <t>M</t>
  </si>
  <si>
    <t>YEAR</t>
  </si>
  <si>
    <t>TERM</t>
  </si>
  <si>
    <t>GRADING SCALE</t>
  </si>
  <si>
    <t>90-100</t>
  </si>
  <si>
    <t>80-89</t>
  </si>
  <si>
    <t>70-79</t>
  </si>
  <si>
    <t>60-69</t>
  </si>
  <si>
    <t>55-59</t>
  </si>
  <si>
    <t>50-54</t>
  </si>
  <si>
    <t>45-49</t>
  </si>
  <si>
    <t>36-44</t>
  </si>
  <si>
    <t>0-35</t>
  </si>
  <si>
    <t>INTEGRATED SCIENCE</t>
  </si>
  <si>
    <t>HAND_WRITING</t>
  </si>
  <si>
    <t>DRAWING</t>
  </si>
  <si>
    <t>INITIALS (TEACHER)</t>
  </si>
  <si>
    <t>LEARNING AREAS</t>
  </si>
  <si>
    <t>POSTION</t>
  </si>
  <si>
    <t>LA 3 HEALTH HAB</t>
  </si>
  <si>
    <t>FULL MARKS</t>
  </si>
  <si>
    <t>SCORES</t>
  </si>
  <si>
    <t>A</t>
  </si>
  <si>
    <t>B</t>
  </si>
  <si>
    <t>C</t>
  </si>
  <si>
    <t>D</t>
  </si>
  <si>
    <t>E</t>
  </si>
  <si>
    <t>40-50</t>
  </si>
  <si>
    <t>30-39</t>
  </si>
  <si>
    <t>20-29</t>
  </si>
  <si>
    <t>0-9</t>
  </si>
  <si>
    <t>10-19</t>
  </si>
  <si>
    <t>PHOTO</t>
  </si>
  <si>
    <t>MIDDLE</t>
  </si>
  <si>
    <t>P2</t>
  </si>
  <si>
    <t>SCHOOL NAME</t>
  </si>
  <si>
    <t>SCHOOL MOTTO</t>
  </si>
  <si>
    <t>BOX NUMBER</t>
  </si>
  <si>
    <t>TEL</t>
  </si>
  <si>
    <t>EMAIL</t>
  </si>
  <si>
    <t>NEXT TERM STARTS ON:</t>
  </si>
  <si>
    <t>HEADTEACHER SIGNATURE</t>
  </si>
  <si>
    <t>CLASS TEACHER SIGNATURE</t>
  </si>
  <si>
    <t>TERMS</t>
  </si>
  <si>
    <t xml:space="preserve">COPY AND CREATE A NEW WORK BOOK </t>
  </si>
  <si>
    <t>COMMENTS</t>
  </si>
  <si>
    <t>50-59</t>
  </si>
  <si>
    <t>40-49</t>
  </si>
  <si>
    <t>(10-19)</t>
  </si>
  <si>
    <t>IMAGE</t>
  </si>
  <si>
    <t>BABY CLASS</t>
  </si>
  <si>
    <t>NAMES</t>
  </si>
  <si>
    <t>TOTALS</t>
  </si>
  <si>
    <t>EOT AVERAGES</t>
  </si>
  <si>
    <t>MIDDLE CLASS</t>
  </si>
  <si>
    <t>TOP CLASS</t>
  </si>
  <si>
    <t>LEARNERS</t>
  </si>
  <si>
    <t>LEARNER</t>
  </si>
  <si>
    <t>P1 CLASS</t>
  </si>
  <si>
    <t>NAME</t>
  </si>
  <si>
    <t>AVERAGE</t>
  </si>
  <si>
    <t>P2 CLASS</t>
  </si>
  <si>
    <t>P3 CLASS</t>
  </si>
  <si>
    <t>P4 CLASS</t>
  </si>
  <si>
    <t>INTEGRATED SCI</t>
  </si>
  <si>
    <t>P5 CLASS</t>
  </si>
  <si>
    <t>P6 CLASS</t>
  </si>
  <si>
    <t>P7 CLASS</t>
  </si>
  <si>
    <t>MOT POSITION</t>
  </si>
  <si>
    <t>BOT POSITION</t>
  </si>
  <si>
    <t>EOT POSITION</t>
  </si>
  <si>
    <t>Enter comment here</t>
  </si>
  <si>
    <t>Excellent</t>
  </si>
  <si>
    <t>Very good</t>
  </si>
  <si>
    <t>Good</t>
  </si>
  <si>
    <t>Quite good</t>
  </si>
  <si>
    <t>Average</t>
  </si>
  <si>
    <t xml:space="preserve">Fair </t>
  </si>
  <si>
    <t>Poor</t>
  </si>
  <si>
    <t>Marks Comment</t>
  </si>
  <si>
    <t>Enter Range</t>
  </si>
  <si>
    <t>Enter range</t>
  </si>
  <si>
    <t>Head teacher comment</t>
  </si>
  <si>
    <t>Class teacher comment</t>
  </si>
  <si>
    <t>(1-10)</t>
  </si>
  <si>
    <t>(11-10)</t>
  </si>
  <si>
    <t>(21-40)</t>
  </si>
  <si>
    <t>(41-60)</t>
  </si>
  <si>
    <t>(61-80)</t>
  </si>
  <si>
    <t>(81-100)</t>
  </si>
  <si>
    <t>out of 50  comments</t>
  </si>
  <si>
    <t>This comments is by position</t>
  </si>
  <si>
    <t>This comment is by marks scored</t>
  </si>
  <si>
    <t>(40-50)</t>
  </si>
  <si>
    <t>(30-39)</t>
  </si>
  <si>
    <t>(21-29)</t>
  </si>
  <si>
    <t>(0-9)</t>
  </si>
  <si>
    <t>Enter comment here based on position</t>
  </si>
  <si>
    <t>Enter comment here based in positions</t>
  </si>
  <si>
    <t>This comment is by marks scored out of 50</t>
  </si>
  <si>
    <t>FEES BALANCE:</t>
  </si>
  <si>
    <t>NEXT TERM FEES:</t>
  </si>
  <si>
    <t xml:space="preserve">FEES BALANCE: </t>
  </si>
  <si>
    <t>BOARDING</t>
  </si>
  <si>
    <t>FJ</t>
  </si>
  <si>
    <t>IO</t>
  </si>
  <si>
    <t>DH</t>
  </si>
  <si>
    <t>US</t>
  </si>
  <si>
    <t>OL</t>
  </si>
  <si>
    <t>RI</t>
  </si>
  <si>
    <t>WD</t>
  </si>
  <si>
    <t>EW</t>
  </si>
  <si>
    <t>FFJ</t>
  </si>
  <si>
    <t>YT</t>
  </si>
  <si>
    <t>HF</t>
  </si>
  <si>
    <t>BV</t>
  </si>
  <si>
    <t>FDF</t>
  </si>
  <si>
    <t>Always check the number of learners in class</t>
  </si>
  <si>
    <t>COTN PRIMARY SCHOOL</t>
  </si>
  <si>
    <t>P.O BOX 382</t>
  </si>
  <si>
    <t>RAISING  CHILDREN WHO TRANSFORM NATIONS</t>
  </si>
  <si>
    <t>geoffreyebil@gmail.com</t>
  </si>
  <si>
    <t>0772292758</t>
  </si>
  <si>
    <t>26/05/2025</t>
  </si>
  <si>
    <t>_</t>
  </si>
  <si>
    <t>F</t>
  </si>
  <si>
    <t>__</t>
  </si>
  <si>
    <t>OJ</t>
  </si>
  <si>
    <t>Namala Maroline</t>
  </si>
  <si>
    <t>OB</t>
  </si>
  <si>
    <t>AH</t>
  </si>
  <si>
    <t>OH</t>
  </si>
  <si>
    <t>KICARWOT DIVINE</t>
  </si>
  <si>
    <t>ELWA MIKEL</t>
  </si>
  <si>
    <t>ALOBO SHANEL</t>
  </si>
  <si>
    <t>OBALA DESMOND</t>
  </si>
  <si>
    <t>ASEMO LAURA</t>
  </si>
  <si>
    <t>AMUGE REBECCA                      N</t>
  </si>
  <si>
    <t>ABONYO MELISA PEACE</t>
  </si>
  <si>
    <t>ATOKE MELISHA</t>
  </si>
  <si>
    <t>ALOBO PASQUEEN</t>
  </si>
  <si>
    <t>OKELLO JESSE GIVEN</t>
  </si>
  <si>
    <t>OPIO GABRIEL EMMA</t>
  </si>
  <si>
    <t>OJOK DARIUS</t>
  </si>
  <si>
    <t>ACILA VANESSA                             N</t>
  </si>
  <si>
    <t>OKELLO RAPHAEL</t>
  </si>
  <si>
    <t>RWOTOMIO MATHIAS</t>
  </si>
  <si>
    <t>AKAO ESTHER RUTH</t>
  </si>
  <si>
    <t>ADEKE SALUME</t>
  </si>
  <si>
    <t>OTIM JOVAN</t>
  </si>
  <si>
    <t>TILE TIMOTHY</t>
  </si>
  <si>
    <t>ONGOM AUSTINE</t>
  </si>
  <si>
    <t>ACAN MERCY</t>
  </si>
  <si>
    <t>ACENG NAUME                      N</t>
  </si>
  <si>
    <t>OJOK EMMANUEL</t>
  </si>
  <si>
    <t>ALUM VIVIAN</t>
  </si>
  <si>
    <t>ABOKE PRISCA</t>
  </si>
  <si>
    <t>ADONGO ABIGAIL</t>
  </si>
  <si>
    <t>AKIROR DIVINE FAVOR</t>
  </si>
  <si>
    <t>AMUGE RITAH FAITH</t>
  </si>
  <si>
    <t>ATOO ELIZABETH</t>
  </si>
  <si>
    <t>OOLA LOUISE</t>
  </si>
  <si>
    <t>ATALA VENAH</t>
  </si>
  <si>
    <t>OBURA ROANLD</t>
  </si>
  <si>
    <t>OKELLO GERALD RAMSEY</t>
  </si>
  <si>
    <t>LOKIR BAHIR VICTOR</t>
  </si>
  <si>
    <t>LIENDSEY OMARA</t>
  </si>
  <si>
    <t>PORO NATHAN                           N</t>
  </si>
  <si>
    <t>LUKA JESSE</t>
  </si>
  <si>
    <t>NGOLE EMMANUEL</t>
  </si>
  <si>
    <t>EDAMIRO SHALOM</t>
  </si>
  <si>
    <t>AKECH SINDRELLA NOEL</t>
  </si>
  <si>
    <t>AUMA RITAH</t>
  </si>
  <si>
    <t>AYANISI DENISH BRENNY</t>
  </si>
  <si>
    <t>OMARA RAPHAEL</t>
  </si>
  <si>
    <t>ACOLA CATHY</t>
  </si>
  <si>
    <t>OKELLO DESMOND</t>
  </si>
  <si>
    <t>WAMUKKOTA SADRACH</t>
  </si>
  <si>
    <t>OKELLO FAZIL OBANGAKENE</t>
  </si>
  <si>
    <t>ADERA HAWA</t>
  </si>
  <si>
    <t>AKELLO ESTHER</t>
  </si>
  <si>
    <t>OGWAL RAFAEL                        N</t>
  </si>
  <si>
    <t>APWOYO GOLDY</t>
  </si>
  <si>
    <t>TALI TABITHA</t>
  </si>
  <si>
    <t>OMEDI JUNIOR                            N</t>
  </si>
  <si>
    <t>EBONG INNOCENT</t>
  </si>
  <si>
    <t>AKULLU RAFELLA LINDA            N</t>
  </si>
  <si>
    <t>OMOLA HARON</t>
  </si>
  <si>
    <t>LEMO NORBERT</t>
  </si>
  <si>
    <t>APITA EMMANUEL</t>
  </si>
  <si>
    <t>EBUK TIMOTHY</t>
  </si>
  <si>
    <t>OLOBO LAMECK</t>
  </si>
  <si>
    <t>ADONGO MIRRIAM</t>
  </si>
  <si>
    <t>AKULLU FRIDAH                          N</t>
  </si>
  <si>
    <t>OKULLO JOSHUA</t>
  </si>
  <si>
    <t>APOLO BRIDGET</t>
  </si>
  <si>
    <t>APOK DOROTHY FAITH</t>
  </si>
  <si>
    <t>YIKPARWOTH JANICE</t>
  </si>
  <si>
    <t>BIRUNGI JOVIA                              N</t>
  </si>
  <si>
    <t>OMARA BRIAN</t>
  </si>
  <si>
    <t>OPIO JACOB                                  N</t>
  </si>
  <si>
    <t>ADONGO EDINA</t>
  </si>
  <si>
    <t>AMU PETER VENSON                R</t>
  </si>
  <si>
    <t>OKULLO OWEN</t>
  </si>
  <si>
    <t>APIO LEAH                                      N</t>
  </si>
  <si>
    <t>ANGOKO MELISHA</t>
  </si>
  <si>
    <t>ONGOM MARVIN                        N</t>
  </si>
  <si>
    <t>OKOT NICHOLAS                      N</t>
  </si>
  <si>
    <t>ATIM DANIELLA</t>
  </si>
  <si>
    <t>OGWANG DERRICK</t>
  </si>
  <si>
    <t>ADONGO NAUME                         N</t>
  </si>
  <si>
    <t>AMARO HADASA</t>
  </si>
  <si>
    <t>LUMU TIMOTHY                         N</t>
  </si>
  <si>
    <t>ODONGO JUSTINE                     N</t>
  </si>
  <si>
    <t>MUGAGA EMMANUEL                N</t>
  </si>
  <si>
    <t>AWOTO NORAH                           N</t>
  </si>
  <si>
    <t>ALAL JACQLINE</t>
  </si>
  <si>
    <t>OTIM DANIEL</t>
  </si>
  <si>
    <t>WACHA FABIAN</t>
  </si>
  <si>
    <t>GUM JORDAN</t>
  </si>
  <si>
    <t>ODERO EMMANUEL</t>
  </si>
  <si>
    <t>OGWAL EMMANUEL</t>
  </si>
  <si>
    <t>OWERA JEROM</t>
  </si>
  <si>
    <t>OBONG CHRIS</t>
  </si>
  <si>
    <t>OCEN GABRIEL</t>
  </si>
  <si>
    <t>OJULONG CHARLES</t>
  </si>
  <si>
    <t>ONAPA CALVIN</t>
  </si>
  <si>
    <t>NYANKORI LEVITE SAMUEL</t>
  </si>
  <si>
    <t>OPIO TIMOTHY</t>
  </si>
  <si>
    <t>ANYORA NATHAN</t>
  </si>
  <si>
    <t>OGWAL RAMOS</t>
  </si>
  <si>
    <t>GUM RAYMOND</t>
  </si>
  <si>
    <t>EBONG GIDEON</t>
  </si>
  <si>
    <t>ECERU JEROME</t>
  </si>
  <si>
    <t>OGWANG GABRIEL</t>
  </si>
  <si>
    <t>OKWARE ALVIN</t>
  </si>
  <si>
    <t>ODYERO STEVEN</t>
  </si>
  <si>
    <t>OTIM JONATHAN</t>
  </si>
  <si>
    <t>OKULLU TIMOTHY</t>
  </si>
  <si>
    <t>MORO ELVIS</t>
  </si>
  <si>
    <t>OMARA HENRY FESTO</t>
  </si>
  <si>
    <t>ONGOM SAMUEL CALEB</t>
  </si>
  <si>
    <t>AWANY JUSTINE</t>
  </si>
  <si>
    <t>OKOK CALEB</t>
  </si>
  <si>
    <t>OROMBI HENRY LUKE</t>
  </si>
  <si>
    <t>OKIMA TIMOTHY</t>
  </si>
  <si>
    <t>AMOT ISRAEL VICTOR</t>
  </si>
  <si>
    <t>GENRWOT ELIJAH</t>
  </si>
  <si>
    <t>OLAKA EZRA INNOCENT</t>
  </si>
  <si>
    <t>OBOTE GIDEON</t>
  </si>
  <si>
    <t>OKELLO MARCOS TIMOTHY</t>
  </si>
  <si>
    <t>AKICA GRACIOUS</t>
  </si>
  <si>
    <t>ACIO CLAIRE</t>
  </si>
  <si>
    <t>AMARO ZIPPORAH</t>
  </si>
  <si>
    <t>ANGWECH MARTHA</t>
  </si>
  <si>
    <t>AKULLU EDITH GIFTY</t>
  </si>
  <si>
    <t>APWOYO MICHELLE</t>
  </si>
  <si>
    <t>AKULLU GABRIELLA</t>
  </si>
  <si>
    <t>OWACIRA TRINITY HOPE</t>
  </si>
  <si>
    <t>AUMA RACHEAL</t>
  </si>
  <si>
    <t>APIO SHEILAH</t>
  </si>
  <si>
    <t>ACIO DANIELLA</t>
  </si>
  <si>
    <t>ARAYO REBECCA</t>
  </si>
  <si>
    <t>AUMA DAISY</t>
  </si>
  <si>
    <t>AYA MARTHA MABEL</t>
  </si>
  <si>
    <t>ANGOM PATRICIA</t>
  </si>
  <si>
    <t>AKICA JESCA</t>
  </si>
  <si>
    <t>KICARWOT ABIGAIL</t>
  </si>
  <si>
    <t>AUMA MELISSA</t>
  </si>
  <si>
    <t>ATIM NAUME RITAH</t>
  </si>
  <si>
    <t>AKIDI PATIENCE HOPE</t>
  </si>
  <si>
    <t>APIO ANGELLA</t>
  </si>
  <si>
    <t>ATIM HARMONY RUTH</t>
  </si>
  <si>
    <t>KICARWOT NISSI JOELLA</t>
  </si>
  <si>
    <t>MATUKA VIVIAN</t>
  </si>
  <si>
    <t>AJOK MIRRIAM</t>
  </si>
  <si>
    <t>AGENORWOT FORTUNATE RUTH</t>
  </si>
  <si>
    <t>AWOR TRACY</t>
  </si>
  <si>
    <t xml:space="preserve">OCENG EZRA                    </t>
  </si>
  <si>
    <t xml:space="preserve">AKELLO REGINA                  </t>
  </si>
  <si>
    <t xml:space="preserve">ADONGO MELISSA            </t>
  </si>
  <si>
    <t xml:space="preserve">OGWOK POLYCARP         </t>
  </si>
  <si>
    <t xml:space="preserve">ACAYO DELIGHT               </t>
  </si>
  <si>
    <t xml:space="preserve">OKOT MOSES                   </t>
  </si>
  <si>
    <t xml:space="preserve">ACHOLA CLAUDIA                </t>
  </si>
  <si>
    <t xml:space="preserve">AWOR BRIDGET                </t>
  </si>
  <si>
    <t xml:space="preserve">AMONGI ANGELLA                   </t>
  </si>
  <si>
    <t xml:space="preserve">CONG DARIUS                     </t>
  </si>
  <si>
    <t xml:space="preserve">OCILO DESIRE GIFTY        </t>
  </si>
  <si>
    <t xml:space="preserve">ATIMA ELIZABETH                   </t>
  </si>
  <si>
    <t xml:space="preserve">EBIL CHLOE PRUDENCE        </t>
  </si>
  <si>
    <t xml:space="preserve">OJOK JOSHUA                    </t>
  </si>
  <si>
    <t xml:space="preserve">OTIM EDRIN                        </t>
  </si>
  <si>
    <t xml:space="preserve">AWANYO ALLAN SUNDAY     </t>
  </si>
  <si>
    <t xml:space="preserve">BUSONYA KERON JESSE      </t>
  </si>
  <si>
    <t xml:space="preserve">OKENG SHADRACH               </t>
  </si>
  <si>
    <t xml:space="preserve">ATIM NAUME PATIENCE         </t>
  </si>
  <si>
    <t xml:space="preserve">OKELLO TIMOTHY                  </t>
  </si>
  <si>
    <t xml:space="preserve">ENAMU JOSIAH    KINGSLY            </t>
  </si>
  <si>
    <t>ETAP ZURAH</t>
  </si>
  <si>
    <t xml:space="preserve">AMU PETER VENSON                R </t>
  </si>
  <si>
    <t xml:space="preserve">GENRWOT ELIJAH </t>
  </si>
  <si>
    <t>COTN NURSARY SCHOOL</t>
  </si>
  <si>
    <t>CLASSES</t>
  </si>
  <si>
    <t>BOT TERM ONE</t>
  </si>
  <si>
    <t>MID TERM ONE</t>
  </si>
  <si>
    <t>EOT ONE</t>
  </si>
  <si>
    <t>BOT TERM TWO</t>
  </si>
  <si>
    <t>MOT TWO</t>
  </si>
  <si>
    <t>EOT TWO</t>
  </si>
  <si>
    <t>BOT TERM THREE</t>
  </si>
  <si>
    <t>MOT THREE</t>
  </si>
  <si>
    <t>EOT THREE</t>
  </si>
  <si>
    <t>EXAM CATEGORY</t>
  </si>
  <si>
    <t>P1</t>
  </si>
  <si>
    <t>IMAGE URL</t>
  </si>
  <si>
    <t>`</t>
  </si>
  <si>
    <t>BOT ONE</t>
  </si>
  <si>
    <t>MOT ONE</t>
  </si>
  <si>
    <t>Akello Keonna  Faith</t>
  </si>
  <si>
    <t>Among Abigail</t>
  </si>
  <si>
    <t>Olwoch Vincent</t>
  </si>
  <si>
    <t>Apwoyo Charity  Faith</t>
  </si>
  <si>
    <t>Ogweng  Ignatious</t>
  </si>
  <si>
    <t>Ekel Bismark</t>
  </si>
  <si>
    <t>Eling Gabriel</t>
  </si>
  <si>
    <t>Apica  Melisha Precious</t>
  </si>
  <si>
    <t>Ayiomungu Abigail</t>
  </si>
  <si>
    <t>Apio Elizabeth Orech</t>
  </si>
  <si>
    <t xml:space="preserve">Awor Blessing Awio </t>
  </si>
  <si>
    <t>Pule Jovan</t>
  </si>
  <si>
    <t>Akullu Jane Blessing</t>
  </si>
  <si>
    <t>Omang Desmon</t>
  </si>
  <si>
    <t>Odongo Jonathan</t>
  </si>
  <si>
    <t>Korsuk Danian DanCan</t>
  </si>
  <si>
    <t>Okia  Christ  Renely</t>
  </si>
  <si>
    <t>Arach Hanniel  George</t>
  </si>
  <si>
    <t xml:space="preserve">Otim Kefas      </t>
  </si>
  <si>
    <t>Laker Edina  Elizabeth</t>
  </si>
  <si>
    <t>Koli Maria</t>
  </si>
  <si>
    <t>Ogwang  Jesse</t>
  </si>
  <si>
    <t>Okello Nathan</t>
  </si>
  <si>
    <t>Angom Martha  Claire</t>
  </si>
  <si>
    <t>Ogwang  Ephriam</t>
  </si>
  <si>
    <t>Anigo Gifty  Faith</t>
  </si>
  <si>
    <t>Mulaki Azaria  Benjamin</t>
  </si>
  <si>
    <t>Asianzu Ruth  Blessing</t>
  </si>
  <si>
    <t>Okwir Ezkiel</t>
  </si>
  <si>
    <t>Bua Arthur  Okweny</t>
  </si>
  <si>
    <t>Ekwang Aziel  Orech</t>
  </si>
  <si>
    <t>Auma Freda</t>
  </si>
  <si>
    <t>Koli Daniella  Aloka</t>
  </si>
  <si>
    <t>Oleke Joshua</t>
  </si>
  <si>
    <t>Ducu Elijah</t>
  </si>
  <si>
    <t>Akech Martha  Rachael</t>
  </si>
  <si>
    <t>Ojok Emmanuel</t>
  </si>
  <si>
    <t>Komagum Elijah</t>
  </si>
  <si>
    <t>Adoi Patricia</t>
  </si>
  <si>
    <t>Bua Ian Emmanuel</t>
  </si>
  <si>
    <t>Akite Joseline</t>
  </si>
  <si>
    <t>Awor Faviour</t>
  </si>
  <si>
    <t>Oguta Neithan</t>
  </si>
  <si>
    <t>Ocen Ricky</t>
  </si>
  <si>
    <t>Ojok Wesley</t>
  </si>
  <si>
    <t>Ejang Vivian</t>
  </si>
  <si>
    <t>Onyang Noel  Komagum</t>
  </si>
  <si>
    <t>Etap Irene  Teriphosa</t>
  </si>
  <si>
    <t>Abyero Jemimah</t>
  </si>
  <si>
    <t>Wanok Joshua</t>
  </si>
  <si>
    <t>Aceng Ziporah</t>
  </si>
  <si>
    <t>Agum Elizabeth</t>
  </si>
  <si>
    <t>Adie Emmanuel</t>
  </si>
  <si>
    <t>Okullu  Jotham</t>
  </si>
  <si>
    <t>Bongo Junior Steward</t>
  </si>
  <si>
    <t>Ojok Melvin  Luise</t>
  </si>
  <si>
    <t>Akullu Susan</t>
  </si>
  <si>
    <t>Akao Rachael</t>
  </si>
  <si>
    <t>Amolo Leah</t>
  </si>
  <si>
    <t>Josia Daniel</t>
  </si>
  <si>
    <t>Obote Moses Bright</t>
  </si>
  <si>
    <t>Agenorwot Faith</t>
  </si>
  <si>
    <t>Agenorwot Gifty</t>
  </si>
  <si>
    <t>BOT TWO</t>
  </si>
  <si>
    <t>BOT THREE</t>
  </si>
  <si>
    <t>EOT  ONE</t>
  </si>
  <si>
    <t>C:\Users\Administrator\Pictures\Bag.png</t>
  </si>
  <si>
    <t>C:\Users\Administrator\Pictures\Biology.png</t>
  </si>
  <si>
    <t>C:\Users\Administrator\Pictures\Book Apple.png</t>
  </si>
  <si>
    <t>C:\Users\Administrator\Pictures\Boy Graduation.png</t>
  </si>
  <si>
    <t>BABY</t>
  </si>
  <si>
    <t>TOP</t>
  </si>
  <si>
    <t>C:\Users\Administrator\Pictures\S2 IMAGES\Biology.png</t>
  </si>
  <si>
    <t>C:\Users\Administrator\Pictures\S2 IMAGES\Boy Graduation.png</t>
  </si>
  <si>
    <t xml:space="preserve">GUM JORDAN </t>
  </si>
  <si>
    <t>C:\Users\Administrator\Pictures\S2 IMAGES\Arts.png</t>
  </si>
  <si>
    <t>C:\Users\Administrator\Pictures\S2 IMAGES\Book pen.png</t>
  </si>
  <si>
    <t>P3</t>
  </si>
  <si>
    <t>P5</t>
  </si>
  <si>
    <t>P6</t>
  </si>
  <si>
    <t>C:\Users\Administrator\Pictures\S2 IMAGES\Boy Student.png</t>
  </si>
  <si>
    <t xml:space="preserve">ALOBO SHANEL </t>
  </si>
  <si>
    <t>C:\Users\Administrator\Pictures\S2 IMAGES\Book Apple.png</t>
  </si>
  <si>
    <t>MID TERM PERFORMANCE</t>
  </si>
  <si>
    <t>BOT PERFORMANCE</t>
  </si>
  <si>
    <t>TR</t>
  </si>
  <si>
    <t>Eyuu Daphine</t>
  </si>
  <si>
    <t>Aria Henry</t>
  </si>
  <si>
    <t>Agenorwot Faith Blessing</t>
  </si>
  <si>
    <t>Apio Bridget</t>
  </si>
  <si>
    <t>Ajalo Finnella</t>
  </si>
  <si>
    <t>Akwee Zaya Ebong</t>
  </si>
  <si>
    <t>Aryemo Marion</t>
  </si>
  <si>
    <t>Awidi Melisa</t>
  </si>
  <si>
    <t>Akwech Arthur</t>
  </si>
  <si>
    <t>Ongom Jordan</t>
  </si>
  <si>
    <t>Atapi Resquter</t>
  </si>
  <si>
    <t>Akullu Emmanuella</t>
  </si>
  <si>
    <t>Omara Jeff</t>
  </si>
  <si>
    <t>Akullu Sumaya</t>
  </si>
  <si>
    <t>Acan Precious Praise</t>
  </si>
  <si>
    <t>Obote Jeden</t>
  </si>
  <si>
    <t>Amongi Blessing</t>
  </si>
  <si>
    <t>Atine Nathan</t>
  </si>
  <si>
    <t>Agang Ivan</t>
  </si>
  <si>
    <t>Odur Lovis</t>
  </si>
  <si>
    <t>Abonyo Easther P.O</t>
  </si>
  <si>
    <t>Akidi Christabel</t>
  </si>
  <si>
    <t>Akullu Jovia</t>
  </si>
  <si>
    <t>Adong Gabriella</t>
  </si>
  <si>
    <t>Aremo Mercy</t>
  </si>
  <si>
    <t>Abong Hostine</t>
  </si>
  <si>
    <t>Agum Anna Ruth</t>
  </si>
  <si>
    <t>Angom Edith Destiny</t>
  </si>
  <si>
    <t>Agenorwot Gracious</t>
  </si>
  <si>
    <t>Opio Ethan</t>
  </si>
  <si>
    <t>Alwedo Benita</t>
  </si>
  <si>
    <t>Achola Bakita Josephine</t>
  </si>
  <si>
    <t>Onyangu Raphile</t>
  </si>
  <si>
    <t>Onono Ezra</t>
  </si>
  <si>
    <t>Agum Precious Favor</t>
  </si>
  <si>
    <t>Agenorwot Abigail</t>
  </si>
  <si>
    <t>Gum Savio</t>
  </si>
  <si>
    <t>Omara Gedion Ogwang</t>
  </si>
  <si>
    <t>Ocen Ritah Blessing</t>
  </si>
  <si>
    <t>Alip Malik</t>
  </si>
  <si>
    <t>Ongom Isaiah</t>
  </si>
  <si>
    <t>Ekit Patience</t>
  </si>
  <si>
    <t>Obua Ramos</t>
  </si>
  <si>
    <t>Apwoyorwot Gracious</t>
  </si>
  <si>
    <t>Okello Innocent</t>
  </si>
  <si>
    <t>Okori Emmanuella</t>
  </si>
  <si>
    <t>Makoko Solomon</t>
  </si>
  <si>
    <t>Amuge Lindsy Lynn</t>
  </si>
  <si>
    <t>Apong Daphine</t>
  </si>
  <si>
    <t>Ogwang Micheal</t>
  </si>
  <si>
    <t>Odongo Mavin Mark</t>
  </si>
  <si>
    <t>Okwir Emmanuella l</t>
  </si>
  <si>
    <t>Busonya Jemimah</t>
  </si>
  <si>
    <t>Owidi Hosbon</t>
  </si>
  <si>
    <t xml:space="preserve">komagum  Haggai </t>
  </si>
  <si>
    <t xml:space="preserve">Ogoro Mithocelia </t>
  </si>
  <si>
    <t xml:space="preserve">Ajok Easter </t>
  </si>
  <si>
    <t xml:space="preserve">Adongo Prudence F </t>
  </si>
  <si>
    <t xml:space="preserve">Obamgamara Angle </t>
  </si>
  <si>
    <t xml:space="preserve">Okello Haggai </t>
  </si>
  <si>
    <t xml:space="preserve">Aol Easter </t>
  </si>
  <si>
    <t xml:space="preserve">Obangaber Shadrack </t>
  </si>
  <si>
    <t xml:space="preserve">Kica Rwot Patrica </t>
  </si>
  <si>
    <t xml:space="preserve">Agenorwot Shalom </t>
  </si>
  <si>
    <t xml:space="preserve">Abeja Salume Edina </t>
  </si>
  <si>
    <t xml:space="preserve">Tino Noel </t>
  </si>
  <si>
    <t xml:space="preserve">Odongo Jeremiah </t>
  </si>
  <si>
    <t xml:space="preserve">Ageno Precious Hope </t>
  </si>
  <si>
    <t xml:space="preserve">Olema Samuel </t>
  </si>
  <si>
    <t xml:space="preserve">Okai Elijah </t>
  </si>
  <si>
    <t xml:space="preserve">Ayoo Gillian Hope </t>
  </si>
  <si>
    <t xml:space="preserve">Adero Marion </t>
  </si>
  <si>
    <t xml:space="preserve">Apio Jemimah </t>
  </si>
  <si>
    <t xml:space="preserve">Kauma Trinah </t>
  </si>
  <si>
    <t xml:space="preserve">Aret Blessing </t>
  </si>
  <si>
    <t xml:space="preserve">Akullu Zaidah </t>
  </si>
  <si>
    <t xml:space="preserve">Ogwang Kellement </t>
  </si>
  <si>
    <t xml:space="preserve">Rwot Agen Jairus </t>
  </si>
  <si>
    <t xml:space="preserve">Akumu Noella  </t>
  </si>
  <si>
    <t xml:space="preserve">Akullu Gifty </t>
  </si>
  <si>
    <t xml:space="preserve">Eling Dovin Junior </t>
  </si>
  <si>
    <t xml:space="preserve">Adyebu Sharifa </t>
  </si>
  <si>
    <t xml:space="preserve">Ocen Mathias A </t>
  </si>
  <si>
    <t xml:space="preserve">Ogwang Allan </t>
  </si>
  <si>
    <t xml:space="preserve">Akullu Fiona </t>
  </si>
  <si>
    <t xml:space="preserve">Akoli Mercy G </t>
  </si>
  <si>
    <t xml:space="preserve">Okello Kyle Koguth </t>
  </si>
  <si>
    <t xml:space="preserve">Ongom Chrispus </t>
  </si>
  <si>
    <t xml:space="preserve">Lakaraber Merry </t>
  </si>
  <si>
    <t xml:space="preserve">Owera Mathew </t>
  </si>
  <si>
    <t xml:space="preserve">Atala Precious </t>
  </si>
  <si>
    <t xml:space="preserve">Apollo Misticka </t>
  </si>
  <si>
    <t xml:space="preserve">Okwir Samuel </t>
  </si>
  <si>
    <t xml:space="preserve">Apida Gloria F </t>
  </si>
  <si>
    <t xml:space="preserve">Komagum Joy P </t>
  </si>
  <si>
    <t xml:space="preserve">Acen Saum </t>
  </si>
  <si>
    <t xml:space="preserve">Ageno Ronny </t>
  </si>
  <si>
    <t xml:space="preserve">Auma Elizabeth </t>
  </si>
  <si>
    <t xml:space="preserve">Epila Jemimah </t>
  </si>
  <si>
    <t xml:space="preserve">Apoio Abudu </t>
  </si>
  <si>
    <t xml:space="preserve">Ekii Jonnathan </t>
  </si>
  <si>
    <t xml:space="preserve">Apio Myra </t>
  </si>
  <si>
    <t xml:space="preserve">Alemo Laura F </t>
  </si>
  <si>
    <t xml:space="preserve">Amony Rachelle </t>
  </si>
  <si>
    <t xml:space="preserve">Ogwal Joshua </t>
  </si>
  <si>
    <t xml:space="preserve">Nayiti Precious </t>
  </si>
  <si>
    <t xml:space="preserve">Okwany Victor B </t>
  </si>
  <si>
    <t xml:space="preserve">Olet Innocent </t>
  </si>
  <si>
    <t xml:space="preserve">Aber Emmanuel </t>
  </si>
  <si>
    <t xml:space="preserve">Ongom Jovan </t>
  </si>
  <si>
    <t xml:space="preserve">Akullu Hope </t>
  </si>
  <si>
    <t xml:space="preserve"> Akullu Elizabeth A </t>
  </si>
  <si>
    <t xml:space="preserve">Angwech Rebecca </t>
  </si>
  <si>
    <t xml:space="preserve">Elwa Jesse Moses </t>
  </si>
  <si>
    <t xml:space="preserve">Obua Innocent </t>
  </si>
  <si>
    <t xml:space="preserve">Tino Sandra </t>
  </si>
  <si>
    <t xml:space="preserve">Ayenyo Melisha </t>
  </si>
  <si>
    <t xml:space="preserve">Enyang Jerimah </t>
  </si>
  <si>
    <t xml:space="preserve">Ocilo Rodah G </t>
  </si>
  <si>
    <t xml:space="preserve">Ariko Dabros </t>
  </si>
  <si>
    <t xml:space="preserve">Okwir Raphael </t>
  </si>
  <si>
    <t xml:space="preserve">Odongo Ezira G </t>
  </si>
  <si>
    <t xml:space="preserve">Otim Emmanuel </t>
  </si>
  <si>
    <t xml:space="preserve">Ogwang Aron </t>
  </si>
  <si>
    <t xml:space="preserve">Adong Elizabeth </t>
  </si>
  <si>
    <t xml:space="preserve"> Akullu Petra A </t>
  </si>
  <si>
    <t xml:space="preserve">Okello Emmanuel </t>
  </si>
  <si>
    <t xml:space="preserve">Obwala Jauiehej </t>
  </si>
  <si>
    <t>Adonyo Nathan</t>
  </si>
  <si>
    <t>Opio Abudu</t>
  </si>
  <si>
    <t xml:space="preserve">Obote Moses </t>
  </si>
  <si>
    <t>NABUWAYA VALERIA F</t>
  </si>
  <si>
    <t>ECII DEBORAH</t>
  </si>
  <si>
    <t>OTON JESTHINEAL</t>
  </si>
  <si>
    <t>ALUM LEAH</t>
  </si>
  <si>
    <t>AGWENG REHEMA</t>
  </si>
  <si>
    <t>AKULLU MICHELLE</t>
  </si>
  <si>
    <t>OKELLO TIMOTHY OKELLO</t>
  </si>
  <si>
    <t>CHRISTIAN JORDAN</t>
  </si>
  <si>
    <t>ADONGO PATIENCE</t>
  </si>
  <si>
    <t>TINO MIRRIAM</t>
  </si>
  <si>
    <t>EGUM GABRIEL</t>
  </si>
  <si>
    <t xml:space="preserve">AKULLU THEREZA                 </t>
  </si>
  <si>
    <t>ATIM NOELLA</t>
  </si>
  <si>
    <t>OPIO DARIUS</t>
  </si>
  <si>
    <t>AJWANG ABIGAIL</t>
  </si>
  <si>
    <t>KICA JOSHUA</t>
  </si>
  <si>
    <t>OKWEL PHILLIPS</t>
  </si>
  <si>
    <t>EDUN EDINA EVE</t>
  </si>
  <si>
    <t>AKICA RUTH NAUME</t>
  </si>
  <si>
    <t>APIO JULIET RUTH</t>
  </si>
  <si>
    <t>OWINY JANAN</t>
  </si>
  <si>
    <t>AMULE KEREN</t>
  </si>
  <si>
    <t>OMARA ERICK</t>
  </si>
  <si>
    <t>EBIL JONATHAN</t>
  </si>
  <si>
    <t>AYOR ISAAC JESSE</t>
  </si>
  <si>
    <t xml:space="preserve">AKULLU SALUME                   </t>
  </si>
  <si>
    <t>AREMO JESSE</t>
  </si>
  <si>
    <t>OPUA EMMANUEL</t>
  </si>
  <si>
    <t xml:space="preserve">OKULLO INNOCENT               </t>
  </si>
  <si>
    <t>OCITA FAVOR MELISA</t>
  </si>
  <si>
    <t>OKELLO EZRA EDMOND</t>
  </si>
  <si>
    <t>AMULE GIFTY</t>
  </si>
  <si>
    <t xml:space="preserve">OKELLO JEREMIAH               </t>
  </si>
  <si>
    <t>ACENG GLADYS</t>
  </si>
  <si>
    <t>ANAYO ANNET</t>
  </si>
  <si>
    <t>OGWANG STEVEN</t>
  </si>
  <si>
    <t>OPIO EMMANUEL</t>
  </si>
  <si>
    <t>TONG MATTHEW</t>
  </si>
  <si>
    <t>OGWANG NATHAN</t>
  </si>
  <si>
    <t>OKELLO IVAN</t>
  </si>
  <si>
    <t>ADORO BLESSING</t>
  </si>
  <si>
    <t>ABER PEACE</t>
  </si>
  <si>
    <t>EBONG AARON</t>
  </si>
  <si>
    <t>ANGOM DANIELLA</t>
  </si>
  <si>
    <t>NABWIRE PRECIOUS AKE</t>
  </si>
  <si>
    <t>AYER ELIJAH</t>
  </si>
  <si>
    <t>AYIA VERONICA</t>
  </si>
  <si>
    <t>APIO MICHELLE</t>
  </si>
  <si>
    <t>ALUGA MARY IMMACULATE</t>
  </si>
  <si>
    <t>AGENORWOT GLORIA</t>
  </si>
  <si>
    <t>ATALA MERCY</t>
  </si>
  <si>
    <t>LEMI DANIEL VENSON</t>
  </si>
  <si>
    <t>ALAKA TAMALI</t>
  </si>
  <si>
    <t xml:space="preserve">EKIT ELIZABETH                 </t>
  </si>
  <si>
    <t xml:space="preserve">ADOKO STEVEN                 </t>
  </si>
  <si>
    <t>EBIL KYLA GIVEN</t>
  </si>
  <si>
    <t>ADILE DERRICK</t>
  </si>
  <si>
    <t>RWOTOMIO PEACE</t>
  </si>
  <si>
    <t xml:space="preserve">AKELLO RACHEAL              </t>
  </si>
  <si>
    <t xml:space="preserve">SANTINA BARNABAS           </t>
  </si>
  <si>
    <t xml:space="preserve">APILLI NAUME                      </t>
  </si>
  <si>
    <t xml:space="preserve">OPIO ISIAH                           </t>
  </si>
  <si>
    <t xml:space="preserve">OBANGAKENE EMMANUEL </t>
  </si>
  <si>
    <t xml:space="preserve">OBOL JONATHAN                      </t>
  </si>
  <si>
    <t xml:space="preserve">MATILDA HEAVENS            </t>
  </si>
  <si>
    <t xml:space="preserve">OMARA JONATHAN            </t>
  </si>
  <si>
    <t xml:space="preserve">BACHIBORA GORETTY      </t>
  </si>
  <si>
    <t xml:space="preserve">LAKARABER BLESSING      </t>
  </si>
  <si>
    <t xml:space="preserve">AWOR MELISSA                  </t>
  </si>
  <si>
    <t xml:space="preserve">AKELLO LETISHA RUTH      </t>
  </si>
  <si>
    <t xml:space="preserve">AGUM FAITH                         </t>
  </si>
  <si>
    <t xml:space="preserve">KOMAGUM KEITH                </t>
  </si>
  <si>
    <t xml:space="preserve">BWONYO JAYDEN              </t>
  </si>
  <si>
    <t xml:space="preserve">OKWIR JUSTINE                 </t>
  </si>
  <si>
    <t xml:space="preserve">AKULLU MIRRIAM                </t>
  </si>
  <si>
    <t>OBONYO STEVEN</t>
  </si>
  <si>
    <t>RWOTYERO ZADOK J     N</t>
  </si>
  <si>
    <t>GULUME TREVOR</t>
  </si>
  <si>
    <t>KOMAGUM ELISHA O</t>
  </si>
  <si>
    <t>OGWANG RAPHAEL</t>
  </si>
  <si>
    <t>ADONGO PROSSY</t>
  </si>
  <si>
    <t>OJUKA SHADRACH EMMA</t>
  </si>
  <si>
    <t>ADONGO CANDYCE M</t>
  </si>
  <si>
    <t>ADONGO SARAH</t>
  </si>
  <si>
    <t>AKOT IRENE GIFTY</t>
  </si>
  <si>
    <t>OGWAL CALVIN</t>
  </si>
  <si>
    <t>ADERO MICHELLE</t>
  </si>
  <si>
    <t>OPOK METUSELLA EMMA</t>
  </si>
  <si>
    <t>ERWENY SAMUEL</t>
  </si>
  <si>
    <t>ATYANG JESCA</t>
  </si>
  <si>
    <t>OPUNGU ABEL</t>
  </si>
  <si>
    <t>OYUKU GILLIAN RUTH</t>
  </si>
  <si>
    <t>ABUNG TEOPISTA</t>
  </si>
  <si>
    <t>ECHAN ELIJAH                 N</t>
  </si>
  <si>
    <t>OPOBO GRATIUS           N</t>
  </si>
  <si>
    <t>ANYANGO BRIDGET      N</t>
  </si>
  <si>
    <t>APIO PRECIOUS RUTH     N</t>
  </si>
  <si>
    <t>ATIM BAKITAH</t>
  </si>
  <si>
    <t>ADONGO ZITA PRECIOUS</t>
  </si>
  <si>
    <t>KIISA EMILLY</t>
  </si>
  <si>
    <t>EJURA JONATHAN</t>
  </si>
  <si>
    <t>SHIKO SHALOM               N</t>
  </si>
  <si>
    <t>ATIMA HOPE</t>
  </si>
  <si>
    <t>OBACE JOVAN JOSH</t>
  </si>
  <si>
    <t>ADOI ESTHER NAUME</t>
  </si>
  <si>
    <t>MANANO JOSHUA</t>
  </si>
  <si>
    <t>AKICA VIVIAN                        N</t>
  </si>
  <si>
    <t>OPIO NOEL</t>
  </si>
  <si>
    <t>ABONYO SHARON</t>
  </si>
  <si>
    <t>AMOLO JESCA BLESSING</t>
  </si>
  <si>
    <t>OPIO APOLLO</t>
  </si>
  <si>
    <t>ADONGO FORTUNATE</t>
  </si>
  <si>
    <t>OTIM BRANFORD</t>
  </si>
  <si>
    <t>AYENI SHARIF</t>
  </si>
  <si>
    <t>AYO JONATHAN</t>
  </si>
  <si>
    <t>ATWORO SHARON</t>
  </si>
  <si>
    <t>OKODI JOSEPH</t>
  </si>
  <si>
    <t>AGUTI PRISCA</t>
  </si>
  <si>
    <t>OTIA ISAAC</t>
  </si>
  <si>
    <t>OGWANG MATTHEW</t>
  </si>
  <si>
    <t>AWINO OLIVER</t>
  </si>
  <si>
    <t>OKUMU JOSHUA OPENY</t>
  </si>
  <si>
    <t>OCEN CHRIS</t>
  </si>
  <si>
    <t>AGENORWOT RAFFELA</t>
  </si>
  <si>
    <t>OKABO EMMANUEL</t>
  </si>
  <si>
    <t>EJANG JEMIMAH PEACE</t>
  </si>
  <si>
    <t>MAKMOT EMMANUEL</t>
  </si>
  <si>
    <t>KOMAGUM STEVEN</t>
  </si>
  <si>
    <t>MATHALI AARON</t>
  </si>
  <si>
    <t>ARAO RACHEAL</t>
  </si>
  <si>
    <t>AWANYO FRANKLINE</t>
  </si>
  <si>
    <t>LALAM JANE</t>
  </si>
  <si>
    <t>NYAKECHO MARTHA         N</t>
  </si>
  <si>
    <t>ADONGO ELIZABETH</t>
  </si>
  <si>
    <t>EMONG ANDREW</t>
  </si>
  <si>
    <t>OKELLO EMMANUEL</t>
  </si>
  <si>
    <t>TITI CHLOE</t>
  </si>
  <si>
    <t>ACEN MIRRIAM</t>
  </si>
  <si>
    <t>ACENG GIFTY</t>
  </si>
  <si>
    <t>ADONG NOREEN</t>
  </si>
  <si>
    <t>AKULLU CHRISTABEL</t>
  </si>
  <si>
    <t>ALUPU MICHELE</t>
  </si>
  <si>
    <t>AKELLO ELIZABETH</t>
  </si>
  <si>
    <t xml:space="preserve">ATOO VANESSA                </t>
  </si>
  <si>
    <t>ATALA EDITH</t>
  </si>
  <si>
    <t>AMONGI LETICIA BLESSING</t>
  </si>
  <si>
    <t>AMOLO ZITA</t>
  </si>
  <si>
    <t>APIO AMELIA</t>
  </si>
  <si>
    <t>NAMATA IRENE</t>
  </si>
  <si>
    <t>OKUK ROBINAH</t>
  </si>
  <si>
    <t>KICARWOT FORTUNATE</t>
  </si>
  <si>
    <t>LAKER GABRIELLA</t>
  </si>
  <si>
    <t>AUMA PRECIOUS</t>
  </si>
  <si>
    <t>AKAO PRISCA</t>
  </si>
  <si>
    <t>AGENORWOT ELIZABETH</t>
  </si>
  <si>
    <t>APIO RUTH</t>
  </si>
  <si>
    <t>AKULLU MIRRIAM</t>
  </si>
  <si>
    <t xml:space="preserve">ORYANG IRENE                   </t>
  </si>
  <si>
    <t>ADONGO DIVYA</t>
  </si>
  <si>
    <t xml:space="preserve">AMOLO LULU LAUREEN       </t>
  </si>
  <si>
    <t xml:space="preserve">AUMA DAFINE                       </t>
  </si>
  <si>
    <t>ABONG RACHEAL</t>
  </si>
  <si>
    <t xml:space="preserve">ONGOM DANIEL         </t>
  </si>
  <si>
    <t>AKOLI ABIGAIL</t>
  </si>
  <si>
    <t>AYENA STEWARD</t>
  </si>
  <si>
    <t>AGONG EMMANUEL</t>
  </si>
  <si>
    <t>APENYO EMMANUEL</t>
  </si>
  <si>
    <t>ABWANG EMMANUEL</t>
  </si>
  <si>
    <t>ATUPPA PIERRE</t>
  </si>
  <si>
    <t>EKWANG GODWIN</t>
  </si>
  <si>
    <t>OBANGAKENE EMMANUEL</t>
  </si>
  <si>
    <t>OLWIT JACOB</t>
  </si>
  <si>
    <t>OPIO RAPHAEL</t>
  </si>
  <si>
    <t xml:space="preserve">OMARA SILAS                     </t>
  </si>
  <si>
    <t xml:space="preserve">AWONGO JOVAN                  </t>
  </si>
  <si>
    <t>OKWIR EMMANUEL</t>
  </si>
  <si>
    <t xml:space="preserve">OKABO AMOS                  </t>
  </si>
  <si>
    <t>OLOYA TITUS</t>
  </si>
  <si>
    <t xml:space="preserve">AKETO JESSE                     </t>
  </si>
  <si>
    <t>OMARA UZIAH MAHIL</t>
  </si>
  <si>
    <t>ENGOLA BRUCE</t>
  </si>
  <si>
    <t>OBANGAKENE GENESIS</t>
  </si>
  <si>
    <t>AKOR REAGAN</t>
  </si>
  <si>
    <t xml:space="preserve">OTIM RONNY                        </t>
  </si>
  <si>
    <t>KOMAGUM EMMANUEL</t>
  </si>
  <si>
    <t>EKWANG KASIM</t>
  </si>
  <si>
    <t xml:space="preserve">AGENORWOT FINELLA M    </t>
  </si>
  <si>
    <t>OMARA EZRA</t>
  </si>
  <si>
    <t xml:space="preserve">OMARA ELVIS                          </t>
  </si>
  <si>
    <t>ANDY HYROD</t>
  </si>
  <si>
    <t>ONGURA JOSHUA</t>
  </si>
  <si>
    <t>OKINO INNOCENT</t>
  </si>
  <si>
    <t>ADILO EMMANUEL</t>
  </si>
  <si>
    <t>AKULLU RUTH</t>
  </si>
  <si>
    <t>ORUK MARK</t>
  </si>
  <si>
    <t>AMONG JULIET</t>
  </si>
  <si>
    <t>OBOTE DARIUS</t>
  </si>
  <si>
    <t>OKELLO MARVIN</t>
  </si>
  <si>
    <t>OKAO GERALD</t>
  </si>
  <si>
    <t xml:space="preserve">OKELLO PAUL EZRA              </t>
  </si>
  <si>
    <t xml:space="preserve">ODONGO JEREMIAH              </t>
  </si>
  <si>
    <t xml:space="preserve">KIA NAUME                            </t>
  </si>
  <si>
    <t xml:space="preserve">ODONGO SAMUEL                 </t>
  </si>
  <si>
    <t>OGWAL BRIAN</t>
  </si>
  <si>
    <t>ADONGO FELISTINE</t>
  </si>
  <si>
    <t>NAM JESSE</t>
  </si>
  <si>
    <t>ONYANGA HARON</t>
  </si>
  <si>
    <t>APONG MARY MUNU</t>
  </si>
  <si>
    <t>AJOK DAIZY SARAFINA</t>
  </si>
  <si>
    <t>OCEN CHRISTOPHER</t>
  </si>
  <si>
    <t>ADONAI ELLIE PEACE</t>
  </si>
  <si>
    <t>OPONO NORMAN</t>
  </si>
  <si>
    <t>ODANY DESMOND</t>
  </si>
  <si>
    <t>AMETO LINDA MERCY</t>
  </si>
  <si>
    <t>AKAA JOVAN</t>
  </si>
  <si>
    <t>AYUGI MARION</t>
  </si>
  <si>
    <t>AMORI JOVIA HOLGA</t>
  </si>
  <si>
    <t>ACIO PATIENCE</t>
  </si>
  <si>
    <t>AJALI JEREMIAH</t>
  </si>
  <si>
    <t>OLUNYI DANIEL</t>
  </si>
  <si>
    <t>APILI NATALIA GIFTY</t>
  </si>
  <si>
    <t>OKELLO INNOCENT</t>
  </si>
  <si>
    <t>OLARA EZRA</t>
  </si>
  <si>
    <t>OKAO BRIAN</t>
  </si>
  <si>
    <t>LAKER ESTHER  DIVINE</t>
  </si>
  <si>
    <t>AKELLO PRECIOUS HOPE</t>
  </si>
  <si>
    <t>AKENG CLAIRE</t>
  </si>
  <si>
    <t>ADONGO HILDA FAVOR</t>
  </si>
  <si>
    <t>ADERO MERCY</t>
  </si>
  <si>
    <t>AKELLO NAUME</t>
  </si>
  <si>
    <t>ACEDO JONATHAN</t>
  </si>
  <si>
    <t>AKICA JOVIA</t>
  </si>
  <si>
    <t>KICARWOT FAITH</t>
  </si>
  <si>
    <t>OTIM EDMOND</t>
  </si>
  <si>
    <t>OTIM IBRAHIM</t>
  </si>
  <si>
    <t>OCAYA DAVID</t>
  </si>
  <si>
    <t>AKITE PEACE</t>
  </si>
  <si>
    <t>KIA JANICE</t>
  </si>
  <si>
    <t>AKELLO TAMALI GRACIOUS</t>
  </si>
  <si>
    <t>NAPIO PRISCILLA</t>
  </si>
  <si>
    <t>ADUR SINDRELLA</t>
  </si>
  <si>
    <t>AKULLU NAUME</t>
  </si>
  <si>
    <t>OBONG STEPHEN</t>
  </si>
  <si>
    <t>ATALA GABRIELLA</t>
  </si>
  <si>
    <t>ODUR DARIOUS</t>
  </si>
  <si>
    <t>AYELLA MAXWELL</t>
  </si>
  <si>
    <t>ONYANGO ROGERS</t>
  </si>
  <si>
    <t>AMONG NAUME</t>
  </si>
  <si>
    <t>ACAA HOPE TRACY</t>
  </si>
  <si>
    <t>OTITI JOVIA JOY</t>
  </si>
  <si>
    <t>OLECE ESTHER DINNA</t>
  </si>
  <si>
    <t>IKARA KIM BRIGHT</t>
  </si>
  <si>
    <t>ANGOM DAIZY RUTH</t>
  </si>
  <si>
    <t>ALUM COLLINE</t>
  </si>
  <si>
    <t>OCHOLA DEDAN</t>
  </si>
  <si>
    <t>AJEGO PRECIOUS</t>
  </si>
  <si>
    <t>AMONGI TRACY FAITH</t>
  </si>
  <si>
    <t>AWINO GLADYS</t>
  </si>
  <si>
    <t>AMULE MELISSA</t>
  </si>
  <si>
    <t>OLOBO EMMANUEL JERRY</t>
  </si>
  <si>
    <t>OCOM DANIEL</t>
  </si>
  <si>
    <t>AGENORWOT GIFT</t>
  </si>
  <si>
    <t>AKECH DORINE</t>
  </si>
  <si>
    <t>AWOR PETRA BLESSING</t>
  </si>
  <si>
    <t>AUMA JEMIMAH</t>
  </si>
  <si>
    <t>MAR MARTHA MYRAH</t>
  </si>
  <si>
    <t>ELEM DANIEL ISAAC</t>
  </si>
  <si>
    <t>ECHAN DAVINCI SHELAH</t>
  </si>
  <si>
    <t>AGENORWOT ESTHER</t>
  </si>
  <si>
    <t>EKWANG JEREMIAH</t>
  </si>
  <si>
    <t xml:space="preserve"> NINGO SHADRACH</t>
  </si>
  <si>
    <t>ARIP ISAAC</t>
  </si>
  <si>
    <t>LOGIRA HANDRY HANSEN</t>
  </si>
  <si>
    <t>OPARWOT INNOCENT</t>
  </si>
  <si>
    <t>OGENRWOT JONATHAN</t>
  </si>
  <si>
    <t>ALOBO PRISCA</t>
  </si>
  <si>
    <t>ALEPO JANAN</t>
  </si>
  <si>
    <t>ORYEKOT VICTOR MOSES</t>
  </si>
  <si>
    <t>WAMBALE PIUS</t>
  </si>
  <si>
    <t>OPIO GERALD JESSE</t>
  </si>
  <si>
    <t>AKELLO FAITH BLESSING</t>
  </si>
  <si>
    <t>OKELLO JERRY</t>
  </si>
  <si>
    <t>ALOBO HARON</t>
  </si>
  <si>
    <t>OCEN LAZARUS</t>
  </si>
  <si>
    <t>OKELLO EMMANUEL PEACE</t>
  </si>
  <si>
    <t>OTIM OSCAR</t>
  </si>
  <si>
    <t>ALWEDO NAUME AKICA</t>
  </si>
  <si>
    <t>ADONGO GLADYS</t>
  </si>
  <si>
    <t>AKIDI MAUREEN HOPE</t>
  </si>
  <si>
    <t>EYOKO HOWARD</t>
  </si>
  <si>
    <t>OTIM JASPHER</t>
  </si>
  <si>
    <t>OJOK NOEL</t>
  </si>
  <si>
    <t>ADONGO PRISCILLA HOPE</t>
  </si>
  <si>
    <t>OKULLO PETER</t>
  </si>
  <si>
    <t>KIRA OSCAR</t>
  </si>
  <si>
    <t>NYAMAGARA SHADRACH</t>
  </si>
  <si>
    <t>AGWENG VERONICA</t>
  </si>
  <si>
    <t>AWIO LEAH</t>
  </si>
  <si>
    <t>AMUGE SINDY FAITH</t>
  </si>
  <si>
    <t>ACANA JESCA</t>
  </si>
  <si>
    <t>KOLI MIRRIAM</t>
  </si>
  <si>
    <t>AMARORWOT ELLY</t>
  </si>
  <si>
    <t>APWOYORWOT DORAH</t>
  </si>
  <si>
    <t>TINO MEDINA</t>
  </si>
  <si>
    <t>OBUA JOSHUA</t>
  </si>
  <si>
    <t>HAPPY LUGAN ISIAH</t>
  </si>
  <si>
    <t>ALUM ELIZABETH</t>
  </si>
  <si>
    <t>AKELLO AGNES</t>
  </si>
  <si>
    <t>OKELLO EMMANUEL OKELLO</t>
  </si>
  <si>
    <t>AGENORWOT ROBINAH</t>
  </si>
  <si>
    <t>OJOK PETER</t>
  </si>
  <si>
    <t>EYAKU ANDREW J</t>
  </si>
  <si>
    <t>OPIO JONATHAN PIUS</t>
  </si>
  <si>
    <t>OCEN JOHN PAUL</t>
  </si>
  <si>
    <t>AGILO RITAH</t>
  </si>
  <si>
    <t>EBONG CHRISTOPHER</t>
  </si>
  <si>
    <t>DAII JEREMIAH</t>
  </si>
  <si>
    <t>ENAMU JESSE</t>
  </si>
  <si>
    <t>AZIASO AUGUSTINE HAPPY</t>
  </si>
  <si>
    <t>AGOA DEBORAH</t>
  </si>
  <si>
    <t>OLUNG SIMEON</t>
  </si>
  <si>
    <t>AKULLU DEBORAH PEACE</t>
  </si>
  <si>
    <t>NURSARY SCHOOL NAME</t>
  </si>
  <si>
    <t>II</t>
  </si>
  <si>
    <t xml:space="preserve">Ajalo Finnella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</si>
</sst>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mbria"/>
      <family val="1"/>
    </font>
    <font>
      <sz val="18"/>
      <color theme="1"/>
      <name val="Times New Roman"/>
      <family val="1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1"/>
      <name val="Tahoma"/>
      <family val="2"/>
    </font>
    <font>
      <b/>
      <sz val="4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24"/>
      <color theme="1"/>
      <name val="Times New Roman"/>
      <family val="1"/>
    </font>
    <font>
      <sz val="22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</font>
    <font>
      <sz val="8"/>
      <name val="Calibri"/>
      <family val="2"/>
      <scheme val="minor"/>
    </font>
    <font>
      <b/>
      <sz val="22"/>
      <color theme="1"/>
      <name val="Times New Roman"/>
      <family val="1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i/>
      <sz val="26"/>
      <color theme="1"/>
      <name val="Calibri"/>
      <family val="2"/>
      <scheme val="minor"/>
    </font>
    <font>
      <b/>
      <sz val="26"/>
      <color theme="1"/>
      <name val="Times New Roman"/>
      <family val="1"/>
    </font>
    <font>
      <sz val="26"/>
      <color theme="1"/>
      <name val="Times New Roman"/>
      <family val="1"/>
    </font>
    <font>
      <b/>
      <sz val="28"/>
      <color theme="1"/>
      <name val="Times New Roman"/>
      <family val="1"/>
    </font>
    <font>
      <sz val="28"/>
      <color theme="1"/>
      <name val="Times New Roman"/>
      <family val="1"/>
    </font>
    <font>
      <b/>
      <sz val="24"/>
      <color rgb="FF000000"/>
      <name val="Times New Roman"/>
      <family val="1"/>
    </font>
    <font>
      <b/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6"/>
      <color rgb="FF000000"/>
      <name val="Times New Roman"/>
      <family val="1"/>
    </font>
    <font>
      <sz val="9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8"/>
      <color rgb="FF000000"/>
      <name val="Times New Roman"/>
      <family val="1"/>
    </font>
    <font>
      <u/>
      <sz val="16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6337778862885"/>
        <bgColor theme="0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3" applyBorder="0"/>
    <xf numFmtId="0" fontId="1" fillId="3" borderId="0"/>
    <xf numFmtId="0" fontId="1" fillId="4" borderId="0"/>
    <xf numFmtId="0" fontId="1" fillId="5" borderId="3" applyBorder="0"/>
    <xf numFmtId="0" fontId="19" fillId="0" borderId="0" applyNumberFormat="0" applyFill="0" applyBorder="0" applyAlignment="0" applyProtection="0"/>
    <xf numFmtId="0" fontId="28" fillId="0" borderId="0"/>
  </cellStyleXfs>
  <cellXfs count="413">
    <xf numFmtId="0" fontId="0" fillId="0" borderId="0" xfId="0"/>
    <xf numFmtId="0" fontId="2" fillId="0" borderId="1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2" borderId="1" xfId="1" applyBorder="1"/>
    <xf numFmtId="0" fontId="1" fillId="3" borderId="1" xfId="2" applyBorder="1"/>
    <xf numFmtId="0" fontId="1" fillId="4" borderId="1" xfId="3" applyBorder="1"/>
    <xf numFmtId="0" fontId="1" fillId="5" borderId="1" xfId="4" applyBorder="1"/>
    <xf numFmtId="0" fontId="4" fillId="0" borderId="6" xfId="0" applyFont="1" applyBorder="1"/>
    <xf numFmtId="0" fontId="4" fillId="0" borderId="0" xfId="0" applyFont="1"/>
    <xf numFmtId="0" fontId="0" fillId="0" borderId="1" xfId="0" applyBorder="1"/>
    <xf numFmtId="0" fontId="0" fillId="5" borderId="1" xfId="4" applyFont="1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4" xfId="0" applyBorder="1"/>
    <xf numFmtId="0" fontId="9" fillId="0" borderId="1" xfId="0" applyFont="1" applyBorder="1"/>
    <xf numFmtId="0" fontId="15" fillId="0" borderId="0" xfId="0" applyFont="1"/>
    <xf numFmtId="0" fontId="13" fillId="0" borderId="0" xfId="0" applyFont="1"/>
    <xf numFmtId="0" fontId="6" fillId="0" borderId="4" xfId="0" applyFont="1" applyBorder="1" applyAlignment="1">
      <alignment horizontal="center" vertical="center" wrapText="1"/>
    </xf>
    <xf numFmtId="0" fontId="22" fillId="0" borderId="1" xfId="0" applyFont="1" applyBorder="1"/>
    <xf numFmtId="0" fontId="17" fillId="0" borderId="0" xfId="0" applyFont="1" applyAlignment="1">
      <alignment horizontal="center"/>
    </xf>
    <xf numFmtId="0" fontId="23" fillId="0" borderId="28" xfId="0" applyFont="1" applyBorder="1" applyAlignment="1">
      <alignment horizontal="left"/>
    </xf>
    <xf numFmtId="0" fontId="17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2" fillId="0" borderId="0" xfId="0" applyFont="1"/>
    <xf numFmtId="0" fontId="25" fillId="0" borderId="0" xfId="0" applyFont="1"/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4" fontId="17" fillId="0" borderId="1" xfId="0" applyNumberFormat="1" applyFont="1" applyBorder="1" applyAlignment="1">
      <alignment horizontal="center"/>
    </xf>
    <xf numFmtId="0" fontId="22" fillId="0" borderId="25" xfId="0" applyFont="1" applyBorder="1" applyAlignment="1">
      <alignment vertical="center" wrapText="1"/>
    </xf>
    <xf numFmtId="0" fontId="22" fillId="0" borderId="10" xfId="0" applyFont="1" applyBorder="1" applyAlignment="1">
      <alignment vertical="center" wrapText="1"/>
    </xf>
    <xf numFmtId="0" fontId="22" fillId="0" borderId="2" xfId="0" applyFont="1" applyBorder="1"/>
    <xf numFmtId="0" fontId="25" fillId="0" borderId="2" xfId="0" applyFont="1" applyBorder="1" applyAlignment="1">
      <alignment horizontal="center"/>
    </xf>
    <xf numFmtId="0" fontId="22" fillId="0" borderId="28" xfId="0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9" xfId="0" applyFont="1" applyBorder="1" applyAlignment="1">
      <alignment vertical="center"/>
    </xf>
    <xf numFmtId="0" fontId="17" fillId="0" borderId="31" xfId="0" applyFont="1" applyBorder="1" applyAlignment="1">
      <alignment horizontal="center" vertical="center"/>
    </xf>
    <xf numFmtId="0" fontId="18" fillId="0" borderId="23" xfId="0" applyFont="1" applyBorder="1" applyAlignment="1">
      <alignment horizontal="right" vertical="center"/>
    </xf>
    <xf numFmtId="0" fontId="17" fillId="0" borderId="23" xfId="0" applyFont="1" applyBorder="1" applyAlignment="1">
      <alignment horizontal="center" vertical="center"/>
    </xf>
    <xf numFmtId="0" fontId="18" fillId="0" borderId="23" xfId="0" applyFont="1" applyBorder="1" applyAlignment="1">
      <alignment vertical="center"/>
    </xf>
    <xf numFmtId="0" fontId="17" fillId="0" borderId="24" xfId="0" applyFont="1" applyBorder="1" applyAlignment="1">
      <alignment horizontal="center" vertical="center"/>
    </xf>
    <xf numFmtId="0" fontId="22" fillId="0" borderId="27" xfId="0" applyFont="1" applyBorder="1"/>
    <xf numFmtId="0" fontId="25" fillId="0" borderId="27" xfId="0" applyFont="1" applyBorder="1" applyAlignment="1">
      <alignment horizontal="center"/>
    </xf>
    <xf numFmtId="0" fontId="22" fillId="0" borderId="29" xfId="0" applyFont="1" applyBorder="1" applyAlignment="1">
      <alignment vertical="center"/>
    </xf>
    <xf numFmtId="0" fontId="22" fillId="0" borderId="29" xfId="0" applyFont="1" applyBorder="1" applyAlignment="1">
      <alignment horizontal="center" vertical="center" wrapText="1"/>
    </xf>
    <xf numFmtId="0" fontId="22" fillId="0" borderId="30" xfId="0" applyFont="1" applyBorder="1" applyAlignment="1">
      <alignment vertical="center"/>
    </xf>
    <xf numFmtId="0" fontId="17" fillId="0" borderId="27" xfId="0" applyFont="1" applyBorder="1" applyAlignment="1">
      <alignment horizontal="center"/>
    </xf>
    <xf numFmtId="164" fontId="17" fillId="0" borderId="27" xfId="0" applyNumberFormat="1" applyFont="1" applyBorder="1" applyAlignment="1">
      <alignment horizontal="center"/>
    </xf>
    <xf numFmtId="0" fontId="17" fillId="0" borderId="33" xfId="0" applyFont="1" applyBorder="1"/>
    <xf numFmtId="0" fontId="17" fillId="0" borderId="34" xfId="0" applyFont="1" applyBorder="1"/>
    <xf numFmtId="0" fontId="17" fillId="0" borderId="35" xfId="0" applyFont="1" applyBorder="1"/>
    <xf numFmtId="0" fontId="16" fillId="0" borderId="36" xfId="0" applyFont="1" applyBorder="1"/>
    <xf numFmtId="0" fontId="18" fillId="0" borderId="37" xfId="0" applyFont="1" applyBorder="1" applyAlignment="1">
      <alignment horizontal="center"/>
    </xf>
    <xf numFmtId="0" fontId="18" fillId="0" borderId="38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6" fillId="0" borderId="39" xfId="0" applyFont="1" applyBorder="1"/>
    <xf numFmtId="0" fontId="16" fillId="0" borderId="40" xfId="0" applyFont="1" applyBorder="1"/>
    <xf numFmtId="0" fontId="0" fillId="2" borderId="1" xfId="1" applyFont="1" applyBorder="1"/>
    <xf numFmtId="0" fontId="0" fillId="3" borderId="1" xfId="2" applyFont="1" applyBorder="1"/>
    <xf numFmtId="0" fontId="0" fillId="4" borderId="1" xfId="3" applyFont="1" applyBorder="1"/>
    <xf numFmtId="0" fontId="6" fillId="0" borderId="42" xfId="0" applyFont="1" applyBorder="1" applyAlignment="1">
      <alignment horizontal="center" vertical="center" wrapText="1"/>
    </xf>
    <xf numFmtId="0" fontId="0" fillId="0" borderId="45" xfId="0" applyBorder="1"/>
    <xf numFmtId="0" fontId="0" fillId="0" borderId="44" xfId="0" applyBorder="1"/>
    <xf numFmtId="0" fontId="4" fillId="0" borderId="44" xfId="0" applyFont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17" fillId="0" borderId="44" xfId="0" applyFont="1" applyBorder="1" applyAlignment="1">
      <alignment horizontal="center"/>
    </xf>
    <xf numFmtId="0" fontId="0" fillId="0" borderId="13" xfId="0" applyBorder="1"/>
    <xf numFmtId="1" fontId="25" fillId="0" borderId="27" xfId="0" applyNumberFormat="1" applyFont="1" applyBorder="1" applyAlignment="1">
      <alignment horizontal="center"/>
    </xf>
    <xf numFmtId="1" fontId="25" fillId="0" borderId="29" xfId="0" applyNumberFormat="1" applyFont="1" applyBorder="1" applyAlignment="1">
      <alignment horizontal="center" vertical="center"/>
    </xf>
    <xf numFmtId="0" fontId="0" fillId="9" borderId="1" xfId="0" applyFill="1" applyBorder="1"/>
    <xf numFmtId="0" fontId="0" fillId="9" borderId="0" xfId="0" applyFill="1"/>
    <xf numFmtId="0" fontId="2" fillId="9" borderId="15" xfId="0" applyFont="1" applyFill="1" applyBorder="1" applyAlignment="1">
      <alignment horizontal="center"/>
    </xf>
    <xf numFmtId="0" fontId="2" fillId="9" borderId="0" xfId="0" applyFont="1" applyFill="1"/>
    <xf numFmtId="0" fontId="2" fillId="9" borderId="1" xfId="0" applyFont="1" applyFill="1" applyBorder="1"/>
    <xf numFmtId="0" fontId="0" fillId="9" borderId="17" xfId="0" applyFill="1" applyBorder="1"/>
    <xf numFmtId="0" fontId="2" fillId="9" borderId="0" xfId="0" applyFont="1" applyFill="1" applyAlignment="1">
      <alignment horizontal="center"/>
    </xf>
    <xf numFmtId="0" fontId="2" fillId="9" borderId="0" xfId="0" applyFont="1" applyFill="1" applyAlignment="1">
      <alignment horizontal="center" vertical="center"/>
    </xf>
    <xf numFmtId="0" fontId="0" fillId="6" borderId="1" xfId="0" applyFill="1" applyBorder="1"/>
    <xf numFmtId="0" fontId="0" fillId="8" borderId="1" xfId="0" applyFill="1" applyBorder="1"/>
    <xf numFmtId="0" fontId="0" fillId="7" borderId="1" xfId="0" applyFill="1" applyBorder="1"/>
    <xf numFmtId="164" fontId="0" fillId="0" borderId="1" xfId="0" applyNumberFormat="1" applyBorder="1"/>
    <xf numFmtId="0" fontId="0" fillId="0" borderId="2" xfId="0" applyBorder="1"/>
    <xf numFmtId="0" fontId="31" fillId="0" borderId="0" xfId="0" applyFont="1"/>
    <xf numFmtId="0" fontId="32" fillId="0" borderId="0" xfId="0" applyFont="1"/>
    <xf numFmtId="0" fontId="31" fillId="0" borderId="1" xfId="0" applyFont="1" applyBorder="1"/>
    <xf numFmtId="0" fontId="32" fillId="0" borderId="1" xfId="0" applyFont="1" applyBorder="1" applyAlignment="1">
      <alignment horizontal="center"/>
    </xf>
    <xf numFmtId="1" fontId="32" fillId="0" borderId="1" xfId="0" applyNumberFormat="1" applyFont="1" applyBorder="1" applyAlignment="1">
      <alignment horizontal="center"/>
    </xf>
    <xf numFmtId="0" fontId="31" fillId="0" borderId="11" xfId="0" applyFont="1" applyBorder="1"/>
    <xf numFmtId="0" fontId="32" fillId="0" borderId="12" xfId="0" applyFont="1" applyBorder="1" applyAlignment="1">
      <alignment horizontal="center"/>
    </xf>
    <xf numFmtId="0" fontId="33" fillId="0" borderId="0" xfId="0" applyFont="1"/>
    <xf numFmtId="0" fontId="31" fillId="0" borderId="25" xfId="0" applyFon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0" fontId="32" fillId="0" borderId="13" xfId="0" applyFont="1" applyBorder="1"/>
    <xf numFmtId="0" fontId="32" fillId="0" borderId="13" xfId="0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5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6" fillId="0" borderId="0" xfId="0" applyFont="1" applyBorder="1" applyAlignment="1">
      <alignment horizontal="center" vertical="center" wrapText="1"/>
    </xf>
    <xf numFmtId="0" fontId="0" fillId="0" borderId="0" xfId="0" applyBorder="1"/>
    <xf numFmtId="0" fontId="31" fillId="0" borderId="0" xfId="0" applyFont="1" applyBorder="1"/>
    <xf numFmtId="0" fontId="32" fillId="0" borderId="0" xfId="0" applyFont="1" applyBorder="1"/>
    <xf numFmtId="0" fontId="4" fillId="0" borderId="0" xfId="0" applyFont="1" applyBorder="1"/>
    <xf numFmtId="0" fontId="23" fillId="0" borderId="0" xfId="0" applyFont="1" applyBorder="1"/>
    <xf numFmtId="0" fontId="24" fillId="0" borderId="0" xfId="0" applyFont="1" applyBorder="1"/>
    <xf numFmtId="0" fontId="12" fillId="0" borderId="0" xfId="0" applyFont="1" applyBorder="1"/>
    <xf numFmtId="0" fontId="10" fillId="0" borderId="0" xfId="0" applyFont="1" applyBorder="1"/>
    <xf numFmtId="0" fontId="7" fillId="0" borderId="0" xfId="0" applyFont="1" applyBorder="1"/>
    <xf numFmtId="0" fontId="0" fillId="0" borderId="0" xfId="0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4" fillId="0" borderId="0" xfId="0" applyFont="1" applyBorder="1"/>
    <xf numFmtId="0" fontId="35" fillId="0" borderId="13" xfId="0" applyFont="1" applyBorder="1" applyAlignment="1">
      <alignment horizontal="center"/>
    </xf>
    <xf numFmtId="0" fontId="35" fillId="0" borderId="0" xfId="0" applyFont="1" applyBorder="1"/>
    <xf numFmtId="0" fontId="35" fillId="0" borderId="13" xfId="0" applyFont="1" applyBorder="1" applyAlignment="1">
      <alignment horizontal="left"/>
    </xf>
    <xf numFmtId="0" fontId="38" fillId="0" borderId="27" xfId="0" applyFont="1" applyBorder="1"/>
    <xf numFmtId="0" fontId="38" fillId="0" borderId="1" xfId="0" applyFont="1" applyBorder="1"/>
    <xf numFmtId="0" fontId="39" fillId="0" borderId="1" xfId="0" applyFont="1" applyBorder="1"/>
    <xf numFmtId="0" fontId="34" fillId="0" borderId="29" xfId="0" applyFont="1" applyBorder="1" applyAlignment="1">
      <alignment horizontal="left"/>
    </xf>
    <xf numFmtId="0" fontId="34" fillId="0" borderId="30" xfId="0" applyFont="1" applyBorder="1" applyAlignment="1">
      <alignment horizontal="left"/>
    </xf>
    <xf numFmtId="0" fontId="37" fillId="0" borderId="27" xfId="0" applyFont="1" applyBorder="1" applyAlignment="1">
      <alignment horizontal="center" vertical="center"/>
    </xf>
    <xf numFmtId="1" fontId="37" fillId="0" borderId="27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vertical="center"/>
    </xf>
    <xf numFmtId="0" fontId="26" fillId="0" borderId="0" xfId="0" applyFont="1" applyBorder="1" applyAlignment="1">
      <alignment horizontal="right"/>
    </xf>
    <xf numFmtId="0" fontId="26" fillId="0" borderId="0" xfId="0" applyFont="1" applyBorder="1"/>
    <xf numFmtId="0" fontId="34" fillId="0" borderId="1" xfId="0" applyFont="1" applyBorder="1"/>
    <xf numFmtId="0" fontId="34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 wrapText="1"/>
    </xf>
    <xf numFmtId="0" fontId="35" fillId="0" borderId="1" xfId="0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49" fontId="31" fillId="0" borderId="10" xfId="0" applyNumberFormat="1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0" fontId="31" fillId="0" borderId="29" xfId="0" applyFont="1" applyBorder="1" applyAlignment="1">
      <alignment vertical="center"/>
    </xf>
    <xf numFmtId="0" fontId="31" fillId="0" borderId="29" xfId="0" applyFont="1" applyBorder="1" applyAlignment="1">
      <alignment horizontal="center" vertical="center" wrapText="1"/>
    </xf>
    <xf numFmtId="0" fontId="31" fillId="0" borderId="30" xfId="0" applyFont="1" applyBorder="1" applyAlignment="1">
      <alignment vertical="center"/>
    </xf>
    <xf numFmtId="0" fontId="31" fillId="0" borderId="27" xfId="0" applyFont="1" applyBorder="1"/>
    <xf numFmtId="0" fontId="32" fillId="0" borderId="27" xfId="0" applyFont="1" applyBorder="1" applyAlignment="1">
      <alignment horizontal="center"/>
    </xf>
    <xf numFmtId="1" fontId="32" fillId="0" borderId="27" xfId="0" applyNumberFormat="1" applyFont="1" applyBorder="1" applyAlignment="1">
      <alignment horizontal="center"/>
    </xf>
    <xf numFmtId="0" fontId="31" fillId="0" borderId="2" xfId="0" applyFont="1" applyBorder="1"/>
    <xf numFmtId="0" fontId="32" fillId="0" borderId="2" xfId="0" applyFont="1" applyBorder="1" applyAlignment="1">
      <alignment horizontal="center"/>
    </xf>
    <xf numFmtId="0" fontId="32" fillId="0" borderId="29" xfId="0" applyFont="1" applyBorder="1" applyAlignment="1">
      <alignment horizontal="center" vertical="center"/>
    </xf>
    <xf numFmtId="0" fontId="32" fillId="0" borderId="29" xfId="0" applyFont="1" applyBorder="1" applyAlignment="1">
      <alignment vertical="center"/>
    </xf>
    <xf numFmtId="1" fontId="32" fillId="0" borderId="29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wrapText="1"/>
    </xf>
    <xf numFmtId="0" fontId="25" fillId="0" borderId="31" xfId="0" applyFont="1" applyBorder="1" applyAlignment="1">
      <alignment horizontal="center" vertical="center"/>
    </xf>
    <xf numFmtId="0" fontId="26" fillId="0" borderId="23" xfId="0" applyFont="1" applyBorder="1" applyAlignment="1">
      <alignment horizontal="right" vertical="center"/>
    </xf>
    <xf numFmtId="0" fontId="25" fillId="0" borderId="23" xfId="0" applyFont="1" applyBorder="1" applyAlignment="1">
      <alignment horizontal="center" vertical="center"/>
    </xf>
    <xf numFmtId="0" fontId="26" fillId="0" borderId="23" xfId="0" applyFont="1" applyBorder="1" applyAlignment="1">
      <alignment vertical="center"/>
    </xf>
    <xf numFmtId="0" fontId="25" fillId="0" borderId="24" xfId="0" applyFont="1" applyBorder="1" applyAlignment="1">
      <alignment horizontal="center" vertical="center"/>
    </xf>
    <xf numFmtId="0" fontId="31" fillId="0" borderId="36" xfId="0" applyFont="1" applyBorder="1"/>
    <xf numFmtId="0" fontId="3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1" fillId="0" borderId="39" xfId="0" applyFont="1" applyBorder="1"/>
    <xf numFmtId="0" fontId="32" fillId="0" borderId="21" xfId="0" applyFont="1" applyBorder="1" applyAlignment="1">
      <alignment horizontal="center"/>
    </xf>
    <xf numFmtId="164" fontId="32" fillId="0" borderId="27" xfId="0" applyNumberFormat="1" applyFont="1" applyBorder="1" applyAlignment="1">
      <alignment horizontal="center"/>
    </xf>
    <xf numFmtId="0" fontId="31" fillId="0" borderId="40" xfId="0" applyFont="1" applyBorder="1"/>
    <xf numFmtId="0" fontId="32" fillId="0" borderId="17" xfId="0" applyFont="1" applyBorder="1" applyAlignment="1">
      <alignment horizontal="center"/>
    </xf>
    <xf numFmtId="164" fontId="32" fillId="0" borderId="1" xfId="0" applyNumberFormat="1" applyFont="1" applyBorder="1" applyAlignment="1">
      <alignment horizontal="center"/>
    </xf>
    <xf numFmtId="0" fontId="43" fillId="0" borderId="0" xfId="0" applyFont="1"/>
    <xf numFmtId="0" fontId="2" fillId="0" borderId="1" xfId="0" applyFont="1" applyFill="1" applyBorder="1"/>
    <xf numFmtId="0" fontId="2" fillId="0" borderId="1" xfId="0" applyFont="1" applyFill="1" applyBorder="1" applyAlignment="1">
      <alignment horizontal="center"/>
    </xf>
    <xf numFmtId="0" fontId="27" fillId="0" borderId="17" xfId="0" applyFont="1" applyBorder="1" applyProtection="1"/>
    <xf numFmtId="0" fontId="0" fillId="5" borderId="1" xfId="4" applyFont="1" applyBorder="1" applyProtection="1"/>
    <xf numFmtId="0" fontId="27" fillId="0" borderId="21" xfId="0" applyFont="1" applyBorder="1" applyProtection="1"/>
    <xf numFmtId="0" fontId="2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Font="1"/>
    <xf numFmtId="0" fontId="0" fillId="0" borderId="1" xfId="0" applyFont="1" applyBorder="1"/>
    <xf numFmtId="0" fontId="45" fillId="11" borderId="17" xfId="6" applyFont="1" applyFill="1" applyBorder="1" applyAlignment="1">
      <alignment horizontal="center"/>
    </xf>
    <xf numFmtId="0" fontId="45" fillId="11" borderId="1" xfId="6" applyFont="1" applyFill="1" applyBorder="1" applyAlignment="1">
      <alignment horizontal="center"/>
    </xf>
    <xf numFmtId="0" fontId="45" fillId="11" borderId="1" xfId="6" quotePrefix="1" applyFont="1" applyFill="1" applyBorder="1" applyAlignment="1">
      <alignment horizontal="center"/>
    </xf>
    <xf numFmtId="0" fontId="0" fillId="0" borderId="1" xfId="6" applyFont="1" applyBorder="1"/>
    <xf numFmtId="0" fontId="45" fillId="10" borderId="1" xfId="6" applyFont="1" applyFill="1" applyBorder="1"/>
    <xf numFmtId="0" fontId="0" fillId="0" borderId="1" xfId="6" applyFont="1" applyBorder="1" applyAlignment="1">
      <alignment horizontal="center" vertical="center"/>
    </xf>
    <xf numFmtId="0" fontId="45" fillId="11" borderId="15" xfId="6" applyFont="1" applyFill="1" applyBorder="1" applyAlignment="1">
      <alignment horizontal="center"/>
    </xf>
    <xf numFmtId="0" fontId="0" fillId="0" borderId="1" xfId="6" applyFont="1" applyBorder="1" applyAlignment="1">
      <alignment horizontal="center"/>
    </xf>
    <xf numFmtId="0" fontId="0" fillId="0" borderId="1" xfId="6" applyFont="1" applyBorder="1" applyAlignment="1">
      <alignment horizontal="center" vertical="top"/>
    </xf>
    <xf numFmtId="0" fontId="0" fillId="0" borderId="0" xfId="0" applyFont="1" applyAlignment="1">
      <alignment horizontal="center"/>
    </xf>
    <xf numFmtId="0" fontId="0" fillId="0" borderId="1" xfId="0" applyFont="1" applyBorder="1" applyProtection="1"/>
    <xf numFmtId="0" fontId="0" fillId="0" borderId="1" xfId="6" applyFont="1" applyBorder="1" applyAlignment="1" applyProtection="1">
      <alignment horizontal="justify" vertical="top" wrapText="1"/>
    </xf>
    <xf numFmtId="0" fontId="45" fillId="0" borderId="1" xfId="6" applyFont="1" applyBorder="1" applyAlignment="1" applyProtection="1">
      <alignment horizontal="center"/>
    </xf>
    <xf numFmtId="0" fontId="0" fillId="0" borderId="0" xfId="0" applyFont="1" applyProtection="1"/>
    <xf numFmtId="0" fontId="0" fillId="0" borderId="1" xfId="6" applyFont="1" applyBorder="1" applyAlignment="1" applyProtection="1">
      <alignment vertical="top" wrapText="1"/>
    </xf>
    <xf numFmtId="0" fontId="0" fillId="0" borderId="1" xfId="6" applyFont="1" applyBorder="1" applyAlignment="1" applyProtection="1">
      <alignment horizontal="center"/>
    </xf>
    <xf numFmtId="0" fontId="0" fillId="2" borderId="1" xfId="1" applyFont="1" applyBorder="1" applyProtection="1"/>
    <xf numFmtId="0" fontId="0" fillId="0" borderId="1" xfId="6" applyFont="1" applyBorder="1" applyAlignment="1" applyProtection="1">
      <alignment horizontal="center" vertical="top" wrapText="1"/>
    </xf>
    <xf numFmtId="0" fontId="0" fillId="3" borderId="1" xfId="2" applyFont="1" applyBorder="1" applyProtection="1"/>
    <xf numFmtId="0" fontId="0" fillId="4" borderId="1" xfId="3" applyFont="1" applyBorder="1" applyProtection="1"/>
    <xf numFmtId="164" fontId="0" fillId="2" borderId="1" xfId="1" applyNumberFormat="1" applyFont="1" applyBorder="1" applyProtection="1"/>
    <xf numFmtId="0" fontId="0" fillId="0" borderId="27" xfId="0" applyFont="1" applyBorder="1"/>
    <xf numFmtId="0" fontId="0" fillId="0" borderId="1" xfId="0" applyFont="1" applyBorder="1" applyAlignment="1">
      <alignment horizontal="center"/>
    </xf>
    <xf numFmtId="0" fontId="20" fillId="0" borderId="42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/>
    </xf>
    <xf numFmtId="0" fontId="34" fillId="0" borderId="29" xfId="0" applyFont="1" applyBorder="1" applyAlignment="1">
      <alignment horizontal="center" vertical="center" wrapText="1"/>
    </xf>
    <xf numFmtId="0" fontId="34" fillId="0" borderId="29" xfId="0" applyFont="1" applyBorder="1" applyAlignment="1">
      <alignment horizontal="center" wrapText="1"/>
    </xf>
    <xf numFmtId="0" fontId="38" fillId="0" borderId="1" xfId="0" applyFont="1" applyBorder="1" applyAlignment="1">
      <alignment wrapText="1"/>
    </xf>
    <xf numFmtId="1" fontId="0" fillId="0" borderId="1" xfId="0" applyNumberFormat="1" applyBorder="1"/>
    <xf numFmtId="0" fontId="20" fillId="0" borderId="43" xfId="0" applyFont="1" applyBorder="1" applyAlignment="1">
      <alignment horizontal="center" vertical="center" wrapText="1"/>
    </xf>
    <xf numFmtId="0" fontId="20" fillId="0" borderId="45" xfId="0" applyFont="1" applyBorder="1" applyAlignment="1">
      <alignment horizontal="center" vertical="center" wrapText="1"/>
    </xf>
    <xf numFmtId="0" fontId="10" fillId="0" borderId="45" xfId="0" applyFont="1" applyBorder="1"/>
    <xf numFmtId="0" fontId="46" fillId="0" borderId="0" xfId="0" applyFont="1" applyBorder="1"/>
    <xf numFmtId="0" fontId="40" fillId="0" borderId="0" xfId="0" applyFont="1" applyBorder="1"/>
    <xf numFmtId="0" fontId="36" fillId="0" borderId="28" xfId="0" applyFont="1" applyBorder="1" applyAlignment="1">
      <alignment horizontal="center" vertical="center" wrapText="1"/>
    </xf>
    <xf numFmtId="0" fontId="36" fillId="0" borderId="29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54" xfId="0" applyFont="1" applyBorder="1" applyAlignment="1">
      <alignment horizontal="center" vertical="center" wrapText="1"/>
    </xf>
    <xf numFmtId="0" fontId="36" fillId="0" borderId="55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36" fillId="0" borderId="17" xfId="0" applyFont="1" applyFill="1" applyBorder="1" applyAlignment="1">
      <alignment horizontal="center" vertical="center"/>
    </xf>
    <xf numFmtId="0" fontId="47" fillId="0" borderId="12" xfId="0" applyFont="1" applyBorder="1"/>
    <xf numFmtId="0" fontId="37" fillId="0" borderId="51" xfId="0" applyFont="1" applyBorder="1" applyAlignment="1">
      <alignment horizontal="center" vertical="center"/>
    </xf>
    <xf numFmtId="1" fontId="37" fillId="0" borderId="52" xfId="0" applyNumberFormat="1" applyFont="1" applyBorder="1" applyAlignment="1">
      <alignment horizontal="center" vertical="center"/>
    </xf>
    <xf numFmtId="0" fontId="37" fillId="0" borderId="51" xfId="0" applyFont="1" applyBorder="1" applyAlignment="1">
      <alignment vertical="center"/>
    </xf>
    <xf numFmtId="1" fontId="37" fillId="0" borderId="27" xfId="0" applyNumberFormat="1" applyFont="1" applyBorder="1" applyAlignment="1">
      <alignment vertical="center"/>
    </xf>
    <xf numFmtId="1" fontId="37" fillId="0" borderId="52" xfId="0" applyNumberFormat="1" applyFont="1" applyBorder="1" applyAlignment="1">
      <alignment vertical="center"/>
    </xf>
    <xf numFmtId="0" fontId="47" fillId="0" borderId="21" xfId="0" applyFont="1" applyBorder="1" applyAlignment="1"/>
    <xf numFmtId="0" fontId="47" fillId="0" borderId="15" xfId="0" applyFont="1" applyBorder="1"/>
    <xf numFmtId="0" fontId="37" fillId="0" borderId="53" xfId="0" applyFont="1" applyBorder="1" applyAlignment="1">
      <alignment horizontal="center" vertical="center"/>
    </xf>
    <xf numFmtId="0" fontId="47" fillId="0" borderId="15" xfId="0" applyFont="1" applyBorder="1" applyAlignment="1">
      <alignment vertical="center"/>
    </xf>
    <xf numFmtId="0" fontId="37" fillId="0" borderId="56" xfId="0" applyFont="1" applyBorder="1" applyAlignment="1">
      <alignment horizontal="center" vertical="center"/>
    </xf>
    <xf numFmtId="1" fontId="37" fillId="0" borderId="1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vertical="center"/>
    </xf>
    <xf numFmtId="1" fontId="37" fillId="0" borderId="1" xfId="0" applyNumberFormat="1" applyFont="1" applyBorder="1" applyAlignment="1">
      <alignment vertical="center"/>
    </xf>
    <xf numFmtId="0" fontId="47" fillId="0" borderId="1" xfId="0" applyFont="1" applyBorder="1" applyAlignment="1"/>
    <xf numFmtId="0" fontId="6" fillId="0" borderId="1" xfId="0" applyFont="1" applyBorder="1" applyAlignment="1">
      <alignment vertical="center"/>
    </xf>
    <xf numFmtId="0" fontId="40" fillId="0" borderId="1" xfId="0" applyFont="1" applyBorder="1" applyAlignment="1">
      <alignment horizontal="center" vertical="center"/>
    </xf>
    <xf numFmtId="0" fontId="36" fillId="0" borderId="22" xfId="0" applyFont="1" applyBorder="1" applyAlignment="1">
      <alignment horizontal="left" wrapText="1"/>
    </xf>
    <xf numFmtId="0" fontId="47" fillId="0" borderId="15" xfId="0" applyFont="1" applyBorder="1" applyAlignment="1">
      <alignment vertical="center" wrapText="1"/>
    </xf>
    <xf numFmtId="0" fontId="33" fillId="0" borderId="0" xfId="0" applyFont="1" applyBorder="1"/>
    <xf numFmtId="0" fontId="39" fillId="0" borderId="0" xfId="0" applyFont="1" applyBorder="1"/>
    <xf numFmtId="0" fontId="46" fillId="0" borderId="13" xfId="0" applyFont="1" applyBorder="1"/>
    <xf numFmtId="0" fontId="36" fillId="0" borderId="0" xfId="0" applyFont="1" applyBorder="1"/>
    <xf numFmtId="0" fontId="37" fillId="0" borderId="0" xfId="0" applyFont="1" applyBorder="1"/>
    <xf numFmtId="0" fontId="37" fillId="0" borderId="13" xfId="0" applyFont="1" applyBorder="1" applyAlignment="1">
      <alignment horizontal="center"/>
    </xf>
    <xf numFmtId="0" fontId="37" fillId="0" borderId="13" xfId="0" applyFont="1" applyBorder="1" applyAlignment="1">
      <alignment horizontal="left"/>
    </xf>
    <xf numFmtId="0" fontId="37" fillId="0" borderId="13" xfId="0" applyFont="1" applyBorder="1"/>
    <xf numFmtId="0" fontId="10" fillId="0" borderId="13" xfId="0" applyFont="1" applyBorder="1"/>
    <xf numFmtId="0" fontId="45" fillId="11" borderId="17" xfId="6" applyFont="1" applyFill="1" applyBorder="1" applyAlignment="1">
      <alignment horizontal="left"/>
    </xf>
    <xf numFmtId="0" fontId="45" fillId="11" borderId="17" xfId="6" applyFont="1" applyFill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13" fillId="9" borderId="1" xfId="0" applyFont="1" applyFill="1" applyBorder="1"/>
    <xf numFmtId="0" fontId="13" fillId="9" borderId="1" xfId="0" applyFont="1" applyFill="1" applyBorder="1" applyAlignment="1">
      <alignment horizontal="center"/>
    </xf>
    <xf numFmtId="49" fontId="13" fillId="9" borderId="1" xfId="0" applyNumberFormat="1" applyFont="1" applyFill="1" applyBorder="1" applyAlignment="1">
      <alignment horizontal="center"/>
    </xf>
    <xf numFmtId="0" fontId="48" fillId="9" borderId="1" xfId="5" applyFont="1" applyFill="1" applyBorder="1" applyAlignment="1">
      <alignment horizontal="center"/>
    </xf>
    <xf numFmtId="0" fontId="13" fillId="9" borderId="0" xfId="0" applyFont="1" applyFill="1"/>
    <xf numFmtId="14" fontId="13" fillId="9" borderId="1" xfId="0" applyNumberFormat="1" applyFont="1" applyFill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49" fillId="0" borderId="0" xfId="0" applyFont="1"/>
    <xf numFmtId="0" fontId="50" fillId="0" borderId="0" xfId="0" applyFont="1"/>
    <xf numFmtId="0" fontId="31" fillId="0" borderId="1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0" fillId="0" borderId="2" xfId="0" applyFont="1" applyBorder="1"/>
    <xf numFmtId="0" fontId="49" fillId="0" borderId="1" xfId="0" applyFont="1" applyBorder="1"/>
    <xf numFmtId="0" fontId="51" fillId="0" borderId="1" xfId="0" applyFont="1" applyBorder="1"/>
    <xf numFmtId="0" fontId="0" fillId="0" borderId="42" xfId="0" applyBorder="1"/>
    <xf numFmtId="0" fontId="0" fillId="0" borderId="43" xfId="0" applyBorder="1"/>
    <xf numFmtId="0" fontId="15" fillId="0" borderId="0" xfId="0" applyFont="1" applyBorder="1"/>
    <xf numFmtId="0" fontId="13" fillId="0" borderId="0" xfId="0" applyFont="1" applyBorder="1"/>
    <xf numFmtId="0" fontId="17" fillId="0" borderId="0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4" fontId="25" fillId="0" borderId="13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22" fillId="0" borderId="22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14" fontId="22" fillId="0" borderId="13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29" xfId="0" applyFont="1" applyBorder="1" applyAlignment="1">
      <alignment horizontal="center"/>
    </xf>
    <xf numFmtId="0" fontId="22" fillId="0" borderId="30" xfId="0" applyFont="1" applyBorder="1" applyAlignment="1">
      <alignment horizontal="center"/>
    </xf>
    <xf numFmtId="0" fontId="22" fillId="0" borderId="1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0" fontId="22" fillId="0" borderId="20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20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1" fillId="0" borderId="22" xfId="0" applyFont="1" applyBorder="1" applyAlignment="1">
      <alignment horizontal="center" vertical="center" wrapText="1"/>
    </xf>
    <xf numFmtId="0" fontId="31" fillId="0" borderId="23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14" fontId="31" fillId="0" borderId="13" xfId="0" applyNumberFormat="1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42" fillId="0" borderId="1" xfId="0" applyFont="1" applyBorder="1" applyAlignment="1">
      <alignment horizontal="center" wrapText="1"/>
    </xf>
    <xf numFmtId="0" fontId="42" fillId="0" borderId="15" xfId="0" applyFont="1" applyBorder="1" applyAlignment="1">
      <alignment horizontal="center" wrapText="1"/>
    </xf>
    <xf numFmtId="0" fontId="42" fillId="0" borderId="17" xfId="0" applyFont="1" applyBorder="1" applyAlignment="1">
      <alignment horizontal="center" wrapText="1"/>
    </xf>
    <xf numFmtId="0" fontId="23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14" fontId="35" fillId="0" borderId="13" xfId="0" applyNumberFormat="1" applyFont="1" applyBorder="1" applyAlignment="1">
      <alignment horizontal="center"/>
    </xf>
    <xf numFmtId="0" fontId="35" fillId="0" borderId="13" xfId="0" applyFont="1" applyBorder="1" applyAlignment="1">
      <alignment horizontal="center"/>
    </xf>
    <xf numFmtId="0" fontId="41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4" xfId="0" applyFont="1" applyBorder="1" applyAlignment="1">
      <alignment horizontal="center" vertical="center" wrapText="1"/>
    </xf>
    <xf numFmtId="14" fontId="37" fillId="0" borderId="13" xfId="0" applyNumberFormat="1" applyFont="1" applyBorder="1" applyAlignment="1">
      <alignment horizontal="center"/>
    </xf>
    <xf numFmtId="0" fontId="37" fillId="0" borderId="13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4" fillId="0" borderId="1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21" fillId="0" borderId="41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center" vertical="center" wrapText="1"/>
    </xf>
    <xf numFmtId="0" fontId="21" fillId="0" borderId="4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/>
    </xf>
    <xf numFmtId="0" fontId="32" fillId="0" borderId="13" xfId="0" applyFont="1" applyBorder="1" applyAlignment="1">
      <alignment horizontal="left"/>
    </xf>
    <xf numFmtId="14" fontId="32" fillId="0" borderId="13" xfId="0" applyNumberFormat="1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17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31" fillId="0" borderId="20" xfId="0" applyFont="1" applyBorder="1" applyAlignment="1">
      <alignment horizontal="center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31" fillId="0" borderId="26" xfId="0" applyFont="1" applyBorder="1" applyAlignment="1">
      <alignment horizontal="center" vertical="center" wrapText="1"/>
    </xf>
    <xf numFmtId="0" fontId="31" fillId="0" borderId="12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 wrapText="1"/>
    </xf>
    <xf numFmtId="0" fontId="5" fillId="0" borderId="19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3" fillId="0" borderId="3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1" fillId="0" borderId="34" xfId="0" applyFont="1" applyBorder="1" applyAlignment="1">
      <alignment horizontal="center"/>
    </xf>
    <xf numFmtId="0" fontId="32" fillId="0" borderId="13" xfId="0" applyFont="1" applyBorder="1" applyAlignment="1">
      <alignment horizontal="center" vertical="center"/>
    </xf>
    <xf numFmtId="0" fontId="31" fillId="0" borderId="19" xfId="0" applyFont="1" applyBorder="1" applyAlignment="1">
      <alignment horizontal="left"/>
    </xf>
    <xf numFmtId="0" fontId="31" fillId="0" borderId="18" xfId="0" applyFont="1" applyBorder="1" applyAlignment="1">
      <alignment horizontal="left"/>
    </xf>
    <xf numFmtId="0" fontId="31" fillId="0" borderId="20" xfId="0" applyFont="1" applyBorder="1" applyAlignment="1">
      <alignment horizontal="left"/>
    </xf>
    <xf numFmtId="0" fontId="31" fillId="0" borderId="12" xfId="0" applyFont="1" applyBorder="1" applyAlignment="1">
      <alignment horizontal="left"/>
    </xf>
    <xf numFmtId="0" fontId="31" fillId="0" borderId="13" xfId="0" applyFont="1" applyBorder="1" applyAlignment="1">
      <alignment horizontal="left"/>
    </xf>
    <xf numFmtId="0" fontId="31" fillId="0" borderId="21" xfId="0" applyFont="1" applyBorder="1" applyAlignment="1">
      <alignment horizontal="left"/>
    </xf>
    <xf numFmtId="0" fontId="31" fillId="0" borderId="37" xfId="0" applyFont="1" applyBorder="1" applyAlignment="1">
      <alignment horizontal="center"/>
    </xf>
    <xf numFmtId="0" fontId="31" fillId="0" borderId="49" xfId="0" applyFont="1" applyBorder="1" applyAlignment="1">
      <alignment horizontal="center" wrapText="1"/>
    </xf>
    <xf numFmtId="0" fontId="31" fillId="0" borderId="50" xfId="0" applyFont="1" applyBorder="1" applyAlignment="1">
      <alignment horizontal="center" wrapText="1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31" fillId="0" borderId="30" xfId="0" applyFont="1" applyBorder="1" applyAlignment="1">
      <alignment horizontal="center"/>
    </xf>
  </cellXfs>
  <cellStyles count="7">
    <cellStyle name="Hyperlink" xfId="5" builtinId="8"/>
    <cellStyle name="Normal" xfId="0" builtinId="0"/>
    <cellStyle name="Normal 2" xfId="6"/>
    <cellStyle name="Style 1" xfId="1"/>
    <cellStyle name="Style 2" xfId="2"/>
    <cellStyle name="Style 3" xfId="3"/>
    <cellStyle name="Style 4" xfId="4"/>
  </cellStyles>
  <dxfs count="0"/>
  <tableStyles count="0" defaultTableStyle="TableStyleMedium2" defaultPivotStyle="PivotStyleLight16"/>
  <colors>
    <mruColors>
      <color rgb="FFFF99FF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dministrator\Pictures\S2%20IMAGES\Boy%20Student.png" TargetMode="External"/><Relationship Id="rId1" Type="http://schemas.openxmlformats.org/officeDocument/2006/relationships/image" Target="file:///C:\Users\Administrator\Pictures\S2%20IMAGES\Book%20pen.png" TargetMode="Externa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dmin\Pictures\LOGO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24944</xdr:colOff>
      <xdr:row>12</xdr:row>
      <xdr:rowOff>327482</xdr:rowOff>
    </xdr:from>
    <xdr:to>
      <xdr:col>16</xdr:col>
      <xdr:colOff>571500</xdr:colOff>
      <xdr:row>12</xdr:row>
      <xdr:rowOff>327483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CxnSpPr/>
      </xdr:nvCxnSpPr>
      <xdr:spPr>
        <a:xfrm flipV="1">
          <a:off x="24944" y="5413832"/>
          <a:ext cx="18748831" cy="1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21</xdr:row>
      <xdr:rowOff>204564</xdr:rowOff>
    </xdr:from>
    <xdr:to>
      <xdr:col>16</xdr:col>
      <xdr:colOff>571500</xdr:colOff>
      <xdr:row>21</xdr:row>
      <xdr:rowOff>204564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CxnSpPr/>
      </xdr:nvCxnSpPr>
      <xdr:spPr>
        <a:xfrm>
          <a:off x="0" y="11596464"/>
          <a:ext cx="18773775" cy="0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43540</xdr:colOff>
      <xdr:row>6</xdr:row>
      <xdr:rowOff>484419</xdr:rowOff>
    </xdr:from>
    <xdr:to>
      <xdr:col>16</xdr:col>
      <xdr:colOff>571500</xdr:colOff>
      <xdr:row>6</xdr:row>
      <xdr:rowOff>484420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CxnSpPr/>
      </xdr:nvCxnSpPr>
      <xdr:spPr>
        <a:xfrm flipV="1">
          <a:off x="43540" y="2875194"/>
          <a:ext cx="18730235" cy="1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77558</xdr:colOff>
      <xdr:row>26</xdr:row>
      <xdr:rowOff>200480</xdr:rowOff>
    </xdr:from>
    <xdr:to>
      <xdr:col>16</xdr:col>
      <xdr:colOff>571500</xdr:colOff>
      <xdr:row>26</xdr:row>
      <xdr:rowOff>238934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CxnSpPr/>
      </xdr:nvCxnSpPr>
      <xdr:spPr>
        <a:xfrm>
          <a:off x="77558" y="14192705"/>
          <a:ext cx="18696217" cy="38454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39458</xdr:colOff>
      <xdr:row>36</xdr:row>
      <xdr:rowOff>194129</xdr:rowOff>
    </xdr:from>
    <xdr:to>
      <xdr:col>16</xdr:col>
      <xdr:colOff>571500</xdr:colOff>
      <xdr:row>36</xdr:row>
      <xdr:rowOff>232661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CxnSpPr/>
      </xdr:nvCxnSpPr>
      <xdr:spPr>
        <a:xfrm>
          <a:off x="39458" y="18453554"/>
          <a:ext cx="18734317" cy="38532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237152</xdr:colOff>
      <xdr:row>6</xdr:row>
      <xdr:rowOff>23429</xdr:rowOff>
    </xdr:from>
    <xdr:to>
      <xdr:col>9</xdr:col>
      <xdr:colOff>1228285</xdr:colOff>
      <xdr:row>6</xdr:row>
      <xdr:rowOff>334184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10537759" y="2418286"/>
          <a:ext cx="2746455" cy="310755"/>
          <a:chOff x="10537759" y="2418286"/>
          <a:chExt cx="2746455" cy="310755"/>
        </a:xfrm>
      </xdr:grpSpPr>
      <xdr:grpSp>
        <xdr:nvGrpSpPr>
          <xdr:cNvPr id="8" name="Group 7">
            <a:extLst>
              <a:ext uri="{FF2B5EF4-FFF2-40B4-BE49-F238E27FC236}">
                <a16:creationId xmlns="" xmlns:a16="http://schemas.microsoft.com/office/drawing/2014/main" id="{00000000-0008-0000-1200-000016000000}"/>
              </a:ext>
            </a:extLst>
          </xdr:cNvPr>
          <xdr:cNvGrpSpPr/>
        </xdr:nvGrpSpPr>
        <xdr:grpSpPr>
          <a:xfrm>
            <a:off x="10537759" y="2418286"/>
            <a:ext cx="1951182" cy="310755"/>
            <a:chOff x="8635715" y="2098221"/>
            <a:chExt cx="1615901" cy="315686"/>
          </a:xfrm>
        </xdr:grpSpPr>
        <xdr:sp macro="[0]!Print_studentP4" textlink="">
          <xdr:nvSpPr>
            <xdr:cNvPr id="10" name="Rectangle 9">
              <a:extLst>
                <a:ext uri="{FF2B5EF4-FFF2-40B4-BE49-F238E27FC236}">
                  <a16:creationId xmlns="" xmlns:a16="http://schemas.microsoft.com/office/drawing/2014/main" id="{00000000-0008-0000-1200-00001B000000}"/>
                </a:ext>
              </a:extLst>
            </xdr:cNvPr>
            <xdr:cNvSpPr/>
          </xdr:nvSpPr>
          <xdr:spPr>
            <a:xfrm>
              <a:off x="8635715" y="2098221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one</a:t>
              </a:r>
              <a:endParaRPr lang="en-US" sz="1400" b="1"/>
            </a:p>
          </xdr:txBody>
        </xdr:sp>
        <xdr:sp macro="[0]!Sheet1.Print_student" textlink="">
          <xdr:nvSpPr>
            <xdr:cNvPr id="11" name="Rectangle 10">
              <a:extLst>
                <a:ext uri="{FF2B5EF4-FFF2-40B4-BE49-F238E27FC236}">
                  <a16:creationId xmlns="" xmlns:a16="http://schemas.microsoft.com/office/drawing/2014/main" id="{00000000-0008-0000-1200-00001C000000}"/>
                </a:ext>
              </a:extLst>
            </xdr:cNvPr>
            <xdr:cNvSpPr/>
          </xdr:nvSpPr>
          <xdr:spPr>
            <a:xfrm>
              <a:off x="9482080" y="2100942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All</a:t>
              </a:r>
              <a:endParaRPr lang="en-US" sz="1400" b="1"/>
            </a:p>
          </xdr:txBody>
        </xdr:sp>
      </xdr:grpSp>
      <xdr:sp macro="[0]!school_logo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2600214" y="2435679"/>
            <a:ext cx="684000" cy="28800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logo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1</xdr:row>
      <xdr:rowOff>0</xdr:rowOff>
    </xdr:from>
    <xdr:to>
      <xdr:col>38</xdr:col>
      <xdr:colOff>419100</xdr:colOff>
      <xdr:row>3</xdr:row>
      <xdr:rowOff>9525</xdr:rowOff>
    </xdr:to>
    <xdr:sp macro="[0]!open_sheet" textlink="">
      <xdr:nvSpPr>
        <xdr:cNvPr id="8" name="Flowchart: Summing Junctio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37585650" y="190500"/>
          <a:ext cx="419100" cy="390525"/>
        </a:xfrm>
        <a:prstGeom prst="flowChartSummingJunction">
          <a:avLst/>
        </a:prstGeom>
        <a:solidFill>
          <a:srgbClr val="FF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0</xdr:row>
      <xdr:rowOff>111493</xdr:rowOff>
    </xdr:from>
    <xdr:to>
      <xdr:col>4</xdr:col>
      <xdr:colOff>390525</xdr:colOff>
      <xdr:row>0</xdr:row>
      <xdr:rowOff>352851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3825" y="111493"/>
          <a:ext cx="3028950" cy="241358"/>
          <a:chOff x="600075" y="92443"/>
          <a:chExt cx="3029213" cy="241358"/>
        </a:xfrm>
      </xdr:grpSpPr>
      <xdr:sp macro="[0]!decider_kinder_primary" textlink="">
        <xdr:nvSpPr>
          <xdr:cNvPr id="5" name="Rectangle 4">
            <a:extLst>
              <a:ext uri="{FF2B5EF4-FFF2-40B4-BE49-F238E27FC236}">
                <a16:creationId xmlns=""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600075" y="104775"/>
            <a:ext cx="1173779" cy="229026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BOT/MOT/EOT</a:t>
            </a:r>
          </a:p>
        </xdr:txBody>
      </xdr:sp>
      <xdr:sp macro="[0]!show_initials_baby" textlink="">
        <xdr:nvSpPr>
          <xdr:cNvPr id="6" name="Rectangle 5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846394" y="101969"/>
            <a:ext cx="365760" cy="2318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IN</a:t>
            </a:r>
          </a:p>
        </xdr:txBody>
      </xdr:sp>
      <xdr:sp macro="[0]!Delete_baby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2286749" y="92443"/>
            <a:ext cx="564714" cy="2409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/>
              <a:t>DELETE</a:t>
            </a:r>
          </a:p>
        </xdr:txBody>
      </xdr:sp>
      <xdr:sp macro="[0]!add_photo_baby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936080" y="92444"/>
            <a:ext cx="693208" cy="2409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Add</a:t>
            </a:r>
            <a:r>
              <a:rPr lang="en-US" sz="900" b="1" baseline="0"/>
              <a:t> Photo</a:t>
            </a:r>
            <a:endParaRPr lang="en-US" sz="900" b="1"/>
          </a:p>
        </xdr:txBody>
      </xdr:sp>
    </xdr:grpSp>
    <xdr:clientData/>
  </xdr:twoCellAnchor>
  <xdr:twoCellAnchor editAs="oneCell">
    <xdr:from>
      <xdr:col>78</xdr:col>
      <xdr:colOff>123825</xdr:colOff>
      <xdr:row>2</xdr:row>
      <xdr:rowOff>16669</xdr:rowOff>
    </xdr:from>
    <xdr:to>
      <xdr:col>85</xdr:col>
      <xdr:colOff>40011</xdr:colOff>
      <xdr:row>101</xdr:row>
      <xdr:rowOff>170526</xdr:rowOff>
    </xdr:to>
    <xdr:grpSp>
      <xdr:nvGrpSpPr>
        <xdr:cNvPr id="9" name="Group 8"/>
        <xdr:cNvGrpSpPr/>
      </xdr:nvGrpSpPr>
      <xdr:grpSpPr>
        <a:xfrm>
          <a:off x="8991600" y="997744"/>
          <a:ext cx="1259211" cy="19013357"/>
          <a:chOff x="3267075" y="997744"/>
          <a:chExt cx="1259211" cy="19013357"/>
        </a:xfrm>
      </xdr:grpSpPr>
      <xdr:sp macro="[0]!get_pic1" textlink="">
        <xdr:nvSpPr>
          <xdr:cNvPr id="10" name="Rectangle 9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3" name="Rectangle 22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4" name="Rectangle 23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5" name="Rectangle 24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6" name="Rectangle 25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" name="Rectangle 26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8" name="Rectangle 27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9" name="Rectangle 28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0" name="Rectangle 29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1" name="Rectangle 30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2" name="Rectangle 31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3" name="Rectangle 32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" name="Rectangle 33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6" name="Rectangle 35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42" name="Rectangle 41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43" name="Rectangle 42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44" name="Rectangle 43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48" name="Rectangle 47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54" name="Rectangle 53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55" name="Rectangle 54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56" name="Rectangle 55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57" name="Rectangle 56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62" name="Rectangle 61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65" name="Rectangle 64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66" name="Rectangle 65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67" name="Rectangle 6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69" name="Rectangle 68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71" name="Rectangle 70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72" name="Rectangle 71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73" name="Rectangle 72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74" name="Rectangle 73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75" name="Rectangle 74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76" name="Rectangle 75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77" name="Rectangle 76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78" name="Rectangle 77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79" name="Rectangle 78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81" name="Rectangle 80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82" name="Rectangle 81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83" name="Rectangle 82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84" name="Rectangle 83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85" name="Rectangle 84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87" name="Rectangle 86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88" name="Rectangle 87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89" name="Rectangle 88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90" name="Rectangle 89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91" name="Rectangle 90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92" name="Rectangle 91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93" name="Rectangle 92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94" name="Rectangle 93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95" name="Rectangle 94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96" name="Rectangle 95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97" name="Rectangle 96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98" name="Rectangle 97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99" name="Rectangle 98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100" name="Rectangle 99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101" name="Rectangle 100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102" name="Rectangle 101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103" name="Rectangle 102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104" name="Rectangle 103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105" name="Rectangle 104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106" name="Rectangle 105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107" name="Rectangle 106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108" name="Rectangle 107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109" name="Rectangle 108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110" name="Rectangle 109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111" name="Rectangle 110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112" name="Rectangle 111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113" name="Rectangle 112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114" name="Rectangle 113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115" name="Rectangle 114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116" name="Rectangle 115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117" name="Rectangle 116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118" name="Rectangle 117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119" name="Rectangle 118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120" name="Rectangle 119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121" name="Rectangle 120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122" name="Rectangle 121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123" name="Rectangle 122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124" name="Rectangle 123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125" name="Rectangle 124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126" name="Rectangle 125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127" name="Rectangle 126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128" name="Rectangle 127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129" name="Rectangle 128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130" name="Rectangle 129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131" name="Rectangle 130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132" name="Rectangle 131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133" name="Rectangle 132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134" name="Rectangle 133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135" name="Rectangle 134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136" name="Rectangle 135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137" name="Rectangle 136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138" name="Rectangle 137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139" name="Rectangle 138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140" name="Rectangle 139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141" name="Rectangle 140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142" name="Rectangle 141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143" name="Rectangle 142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144" name="Rectangle 143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145" name="Rectangle 144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146" name="Rectangle 145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147" name="Rectangle 146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148" name="Rectangle 147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149" name="Rectangle 148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150" name="Rectangle 149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151" name="Rectangle 150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152" name="Rectangle 151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153" name="Rectangle 152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154" name="Rectangle 153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155" name="Rectangle 154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156" name="Rectangle 155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157" name="Rectangle 156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158" name="Rectangle 157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159" name="Rectangle 158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160" name="Rectangle 159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161" name="Rectangle 160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162" name="Rectangle 161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163" name="Rectangle 162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164" name="Rectangle 163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165" name="Rectangle 164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166" name="Rectangle 165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167" name="Rectangle 166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168" name="Rectangle 167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170" name="Rectangle 169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171" name="Rectangle 170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172" name="Rectangle 171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173" name="Rectangle 172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174" name="Rectangle 173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175" name="Rectangle 174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176" name="Rectangle 175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177" name="Rectangle 176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178" name="Rectangle 177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179" name="Rectangle 178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180" name="Rectangle 179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181" name="Rectangle 180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182" name="Rectangle 181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183" name="Rectangle 182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184" name="Rectangle 183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185" name="Rectangle 184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186" name="Rectangle 185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187" name="Rectangle 186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188" name="Rectangle 187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189" name="Rectangle 188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190" name="Rectangle 189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191" name="Rectangle 190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192" name="Rectangle 191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193" name="Rectangle 192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194" name="Rectangle 193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195" name="Rectangle 194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196" name="Rectangle 195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197" name="Rectangle 196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198" name="Rectangle 197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199" name="Rectangle 198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200" name="Rectangle 199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201" name="Rectangle 200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202" name="Rectangle 201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203" name="Rectangle 202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204" name="Rectangle 203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205" name="Rectangle 204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206" name="Rectangle 205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207" name="Rectangle 206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208" name="Rectangle 207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209" name="Rectangle 208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104775</xdr:colOff>
      <xdr:row>0</xdr:row>
      <xdr:rowOff>130543</xdr:rowOff>
    </xdr:from>
    <xdr:to>
      <xdr:col>4</xdr:col>
      <xdr:colOff>600075</xdr:colOff>
      <xdr:row>0</xdr:row>
      <xdr:rowOff>371900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4775" y="130543"/>
          <a:ext cx="3000375" cy="241357"/>
          <a:chOff x="628650" y="92443"/>
          <a:chExt cx="3000638" cy="241357"/>
        </a:xfrm>
      </xdr:grpSpPr>
      <xdr:sp macro="[0]!decider_kinder_primary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628650" y="104776"/>
            <a:ext cx="1145204" cy="22860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BOT/MOT/EOT</a:t>
            </a:r>
          </a:p>
        </xdr:txBody>
      </xdr:sp>
      <xdr:sp macro="[0]!show_initials_baby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846394" y="101969"/>
            <a:ext cx="365760" cy="2318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IN</a:t>
            </a:r>
          </a:p>
        </xdr:txBody>
      </xdr:sp>
      <xdr:sp macro="[0]!Delete_baby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2286749" y="92443"/>
            <a:ext cx="564714" cy="2409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/>
              <a:t>DELETE</a:t>
            </a:r>
          </a:p>
        </xdr:txBody>
      </xdr:sp>
      <xdr:sp macro="[0]!add_photo_baby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936080" y="92444"/>
            <a:ext cx="693208" cy="2409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Add</a:t>
            </a:r>
            <a:r>
              <a:rPr lang="en-US" sz="900" b="1" baseline="0"/>
              <a:t> Photo</a:t>
            </a:r>
            <a:endParaRPr lang="en-US" sz="900" b="1"/>
          </a:p>
        </xdr:txBody>
      </xdr:sp>
    </xdr:grpSp>
    <xdr:clientData/>
  </xdr:twoCellAnchor>
  <xdr:twoCellAnchor editAs="oneCell">
    <xdr:from>
      <xdr:col>78</xdr:col>
      <xdr:colOff>123825</xdr:colOff>
      <xdr:row>2</xdr:row>
      <xdr:rowOff>16669</xdr:rowOff>
    </xdr:from>
    <xdr:to>
      <xdr:col>85</xdr:col>
      <xdr:colOff>40011</xdr:colOff>
      <xdr:row>101</xdr:row>
      <xdr:rowOff>170526</xdr:rowOff>
    </xdr:to>
    <xdr:grpSp>
      <xdr:nvGrpSpPr>
        <xdr:cNvPr id="3" name="Group 2"/>
        <xdr:cNvGrpSpPr/>
      </xdr:nvGrpSpPr>
      <xdr:grpSpPr>
        <a:xfrm>
          <a:off x="8296275" y="997744"/>
          <a:ext cx="1259211" cy="19013357"/>
          <a:chOff x="3267075" y="997744"/>
          <a:chExt cx="1259211" cy="19013357"/>
        </a:xfrm>
      </xdr:grpSpPr>
      <xdr:sp macro="[0]!get_pic1" textlink="">
        <xdr:nvSpPr>
          <xdr:cNvPr id="216" name="Rectangle 215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217" name="Rectangle 216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218" name="Rectangle 217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219" name="Rectangle 218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220" name="Rectangle 219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221" name="Rectangle 220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222" name="Rectangle 221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223" name="Rectangle 222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224" name="Rectangle 223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225" name="Rectangle 224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26" name="Rectangle 225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27" name="Rectangle 226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8" name="Rectangle 227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29" name="Rectangle 228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30" name="Rectangle 229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31" name="Rectangle 230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32" name="Rectangle 231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33" name="Rectangle 232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34" name="Rectangle 233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35" name="Rectangle 234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236" name="Rectangle 235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237" name="Rectangle 236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238" name="Rectangle 237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239" name="Rectangle 238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240" name="Rectangle 239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241" name="Rectangle 240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242" name="Rectangle 241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243" name="Rectangle 242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244" name="Rectangle 243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245" name="Rectangle 244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246" name="Rectangle 245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247" name="Rectangle 246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248" name="Rectangle 247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249" name="Rectangle 248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250" name="Rectangle 249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251" name="Rectangle 250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252" name="Rectangle 251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253" name="Rectangle 252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254" name="Rectangle 253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255" name="Rectangle 254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256" name="Rectangle 255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257" name="Rectangle 256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258" name="Rectangle 257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259" name="Rectangle 258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260" name="Rectangle 259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261" name="Rectangle 260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262" name="Rectangle 261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263" name="Rectangle 262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264" name="Rectangle 263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265" name="Rectangle 264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266" name="Rectangle 265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267" name="Rectangle 266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268" name="Rectangle 267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269" name="Rectangle 268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270" name="Rectangle 269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271" name="Rectangle 270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272" name="Rectangle 271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273" name="Rectangle 272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274" name="Rectangle 273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275" name="Rectangle 274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276" name="Rectangle 275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277" name="Rectangle 276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278" name="Rectangle 277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279" name="Rectangle 278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280" name="Rectangle 279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281" name="Rectangle 280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282" name="Rectangle 281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283" name="Rectangle 282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284" name="Rectangle 283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285" name="Rectangle 284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286" name="Rectangle 285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287" name="Rectangle 286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288" name="Rectangle 287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289" name="Rectangle 288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290" name="Rectangle 289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291" name="Rectangle 290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292" name="Rectangle 291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293" name="Rectangle 292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294" name="Rectangle 293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295" name="Rectangle 294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296" name="Rectangle 295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297" name="Rectangle 296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298" name="Rectangle 297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299" name="Rectangle 298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300" name="Rectangle 299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301" name="Rectangle 300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302" name="Rectangle 301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303" name="Rectangle 302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304" name="Rectangle 303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305" name="Rectangle 304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306" name="Rectangle 305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307" name="Rectangle 306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308" name="Rectangle 307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309" name="Rectangle 308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310" name="Rectangle 309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311" name="Rectangle 310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312" name="Rectangle 311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313" name="Rectangle 312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314" name="Rectangle 313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317" name="Rectangle 316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318" name="Rectangle 317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319" name="Rectangle 318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320" name="Rectangle 319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321" name="Rectangle 320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322" name="Rectangle 321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323" name="Rectangle 322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324" name="Rectangle 323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325" name="Rectangle 324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326" name="Rectangle 325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327" name="Rectangle 326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328" name="Rectangle 327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329" name="Rectangle 328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330" name="Rectangle 329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331" name="Rectangle 330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332" name="Rectangle 331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333" name="Rectangle 332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334" name="Rectangle 333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335" name="Rectangle 334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336" name="Rectangle 335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337" name="Rectangle 336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338" name="Rectangle 337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339" name="Rectangle 338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340" name="Rectangle 339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341" name="Rectangle 340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342" name="Rectangle 341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343" name="Rectangle 342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344" name="Rectangle 343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345" name="Rectangle 344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346" name="Rectangle 345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347" name="Rectangle 346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348" name="Rectangle 347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349" name="Rectangle 348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350" name="Rectangle 349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351" name="Rectangle 350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352" name="Rectangle 351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353" name="Rectangle 352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354" name="Rectangle 353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355" name="Rectangle 354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356" name="Rectangle 355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357" name="Rectangle 356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358" name="Rectangle 357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359" name="Rectangle 358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360" name="Rectangle 359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361" name="Rectangle 360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362" name="Rectangle 361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363" name="Rectangle 362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364" name="Rectangle 363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365" name="Rectangle 364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366" name="Rectangle 365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367" name="Rectangle 366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368" name="Rectangle 367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369" name="Rectangle 368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370" name="Rectangle 369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371" name="Rectangle 370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372" name="Rectangle 371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373" name="Rectangle 372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374" name="Rectangle 373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375" name="Rectangle 374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376" name="Rectangle 375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377" name="Rectangle 376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378" name="Rectangle 377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379" name="Rectangle 378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380" name="Rectangle 379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381" name="Rectangle 380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382" name="Rectangle 381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383" name="Rectangle 382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384" name="Rectangle 383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385" name="Rectangle 384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386" name="Rectangle 385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387" name="Rectangle 386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388" name="Rectangle 387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389" name="Rectangle 388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390" name="Rectangle 389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391" name="Rectangle 390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392" name="Rectangle 391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393" name="Rectangle 392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394" name="Rectangle 393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395" name="Rectangle 394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396" name="Rectangle 395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397" name="Rectangle 396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398" name="Rectangle 397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399" name="Rectangle 398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400" name="Rectangle 399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401" name="Rectangle 400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402" name="Rectangle 401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403" name="Rectangle 402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404" name="Rectangle 403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405" name="Rectangle 404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406" name="Rectangle 405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407" name="Rectangle 406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408" name="Rectangle 407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409" name="Rectangle 408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410" name="Rectangle 409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411" name="Rectangle 410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412" name="Rectangle 411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413" name="Rectangle 412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414" name="Rectangle 413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415" name="Rectangle 414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416" name="Rectangle 415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316" name="Rectangle 315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130543</xdr:rowOff>
    </xdr:from>
    <xdr:to>
      <xdr:col>5</xdr:col>
      <xdr:colOff>263</xdr:colOff>
      <xdr:row>0</xdr:row>
      <xdr:rowOff>371900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4300" y="130543"/>
          <a:ext cx="3028950" cy="241357"/>
          <a:chOff x="600075" y="92443"/>
          <a:chExt cx="3029213" cy="241357"/>
        </a:xfrm>
      </xdr:grpSpPr>
      <xdr:sp macro="[0]!decider_kinder_primary" textlink="">
        <xdr:nvSpPr>
          <xdr:cNvPr id="5" name="Rectangle 4">
            <a:extLst>
              <a:ext uri="{FF2B5EF4-FFF2-40B4-BE49-F238E27FC236}">
                <a16:creationId xmlns=""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600075" y="101970"/>
            <a:ext cx="1173779" cy="231406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BOT/MOT/EOT</a:t>
            </a:r>
          </a:p>
        </xdr:txBody>
      </xdr:sp>
      <xdr:sp macro="[0]!show_initials_baby" textlink="">
        <xdr:nvSpPr>
          <xdr:cNvPr id="6" name="Rectangle 5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846394" y="101969"/>
            <a:ext cx="365760" cy="2318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IN</a:t>
            </a:r>
          </a:p>
        </xdr:txBody>
      </xdr:sp>
      <xdr:sp macro="[0]!Delete_baby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2286749" y="92443"/>
            <a:ext cx="564714" cy="2409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/>
              <a:t>DELETE</a:t>
            </a:r>
          </a:p>
        </xdr:txBody>
      </xdr:sp>
      <xdr:sp macro="[0]!add_photo_baby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936080" y="92444"/>
            <a:ext cx="693208" cy="24093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Add</a:t>
            </a:r>
            <a:r>
              <a:rPr lang="en-US" sz="900" b="1" baseline="0"/>
              <a:t> Photo</a:t>
            </a:r>
            <a:endParaRPr lang="en-US" sz="900" b="1"/>
          </a:p>
        </xdr:txBody>
      </xdr:sp>
    </xdr:grpSp>
    <xdr:clientData/>
  </xdr:twoCellAnchor>
  <xdr:twoCellAnchor editAs="oneCell">
    <xdr:from>
      <xdr:col>78</xdr:col>
      <xdr:colOff>123825</xdr:colOff>
      <xdr:row>2</xdr:row>
      <xdr:rowOff>16669</xdr:rowOff>
    </xdr:from>
    <xdr:to>
      <xdr:col>85</xdr:col>
      <xdr:colOff>40011</xdr:colOff>
      <xdr:row>101</xdr:row>
      <xdr:rowOff>170526</xdr:rowOff>
    </xdr:to>
    <xdr:grpSp>
      <xdr:nvGrpSpPr>
        <xdr:cNvPr id="9" name="Group 8"/>
        <xdr:cNvGrpSpPr/>
      </xdr:nvGrpSpPr>
      <xdr:grpSpPr>
        <a:xfrm>
          <a:off x="8296275" y="997744"/>
          <a:ext cx="1259211" cy="19013357"/>
          <a:chOff x="3267075" y="997744"/>
          <a:chExt cx="1259211" cy="19013357"/>
        </a:xfrm>
      </xdr:grpSpPr>
      <xdr:sp macro="[0]!get_pic1" textlink="">
        <xdr:nvSpPr>
          <xdr:cNvPr id="10" name="Rectangle 9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3" name="Rectangle 22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4" name="Rectangle 23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5" name="Rectangle 24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6" name="Rectangle 25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" name="Rectangle 26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8" name="Rectangle 27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9" name="Rectangle 28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0" name="Rectangle 29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1" name="Rectangle 30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2" name="Rectangle 31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3" name="Rectangle 32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" name="Rectangle 33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6" name="Rectangle 35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42" name="Rectangle 41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43" name="Rectangle 42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44" name="Rectangle 43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48" name="Rectangle 47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54" name="Rectangle 53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55" name="Rectangle 54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56" name="Rectangle 55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57" name="Rectangle 56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62" name="Rectangle 61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65" name="Rectangle 64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66" name="Rectangle 65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67" name="Rectangle 6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69" name="Rectangle 68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71" name="Rectangle 70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72" name="Rectangle 71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73" name="Rectangle 72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74" name="Rectangle 73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75" name="Rectangle 74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76" name="Rectangle 75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77" name="Rectangle 76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78" name="Rectangle 77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79" name="Rectangle 78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81" name="Rectangle 80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82" name="Rectangle 81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83" name="Rectangle 82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84" name="Rectangle 83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85" name="Rectangle 84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87" name="Rectangle 86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88" name="Rectangle 87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89" name="Rectangle 88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90" name="Rectangle 89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91" name="Rectangle 90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92" name="Rectangle 91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93" name="Rectangle 92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94" name="Rectangle 93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95" name="Rectangle 94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96" name="Rectangle 95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97" name="Rectangle 96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98" name="Rectangle 97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99" name="Rectangle 98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100" name="Rectangle 99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101" name="Rectangle 100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102" name="Rectangle 101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103" name="Rectangle 102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104" name="Rectangle 103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105" name="Rectangle 104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106" name="Rectangle 105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107" name="Rectangle 106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108" name="Rectangle 107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109" name="Rectangle 108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110" name="Rectangle 109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111" name="Rectangle 110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112" name="Rectangle 111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113" name="Rectangle 112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114" name="Rectangle 113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115" name="Rectangle 114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116" name="Rectangle 115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117" name="Rectangle 116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118" name="Rectangle 117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119" name="Rectangle 118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120" name="Rectangle 119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121" name="Rectangle 120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122" name="Rectangle 121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123" name="Rectangle 122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124" name="Rectangle 123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125" name="Rectangle 124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126" name="Rectangle 125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127" name="Rectangle 126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128" name="Rectangle 127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129" name="Rectangle 128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130" name="Rectangle 129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131" name="Rectangle 130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132" name="Rectangle 131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133" name="Rectangle 132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134" name="Rectangle 133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135" name="Rectangle 134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136" name="Rectangle 135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137" name="Rectangle 136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138" name="Rectangle 137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139" name="Rectangle 138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140" name="Rectangle 139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141" name="Rectangle 140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142" name="Rectangle 141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143" name="Rectangle 142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144" name="Rectangle 143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145" name="Rectangle 144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146" name="Rectangle 145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147" name="Rectangle 146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148" name="Rectangle 147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149" name="Rectangle 148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150" name="Rectangle 149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151" name="Rectangle 150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152" name="Rectangle 151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153" name="Rectangle 152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154" name="Rectangle 153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155" name="Rectangle 154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156" name="Rectangle 155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157" name="Rectangle 156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158" name="Rectangle 157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159" name="Rectangle 158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160" name="Rectangle 159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161" name="Rectangle 160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162" name="Rectangle 161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163" name="Rectangle 162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164" name="Rectangle 163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165" name="Rectangle 164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166" name="Rectangle 165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167" name="Rectangle 166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168" name="Rectangle 167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170" name="Rectangle 169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171" name="Rectangle 170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172" name="Rectangle 171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173" name="Rectangle 172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174" name="Rectangle 173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175" name="Rectangle 174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176" name="Rectangle 175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177" name="Rectangle 176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178" name="Rectangle 177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179" name="Rectangle 178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180" name="Rectangle 179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181" name="Rectangle 180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182" name="Rectangle 181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183" name="Rectangle 182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184" name="Rectangle 183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185" name="Rectangle 184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186" name="Rectangle 185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187" name="Rectangle 186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188" name="Rectangle 187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189" name="Rectangle 188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190" name="Rectangle 189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191" name="Rectangle 190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192" name="Rectangle 191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193" name="Rectangle 192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194" name="Rectangle 193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195" name="Rectangle 194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196" name="Rectangle 195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197" name="Rectangle 196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198" name="Rectangle 197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199" name="Rectangle 198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200" name="Rectangle 199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201" name="Rectangle 200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202" name="Rectangle 201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203" name="Rectangle 202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204" name="Rectangle 203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205" name="Rectangle 204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206" name="Rectangle 205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207" name="Rectangle 206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208" name="Rectangle 207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209" name="Rectangle 208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119065</xdr:colOff>
      <xdr:row>6</xdr:row>
      <xdr:rowOff>836668</xdr:rowOff>
    </xdr:from>
    <xdr:to>
      <xdr:col>18</xdr:col>
      <xdr:colOff>571500</xdr:colOff>
      <xdr:row>6</xdr:row>
      <xdr:rowOff>867216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CxnSpPr/>
      </xdr:nvCxnSpPr>
      <xdr:spPr>
        <a:xfrm flipV="1">
          <a:off x="119065" y="3231525"/>
          <a:ext cx="24006399" cy="30548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88742</xdr:colOff>
      <xdr:row>12</xdr:row>
      <xdr:rowOff>410936</xdr:rowOff>
    </xdr:from>
    <xdr:to>
      <xdr:col>18</xdr:col>
      <xdr:colOff>488088</xdr:colOff>
      <xdr:row>12</xdr:row>
      <xdr:rowOff>490597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CxnSpPr/>
      </xdr:nvCxnSpPr>
      <xdr:spPr>
        <a:xfrm flipV="1">
          <a:off x="88742" y="6116411"/>
          <a:ext cx="23954671" cy="79661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205656</xdr:colOff>
      <xdr:row>25</xdr:row>
      <xdr:rowOff>323518</xdr:rowOff>
    </xdr:from>
    <xdr:to>
      <xdr:col>18</xdr:col>
      <xdr:colOff>571500</xdr:colOff>
      <xdr:row>25</xdr:row>
      <xdr:rowOff>410112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CxnSpPr/>
      </xdr:nvCxnSpPr>
      <xdr:spPr>
        <a:xfrm flipV="1">
          <a:off x="205656" y="15650604"/>
          <a:ext cx="23919808" cy="86594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143744</xdr:colOff>
      <xdr:row>29</xdr:row>
      <xdr:rowOff>456693</xdr:rowOff>
    </xdr:from>
    <xdr:to>
      <xdr:col>18</xdr:col>
      <xdr:colOff>557893</xdr:colOff>
      <xdr:row>29</xdr:row>
      <xdr:rowOff>543462</xdr:rowOff>
    </xdr:to>
    <xdr:cxnSp macro="">
      <xdr:nvCxnSpPr>
        <xdr:cNvPr id="17" name="Straight Connector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CxnSpPr/>
      </xdr:nvCxnSpPr>
      <xdr:spPr>
        <a:xfrm flipV="1">
          <a:off x="143744" y="19411443"/>
          <a:ext cx="23969474" cy="86769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177082</xdr:colOff>
      <xdr:row>39</xdr:row>
      <xdr:rowOff>56035</xdr:rowOff>
    </xdr:from>
    <xdr:to>
      <xdr:col>18</xdr:col>
      <xdr:colOff>571500</xdr:colOff>
      <xdr:row>39</xdr:row>
      <xdr:rowOff>142732</xdr:rowOff>
    </xdr:to>
    <xdr:cxnSp macro="">
      <xdr:nvCxnSpPr>
        <xdr:cNvPr id="18" name="Straight Connector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CxnSpPr/>
      </xdr:nvCxnSpPr>
      <xdr:spPr>
        <a:xfrm flipV="1">
          <a:off x="177082" y="24135235"/>
          <a:ext cx="23949743" cy="86697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843017</xdr:colOff>
      <xdr:row>6</xdr:row>
      <xdr:rowOff>57150</xdr:rowOff>
    </xdr:from>
    <xdr:to>
      <xdr:col>10</xdr:col>
      <xdr:colOff>792858</xdr:colOff>
      <xdr:row>6</xdr:row>
      <xdr:rowOff>382732</xdr:rowOff>
    </xdr:to>
    <xdr:grpSp>
      <xdr:nvGrpSpPr>
        <xdr:cNvPr id="5" name="Group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3806542" y="2447925"/>
          <a:ext cx="2750191" cy="325582"/>
          <a:chOff x="13810624" y="2452007"/>
          <a:chExt cx="2752913" cy="325582"/>
        </a:xfrm>
      </xdr:grpSpPr>
      <xdr:grpSp>
        <xdr:nvGrpSpPr>
          <xdr:cNvPr id="12" name="Group 11">
            <a:extLst>
              <a:ext uri="{FF2B5EF4-FFF2-40B4-BE49-F238E27FC236}">
                <a16:creationId xmlns="" xmlns:a16="http://schemas.microsoft.com/office/drawing/2014/main" id="{00000000-0008-0000-0600-00000C000000}"/>
              </a:ext>
            </a:extLst>
          </xdr:cNvPr>
          <xdr:cNvGrpSpPr>
            <a:grpSpLocks noChangeAspect="1"/>
          </xdr:cNvGrpSpPr>
        </xdr:nvGrpSpPr>
        <xdr:grpSpPr>
          <a:xfrm>
            <a:off x="13810624" y="2455157"/>
            <a:ext cx="1972267" cy="322432"/>
            <a:chOff x="8635715" y="2098221"/>
            <a:chExt cx="1615901" cy="315686"/>
          </a:xfrm>
        </xdr:grpSpPr>
        <xdr:sp macro="[0]!decider_function_class_report_one" textlink="">
          <xdr:nvSpPr>
            <xdr:cNvPr id="15" name="Rectangle 14">
              <a:extLst>
                <a:ext uri="{FF2B5EF4-FFF2-40B4-BE49-F238E27FC236}">
                  <a16:creationId xmlns="" xmlns:a16="http://schemas.microsoft.com/office/drawing/2014/main" id="{00000000-0008-0000-0600-00000F000000}"/>
                </a:ext>
              </a:extLst>
            </xdr:cNvPr>
            <xdr:cNvSpPr/>
          </xdr:nvSpPr>
          <xdr:spPr>
            <a:xfrm>
              <a:off x="8635715" y="2098221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one</a:t>
              </a:r>
              <a:endParaRPr lang="en-US" sz="1400" b="1"/>
            </a:p>
          </xdr:txBody>
        </xdr:sp>
        <xdr:sp macro="[0]!decider_function_class_report" textlink="">
          <xdr:nvSpPr>
            <xdr:cNvPr id="16" name="Rectangle 15">
              <a:extLst>
                <a:ext uri="{FF2B5EF4-FFF2-40B4-BE49-F238E27FC236}">
                  <a16:creationId xmlns=""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9482080" y="2100942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All</a:t>
              </a:r>
              <a:endParaRPr lang="en-US" sz="1400" b="1"/>
            </a:p>
          </xdr:txBody>
        </xdr:sp>
      </xdr:grpSp>
      <xdr:sp macro="[0]!school_logo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15879537" y="2452007"/>
            <a:ext cx="684000" cy="312493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logo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119065</xdr:colOff>
      <xdr:row>6</xdr:row>
      <xdr:rowOff>841499</xdr:rowOff>
    </xdr:from>
    <xdr:to>
      <xdr:col>13</xdr:col>
      <xdr:colOff>625928</xdr:colOff>
      <xdr:row>6</xdr:row>
      <xdr:rowOff>867217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CxnSpPr/>
      </xdr:nvCxnSpPr>
      <xdr:spPr>
        <a:xfrm flipV="1">
          <a:off x="119065" y="3236356"/>
          <a:ext cx="20210006" cy="25718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88742</xdr:colOff>
      <xdr:row>12</xdr:row>
      <xdr:rowOff>325265</xdr:rowOff>
    </xdr:from>
    <xdr:to>
      <xdr:col>13</xdr:col>
      <xdr:colOff>639536</xdr:colOff>
      <xdr:row>12</xdr:row>
      <xdr:rowOff>392625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CxnSpPr/>
      </xdr:nvCxnSpPr>
      <xdr:spPr>
        <a:xfrm flipV="1">
          <a:off x="88742" y="6217158"/>
          <a:ext cx="20253937" cy="67360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205656</xdr:colOff>
      <xdr:row>24</xdr:row>
      <xdr:rowOff>152153</xdr:rowOff>
    </xdr:from>
    <xdr:to>
      <xdr:col>13</xdr:col>
      <xdr:colOff>639536</xdr:colOff>
      <xdr:row>25</xdr:row>
      <xdr:rowOff>34553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CxnSpPr/>
      </xdr:nvCxnSpPr>
      <xdr:spPr>
        <a:xfrm flipV="1">
          <a:off x="205656" y="17419617"/>
          <a:ext cx="20137023" cy="72900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177082</xdr:colOff>
      <xdr:row>37</xdr:row>
      <xdr:rowOff>276613</xdr:rowOff>
    </xdr:from>
    <xdr:to>
      <xdr:col>13</xdr:col>
      <xdr:colOff>625928</xdr:colOff>
      <xdr:row>37</xdr:row>
      <xdr:rowOff>349568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CxnSpPr/>
      </xdr:nvCxnSpPr>
      <xdr:spPr>
        <a:xfrm flipV="1">
          <a:off x="177082" y="22755613"/>
          <a:ext cx="20151989" cy="72955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1849945</xdr:colOff>
      <xdr:row>6</xdr:row>
      <xdr:rowOff>60300</xdr:rowOff>
    </xdr:from>
    <xdr:to>
      <xdr:col>9</xdr:col>
      <xdr:colOff>1446001</xdr:colOff>
      <xdr:row>6</xdr:row>
      <xdr:rowOff>382732</xdr:rowOff>
    </xdr:to>
    <xdr:grpSp>
      <xdr:nvGrpSpPr>
        <xdr:cNvPr id="11" name="Group 10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3810624" y="2455157"/>
          <a:ext cx="2752913" cy="322432"/>
          <a:chOff x="13810624" y="2455157"/>
          <a:chExt cx="2752913" cy="322432"/>
        </a:xfrm>
      </xdr:grpSpPr>
      <xdr:grpSp>
        <xdr:nvGrpSpPr>
          <xdr:cNvPr id="12" name="Group 11">
            <a:extLst>
              <a:ext uri="{FF2B5EF4-FFF2-40B4-BE49-F238E27FC236}">
                <a16:creationId xmlns="" xmlns:a16="http://schemas.microsoft.com/office/drawing/2014/main" id="{00000000-0008-0000-0600-00000C000000}"/>
              </a:ext>
            </a:extLst>
          </xdr:cNvPr>
          <xdr:cNvGrpSpPr>
            <a:grpSpLocks noChangeAspect="1"/>
          </xdr:cNvGrpSpPr>
        </xdr:nvGrpSpPr>
        <xdr:grpSpPr>
          <a:xfrm>
            <a:off x="13810624" y="2455157"/>
            <a:ext cx="1972267" cy="322432"/>
            <a:chOff x="8635715" y="2098221"/>
            <a:chExt cx="1615901" cy="315686"/>
          </a:xfrm>
        </xdr:grpSpPr>
        <xdr:sp macro="[0]!Module3.Print_studentmiddle" textlink="">
          <xdr:nvSpPr>
            <xdr:cNvPr id="14" name="Rectangle 13">
              <a:extLst>
                <a:ext uri="{FF2B5EF4-FFF2-40B4-BE49-F238E27FC236}">
                  <a16:creationId xmlns="" xmlns:a16="http://schemas.microsoft.com/office/drawing/2014/main" id="{00000000-0008-0000-0600-00000F000000}"/>
                </a:ext>
              </a:extLst>
            </xdr:cNvPr>
            <xdr:cNvSpPr/>
          </xdr:nvSpPr>
          <xdr:spPr>
            <a:xfrm>
              <a:off x="8635715" y="2098221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one</a:t>
              </a:r>
              <a:endParaRPr lang="en-US" sz="1400" b="1"/>
            </a:p>
          </xdr:txBody>
        </xdr:sp>
        <xdr:sp macro="[0]!Sheet23.Print_student" textlink="">
          <xdr:nvSpPr>
            <xdr:cNvPr id="15" name="Rectangle 14">
              <a:extLst>
                <a:ext uri="{FF2B5EF4-FFF2-40B4-BE49-F238E27FC236}">
                  <a16:creationId xmlns=""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9482080" y="2100942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All</a:t>
              </a:r>
              <a:endParaRPr lang="en-US" sz="1400" b="1"/>
            </a:p>
          </xdr:txBody>
        </xdr:sp>
      </xdr:grpSp>
      <xdr:sp macro="[0]!school_logo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15879537" y="2476500"/>
            <a:ext cx="684000" cy="28800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logo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133673</xdr:rowOff>
    </xdr:from>
    <xdr:to>
      <xdr:col>4</xdr:col>
      <xdr:colOff>238125</xdr:colOff>
      <xdr:row>0</xdr:row>
      <xdr:rowOff>409575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42875" y="133673"/>
          <a:ext cx="2800350" cy="275902"/>
          <a:chOff x="920237" y="114623"/>
          <a:chExt cx="2953936" cy="284129"/>
        </a:xfrm>
      </xdr:grpSpPr>
      <xdr:sp macro="[0]!decider_lower_primary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920237" y="124432"/>
            <a:ext cx="1159916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/>
              <a:t>BOT/MOT/EOT</a:t>
            </a:r>
          </a:p>
        </xdr:txBody>
      </xdr:sp>
      <xdr:sp macro="[0]!show_initials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800-000015000000}"/>
              </a:ext>
            </a:extLst>
          </xdr:cNvPr>
          <xdr:cNvSpPr/>
        </xdr:nvSpPr>
        <xdr:spPr>
          <a:xfrm>
            <a:off x="2141191" y="124432"/>
            <a:ext cx="347485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IN</a:t>
            </a:r>
          </a:p>
        </xdr:txBody>
      </xdr:sp>
      <xdr:sp macro="[0]!Delete_P1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2543559" y="123152"/>
            <a:ext cx="566000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1"/>
              <a:t>DELETE</a:t>
            </a:r>
          </a:p>
        </xdr:txBody>
      </xdr:sp>
      <xdr:sp macro="[0]!add_photo_p1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3178584" y="114623"/>
            <a:ext cx="695589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Add</a:t>
            </a:r>
            <a:r>
              <a:rPr lang="en-US" sz="800" b="1" baseline="0"/>
              <a:t> Photo</a:t>
            </a:r>
            <a:endParaRPr lang="en-US" sz="800" b="1"/>
          </a:p>
        </xdr:txBody>
      </xdr:sp>
    </xdr:grpSp>
    <xdr:clientData fPrintsWithSheet="0"/>
  </xdr:twoCellAnchor>
  <xdr:twoCellAnchor editAs="oneCell">
    <xdr:from>
      <xdr:col>78</xdr:col>
      <xdr:colOff>180975</xdr:colOff>
      <xdr:row>2</xdr:row>
      <xdr:rowOff>19050</xdr:rowOff>
    </xdr:from>
    <xdr:to>
      <xdr:col>83</xdr:col>
      <xdr:colOff>192411</xdr:colOff>
      <xdr:row>101</xdr:row>
      <xdr:rowOff>172907</xdr:rowOff>
    </xdr:to>
    <xdr:grpSp>
      <xdr:nvGrpSpPr>
        <xdr:cNvPr id="255" name="Group 254"/>
        <xdr:cNvGrpSpPr/>
      </xdr:nvGrpSpPr>
      <xdr:grpSpPr>
        <a:xfrm>
          <a:off x="10877550" y="666750"/>
          <a:ext cx="1259211" cy="19013357"/>
          <a:chOff x="3267075" y="997744"/>
          <a:chExt cx="1259211" cy="19013357"/>
        </a:xfrm>
      </xdr:grpSpPr>
      <xdr:sp macro="[0]!get_pic1" textlink="">
        <xdr:nvSpPr>
          <xdr:cNvPr id="256" name="Rectangle 255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257" name="Rectangle 256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258" name="Rectangle 257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259" name="Rectangle 258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260" name="Rectangle 259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261" name="Rectangle 260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262" name="Rectangle 261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263" name="Rectangle 262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264" name="Rectangle 263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265" name="Rectangle 264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66" name="Rectangle 265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67" name="Rectangle 266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68" name="Rectangle 267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69" name="Rectangle 268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70" name="Rectangle 269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71" name="Rectangle 270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72" name="Rectangle 271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3" name="Rectangle 272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74" name="Rectangle 273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75" name="Rectangle 274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276" name="Rectangle 275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277" name="Rectangle 276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278" name="Rectangle 277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279" name="Rectangle 278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280" name="Rectangle 279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281" name="Rectangle 280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282" name="Rectangle 281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283" name="Rectangle 282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284" name="Rectangle 283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285" name="Rectangle 284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286" name="Rectangle 285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287" name="Rectangle 286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288" name="Rectangle 287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289" name="Rectangle 288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290" name="Rectangle 289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291" name="Rectangle 290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292" name="Rectangle 291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293" name="Rectangle 292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294" name="Rectangle 293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295" name="Rectangle 294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296" name="Rectangle 295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297" name="Rectangle 296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298" name="Rectangle 297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299" name="Rectangle 298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300" name="Rectangle 299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301" name="Rectangle 300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302" name="Rectangle 301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303" name="Rectangle 302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304" name="Rectangle 303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305" name="Rectangle 304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306" name="Rectangle 305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307" name="Rectangle 306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308" name="Rectangle 307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309" name="Rectangle 308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310" name="Rectangle 309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311" name="Rectangle 310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312" name="Rectangle 311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313" name="Rectangle 312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314" name="Rectangle 313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315" name="Rectangle 314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316" name="Rectangle 315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317" name="Rectangle 316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318" name="Rectangle 317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319" name="Rectangle 318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320" name="Rectangle 319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321" name="Rectangle 320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322" name="Rectangle 321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323" name="Rectangle 322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324" name="Rectangle 323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325" name="Rectangle 324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326" name="Rectangle 325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327" name="Rectangle 326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328" name="Rectangle 327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329" name="Rectangle 328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330" name="Rectangle 329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331" name="Rectangle 330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332" name="Rectangle 331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333" name="Rectangle 332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334" name="Rectangle 333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335" name="Rectangle 334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336" name="Rectangle 335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560" name="Rectangle 559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561" name="Rectangle 560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562" name="Rectangle 561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563" name="Rectangle 562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564" name="Rectangle 563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565" name="Rectangle 564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566" name="Rectangle 565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567" name="Rectangle 566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568" name="Rectangle 567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569" name="Rectangle 568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570" name="Rectangle 569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571" name="Rectangle 570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572" name="Rectangle 571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573" name="Rectangle 572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574" name="Rectangle 573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575" name="Rectangle 574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576" name="Rectangle 575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577" name="Rectangle 576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578" name="Rectangle 577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579" name="Rectangle 578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580" name="Rectangle 579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581" name="Rectangle 580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582" name="Rectangle 581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583" name="Rectangle 582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584" name="Rectangle 583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585" name="Rectangle 584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586" name="Rectangle 585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587" name="Rectangle 586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588" name="Rectangle 587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589" name="Rectangle 588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590" name="Rectangle 589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591" name="Rectangle 590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592" name="Rectangle 591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593" name="Rectangle 592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594" name="Rectangle 593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595" name="Rectangle 594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596" name="Rectangle 595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597" name="Rectangle 596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598" name="Rectangle 597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599" name="Rectangle 598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600" name="Rectangle 599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601" name="Rectangle 600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602" name="Rectangle 601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603" name="Rectangle 602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604" name="Rectangle 603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605" name="Rectangle 604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606" name="Rectangle 605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607" name="Rectangle 606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608" name="Rectangle 607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609" name="Rectangle 608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610" name="Rectangle 609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611" name="Rectangle 610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612" name="Rectangle 611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613" name="Rectangle 612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614" name="Rectangle 613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615" name="Rectangle 614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616" name="Rectangle 615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617" name="Rectangle 616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618" name="Rectangle 617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619" name="Rectangle 618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620" name="Rectangle 619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621" name="Rectangle 620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622" name="Rectangle 621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623" name="Rectangle 622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624" name="Rectangle 623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625" name="Rectangle 624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626" name="Rectangle 625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627" name="Rectangle 626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628" name="Rectangle 627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629" name="Rectangle 628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630" name="Rectangle 629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631" name="Rectangle 630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632" name="Rectangle 631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633" name="Rectangle 632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634" name="Rectangle 633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635" name="Rectangle 634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636" name="Rectangle 635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637" name="Rectangle 636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638" name="Rectangle 637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639" name="Rectangle 638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640" name="Rectangle 639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641" name="Rectangle 640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642" name="Rectangle 641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643" name="Rectangle 642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644" name="Rectangle 643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645" name="Rectangle 644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646" name="Rectangle 645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647" name="Rectangle 646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648" name="Rectangle 647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649" name="Rectangle 648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650" name="Rectangle 649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651" name="Rectangle 650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652" name="Rectangle 651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653" name="Rectangle 652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654" name="Rectangle 653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655" name="Rectangle 654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656" name="Rectangle 655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657" name="Rectangle 656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658" name="Rectangle 657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659" name="Rectangle 658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660" name="Rectangle 659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661" name="Rectangle 660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662" name="Rectangle 661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663" name="Rectangle 662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664" name="Rectangle 663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665" name="Rectangle 664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666" name="Rectangle 665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667" name="Rectangle 666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668" name="Rectangle 667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669" name="Rectangle 668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670" name="Rectangle 669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671" name="Rectangle 670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672" name="Rectangle 671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673" name="Rectangle 672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674" name="Rectangle 673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675" name="Rectangle 674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676" name="Rectangle 675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677" name="Rectangle 676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678" name="Rectangle 677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124148</xdr:rowOff>
    </xdr:from>
    <xdr:to>
      <xdr:col>4</xdr:col>
      <xdr:colOff>142875</xdr:colOff>
      <xdr:row>0</xdr:row>
      <xdr:rowOff>400050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95250" y="124148"/>
          <a:ext cx="2752725" cy="275902"/>
          <a:chOff x="970392" y="114623"/>
          <a:chExt cx="2903781" cy="284129"/>
        </a:xfrm>
      </xdr:grpSpPr>
      <xdr:sp macro="[0]!decider_lower_primary" textlink="">
        <xdr:nvSpPr>
          <xdr:cNvPr id="5" name="Rectangle 4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970392" y="124432"/>
            <a:ext cx="1109761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/>
              <a:t>BOT/MOT/EOT</a:t>
            </a:r>
          </a:p>
        </xdr:txBody>
      </xdr:sp>
      <xdr:sp macro="[0]!show_initials" textlink="">
        <xdr:nvSpPr>
          <xdr:cNvPr id="6" name="Rectangle 5">
            <a:extLst>
              <a:ext uri="{FF2B5EF4-FFF2-40B4-BE49-F238E27FC236}">
                <a16:creationId xmlns="" xmlns:a16="http://schemas.microsoft.com/office/drawing/2014/main" id="{00000000-0008-0000-0800-000015000000}"/>
              </a:ext>
            </a:extLst>
          </xdr:cNvPr>
          <xdr:cNvSpPr/>
        </xdr:nvSpPr>
        <xdr:spPr>
          <a:xfrm>
            <a:off x="2141191" y="124432"/>
            <a:ext cx="347485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IN</a:t>
            </a:r>
          </a:p>
        </xdr:txBody>
      </xdr:sp>
      <xdr:sp macro="[0]!Delete_P1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2543559" y="123152"/>
            <a:ext cx="566000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1"/>
              <a:t>DELETE</a:t>
            </a:r>
          </a:p>
        </xdr:txBody>
      </xdr:sp>
      <xdr:sp macro="[0]!add_photo_p1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3178584" y="114623"/>
            <a:ext cx="695589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Add</a:t>
            </a:r>
            <a:r>
              <a:rPr lang="en-US" sz="800" b="1" baseline="0"/>
              <a:t> Photo</a:t>
            </a:r>
            <a:endParaRPr lang="en-US" sz="800" b="1"/>
          </a:p>
        </xdr:txBody>
      </xdr:sp>
    </xdr:grpSp>
    <xdr:clientData fPrintsWithSheet="0"/>
  </xdr:twoCellAnchor>
  <xdr:twoCellAnchor editAs="oneCell">
    <xdr:from>
      <xdr:col>78</xdr:col>
      <xdr:colOff>180975</xdr:colOff>
      <xdr:row>2</xdr:row>
      <xdr:rowOff>19050</xdr:rowOff>
    </xdr:from>
    <xdr:to>
      <xdr:col>83</xdr:col>
      <xdr:colOff>192411</xdr:colOff>
      <xdr:row>101</xdr:row>
      <xdr:rowOff>172907</xdr:rowOff>
    </xdr:to>
    <xdr:grpSp>
      <xdr:nvGrpSpPr>
        <xdr:cNvPr id="9" name="Group 8"/>
        <xdr:cNvGrpSpPr/>
      </xdr:nvGrpSpPr>
      <xdr:grpSpPr>
        <a:xfrm>
          <a:off x="10782300" y="666750"/>
          <a:ext cx="1259211" cy="19013357"/>
          <a:chOff x="3267075" y="997744"/>
          <a:chExt cx="1259211" cy="19013357"/>
        </a:xfrm>
      </xdr:grpSpPr>
      <xdr:sp macro="[0]!get_pic1" textlink="">
        <xdr:nvSpPr>
          <xdr:cNvPr id="10" name="Rectangle 9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3" name="Rectangle 22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4" name="Rectangle 23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5" name="Rectangle 24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6" name="Rectangle 25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" name="Rectangle 26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8" name="Rectangle 27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9" name="Rectangle 28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0" name="Rectangle 29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1" name="Rectangle 30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2" name="Rectangle 31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3" name="Rectangle 32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" name="Rectangle 33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6" name="Rectangle 35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42" name="Rectangle 41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43" name="Rectangle 42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44" name="Rectangle 43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48" name="Rectangle 47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54" name="Rectangle 53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55" name="Rectangle 54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56" name="Rectangle 55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57" name="Rectangle 56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62" name="Rectangle 61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65" name="Rectangle 64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66" name="Rectangle 65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67" name="Rectangle 6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69" name="Rectangle 68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71" name="Rectangle 70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72" name="Rectangle 71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73" name="Rectangle 72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74" name="Rectangle 73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75" name="Rectangle 74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76" name="Rectangle 75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77" name="Rectangle 76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78" name="Rectangle 77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79" name="Rectangle 78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81" name="Rectangle 80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82" name="Rectangle 81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83" name="Rectangle 82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84" name="Rectangle 83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85" name="Rectangle 84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87" name="Rectangle 86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88" name="Rectangle 87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89" name="Rectangle 88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90" name="Rectangle 89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91" name="Rectangle 90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92" name="Rectangle 91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93" name="Rectangle 92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94" name="Rectangle 93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95" name="Rectangle 94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96" name="Rectangle 95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97" name="Rectangle 96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98" name="Rectangle 97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99" name="Rectangle 98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100" name="Rectangle 99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101" name="Rectangle 100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102" name="Rectangle 101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103" name="Rectangle 102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104" name="Rectangle 103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105" name="Rectangle 104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106" name="Rectangle 105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107" name="Rectangle 106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108" name="Rectangle 107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109" name="Rectangle 108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110" name="Rectangle 109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111" name="Rectangle 110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112" name="Rectangle 111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113" name="Rectangle 112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114" name="Rectangle 113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115" name="Rectangle 114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116" name="Rectangle 115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117" name="Rectangle 116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118" name="Rectangle 117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119" name="Rectangle 118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120" name="Rectangle 119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121" name="Rectangle 120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122" name="Rectangle 121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123" name="Rectangle 122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124" name="Rectangle 123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125" name="Rectangle 124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126" name="Rectangle 125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127" name="Rectangle 126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128" name="Rectangle 127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129" name="Rectangle 128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130" name="Rectangle 129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131" name="Rectangle 130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132" name="Rectangle 131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133" name="Rectangle 132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134" name="Rectangle 133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135" name="Rectangle 134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136" name="Rectangle 135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137" name="Rectangle 136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138" name="Rectangle 137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139" name="Rectangle 138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140" name="Rectangle 139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141" name="Rectangle 140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142" name="Rectangle 141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143" name="Rectangle 142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144" name="Rectangle 143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145" name="Rectangle 144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146" name="Rectangle 145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147" name="Rectangle 146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148" name="Rectangle 147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149" name="Rectangle 148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150" name="Rectangle 149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151" name="Rectangle 150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152" name="Rectangle 151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153" name="Rectangle 152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154" name="Rectangle 153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155" name="Rectangle 154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156" name="Rectangle 155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157" name="Rectangle 156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158" name="Rectangle 157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159" name="Rectangle 158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160" name="Rectangle 159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161" name="Rectangle 160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162" name="Rectangle 161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163" name="Rectangle 162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164" name="Rectangle 163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165" name="Rectangle 164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166" name="Rectangle 165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167" name="Rectangle 166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168" name="Rectangle 167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170" name="Rectangle 169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171" name="Rectangle 170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172" name="Rectangle 171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173" name="Rectangle 172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174" name="Rectangle 173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175" name="Rectangle 174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176" name="Rectangle 175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177" name="Rectangle 176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178" name="Rectangle 177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179" name="Rectangle 178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180" name="Rectangle 179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181" name="Rectangle 180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182" name="Rectangle 181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183" name="Rectangle 182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184" name="Rectangle 183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185" name="Rectangle 184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186" name="Rectangle 185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187" name="Rectangle 186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188" name="Rectangle 187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189" name="Rectangle 188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190" name="Rectangle 189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191" name="Rectangle 190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192" name="Rectangle 191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193" name="Rectangle 192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194" name="Rectangle 193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195" name="Rectangle 194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196" name="Rectangle 195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197" name="Rectangle 196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198" name="Rectangle 197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199" name="Rectangle 198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200" name="Rectangle 199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201" name="Rectangle 200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202" name="Rectangle 201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203" name="Rectangle 202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204" name="Rectangle 203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205" name="Rectangle 204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206" name="Rectangle 205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207" name="Rectangle 206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208" name="Rectangle 207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209" name="Rectangle 208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  <xdr:twoCellAnchor>
    <xdr:from>
      <xdr:col>79</xdr:col>
      <xdr:colOff>1</xdr:colOff>
      <xdr:row>2</xdr:row>
      <xdr:rowOff>0</xdr:rowOff>
    </xdr:from>
    <xdr:to>
      <xdr:col>79</xdr:col>
      <xdr:colOff>189790</xdr:colOff>
      <xdr:row>3</xdr:row>
      <xdr:rowOff>0</xdr:rowOff>
    </xdr:to>
    <xdr:pic>
      <xdr:nvPicPr>
        <xdr:cNvPr id="210" name="Picture 20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200651" y="647700"/>
          <a:ext cx="189789" cy="190500"/>
        </a:xfrm>
        <a:prstGeom prst="rect">
          <a:avLst/>
        </a:prstGeom>
      </xdr:spPr>
    </xdr:pic>
    <xdr:clientData/>
  </xdr:twoCellAnchor>
  <xdr:twoCellAnchor>
    <xdr:from>
      <xdr:col>79</xdr:col>
      <xdr:colOff>1</xdr:colOff>
      <xdr:row>3</xdr:row>
      <xdr:rowOff>0</xdr:rowOff>
    </xdr:from>
    <xdr:to>
      <xdr:col>79</xdr:col>
      <xdr:colOff>189790</xdr:colOff>
      <xdr:row>4</xdr:row>
      <xdr:rowOff>0</xdr:rowOff>
    </xdr:to>
    <xdr:pic>
      <xdr:nvPicPr>
        <xdr:cNvPr id="211" name="Picture 210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00651" y="838200"/>
          <a:ext cx="189789" cy="190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124148</xdr:rowOff>
    </xdr:from>
    <xdr:to>
      <xdr:col>4</xdr:col>
      <xdr:colOff>200025</xdr:colOff>
      <xdr:row>0</xdr:row>
      <xdr:rowOff>400050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3825" y="124148"/>
          <a:ext cx="2781300" cy="275902"/>
          <a:chOff x="940299" y="114623"/>
          <a:chExt cx="2933874" cy="284129"/>
        </a:xfrm>
      </xdr:grpSpPr>
      <xdr:sp macro="[0]!decider_lower_primary" textlink="">
        <xdr:nvSpPr>
          <xdr:cNvPr id="5" name="Rectangle 4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940299" y="124432"/>
            <a:ext cx="1139853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/>
              <a:t>BOT/MOT/EOT</a:t>
            </a:r>
          </a:p>
        </xdr:txBody>
      </xdr:sp>
      <xdr:sp macro="[0]!show_initials" textlink="">
        <xdr:nvSpPr>
          <xdr:cNvPr id="6" name="Rectangle 5">
            <a:extLst>
              <a:ext uri="{FF2B5EF4-FFF2-40B4-BE49-F238E27FC236}">
                <a16:creationId xmlns="" xmlns:a16="http://schemas.microsoft.com/office/drawing/2014/main" id="{00000000-0008-0000-0800-000015000000}"/>
              </a:ext>
            </a:extLst>
          </xdr:cNvPr>
          <xdr:cNvSpPr/>
        </xdr:nvSpPr>
        <xdr:spPr>
          <a:xfrm>
            <a:off x="2141191" y="124432"/>
            <a:ext cx="347485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IN</a:t>
            </a:r>
          </a:p>
        </xdr:txBody>
      </xdr:sp>
      <xdr:sp macro="[0]!Delete_P1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2543559" y="123152"/>
            <a:ext cx="566000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1"/>
              <a:t>DELETE</a:t>
            </a:r>
          </a:p>
        </xdr:txBody>
      </xdr:sp>
      <xdr:sp macro="[0]!add_photo_p1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3178584" y="114623"/>
            <a:ext cx="695589" cy="27432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Add</a:t>
            </a:r>
            <a:r>
              <a:rPr lang="en-US" sz="800" b="1" baseline="0"/>
              <a:t> Photo</a:t>
            </a:r>
            <a:endParaRPr lang="en-US" sz="800" b="1"/>
          </a:p>
        </xdr:txBody>
      </xdr:sp>
    </xdr:grpSp>
    <xdr:clientData fPrintsWithSheet="0"/>
  </xdr:twoCellAnchor>
  <xdr:twoCellAnchor editAs="oneCell">
    <xdr:from>
      <xdr:col>78</xdr:col>
      <xdr:colOff>180975</xdr:colOff>
      <xdr:row>2</xdr:row>
      <xdr:rowOff>19050</xdr:rowOff>
    </xdr:from>
    <xdr:to>
      <xdr:col>83</xdr:col>
      <xdr:colOff>192411</xdr:colOff>
      <xdr:row>101</xdr:row>
      <xdr:rowOff>172907</xdr:rowOff>
    </xdr:to>
    <xdr:grpSp>
      <xdr:nvGrpSpPr>
        <xdr:cNvPr id="9" name="Group 8"/>
        <xdr:cNvGrpSpPr/>
      </xdr:nvGrpSpPr>
      <xdr:grpSpPr>
        <a:xfrm>
          <a:off x="7515225" y="666750"/>
          <a:ext cx="1259211" cy="19013357"/>
          <a:chOff x="3267075" y="997744"/>
          <a:chExt cx="1259211" cy="19013357"/>
        </a:xfrm>
      </xdr:grpSpPr>
      <xdr:sp macro="[0]!get_pic1" textlink="">
        <xdr:nvSpPr>
          <xdr:cNvPr id="10" name="Rectangle 9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3" name="Rectangle 22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4" name="Rectangle 23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5" name="Rectangle 24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6" name="Rectangle 25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" name="Rectangle 26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8" name="Rectangle 27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9" name="Rectangle 28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0" name="Rectangle 29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1" name="Rectangle 30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2" name="Rectangle 31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3" name="Rectangle 32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" name="Rectangle 33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6" name="Rectangle 35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42" name="Rectangle 41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43" name="Rectangle 42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44" name="Rectangle 43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48" name="Rectangle 47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54" name="Rectangle 53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55" name="Rectangle 54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56" name="Rectangle 55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57" name="Rectangle 56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62" name="Rectangle 61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65" name="Rectangle 64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66" name="Rectangle 65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67" name="Rectangle 6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69" name="Rectangle 68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71" name="Rectangle 70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72" name="Rectangle 71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73" name="Rectangle 72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74" name="Rectangle 73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75" name="Rectangle 74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76" name="Rectangle 75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77" name="Rectangle 76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78" name="Rectangle 77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79" name="Rectangle 78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81" name="Rectangle 80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82" name="Rectangle 81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83" name="Rectangle 82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84" name="Rectangle 83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85" name="Rectangle 84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87" name="Rectangle 86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88" name="Rectangle 87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89" name="Rectangle 88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90" name="Rectangle 89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91" name="Rectangle 90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92" name="Rectangle 91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93" name="Rectangle 92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94" name="Rectangle 93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95" name="Rectangle 94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96" name="Rectangle 95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97" name="Rectangle 96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98" name="Rectangle 97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99" name="Rectangle 98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100" name="Rectangle 99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101" name="Rectangle 100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102" name="Rectangle 101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103" name="Rectangle 102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104" name="Rectangle 103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105" name="Rectangle 104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106" name="Rectangle 105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107" name="Rectangle 106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108" name="Rectangle 107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109" name="Rectangle 108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110" name="Rectangle 109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111" name="Rectangle 110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112" name="Rectangle 111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113" name="Rectangle 112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114" name="Rectangle 113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115" name="Rectangle 114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116" name="Rectangle 115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117" name="Rectangle 116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118" name="Rectangle 117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119" name="Rectangle 118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120" name="Rectangle 119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121" name="Rectangle 120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122" name="Rectangle 121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123" name="Rectangle 122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124" name="Rectangle 123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125" name="Rectangle 124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126" name="Rectangle 125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127" name="Rectangle 126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128" name="Rectangle 127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129" name="Rectangle 128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130" name="Rectangle 129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131" name="Rectangle 130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132" name="Rectangle 131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133" name="Rectangle 132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134" name="Rectangle 133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135" name="Rectangle 134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136" name="Rectangle 135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137" name="Rectangle 136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138" name="Rectangle 137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139" name="Rectangle 138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140" name="Rectangle 139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141" name="Rectangle 140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142" name="Rectangle 141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143" name="Rectangle 142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144" name="Rectangle 143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145" name="Rectangle 144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146" name="Rectangle 145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147" name="Rectangle 146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148" name="Rectangle 147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149" name="Rectangle 148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150" name="Rectangle 149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151" name="Rectangle 150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152" name="Rectangle 151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153" name="Rectangle 152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154" name="Rectangle 153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155" name="Rectangle 154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156" name="Rectangle 155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157" name="Rectangle 156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158" name="Rectangle 157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159" name="Rectangle 158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160" name="Rectangle 159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161" name="Rectangle 160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162" name="Rectangle 161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163" name="Rectangle 162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164" name="Rectangle 163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165" name="Rectangle 164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166" name="Rectangle 165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167" name="Rectangle 166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168" name="Rectangle 167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170" name="Rectangle 169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171" name="Rectangle 170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172" name="Rectangle 171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173" name="Rectangle 172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174" name="Rectangle 173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175" name="Rectangle 174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176" name="Rectangle 175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177" name="Rectangle 176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178" name="Rectangle 177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179" name="Rectangle 178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180" name="Rectangle 179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181" name="Rectangle 180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182" name="Rectangle 181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183" name="Rectangle 182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184" name="Rectangle 183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185" name="Rectangle 184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186" name="Rectangle 185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187" name="Rectangle 186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188" name="Rectangle 187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189" name="Rectangle 188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190" name="Rectangle 189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191" name="Rectangle 190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192" name="Rectangle 191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193" name="Rectangle 192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194" name="Rectangle 193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195" name="Rectangle 194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196" name="Rectangle 195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197" name="Rectangle 196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198" name="Rectangle 197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199" name="Rectangle 198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200" name="Rectangle 199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201" name="Rectangle 200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202" name="Rectangle 201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203" name="Rectangle 202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204" name="Rectangle 203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205" name="Rectangle 204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206" name="Rectangle 205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207" name="Rectangle 206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208" name="Rectangle 207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209" name="Rectangle 208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74839</xdr:colOff>
      <xdr:row>6</xdr:row>
      <xdr:rowOff>521154</xdr:rowOff>
    </xdr:from>
    <xdr:to>
      <xdr:col>17</xdr:col>
      <xdr:colOff>51954</xdr:colOff>
      <xdr:row>6</xdr:row>
      <xdr:rowOff>552907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CxnSpPr/>
      </xdr:nvCxnSpPr>
      <xdr:spPr>
        <a:xfrm>
          <a:off x="74839" y="2911929"/>
          <a:ext cx="20218606" cy="31753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40820</xdr:colOff>
      <xdr:row>12</xdr:row>
      <xdr:rowOff>266243</xdr:rowOff>
    </xdr:from>
    <xdr:to>
      <xdr:col>17</xdr:col>
      <xdr:colOff>69272</xdr:colOff>
      <xdr:row>12</xdr:row>
      <xdr:rowOff>266243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CxnSpPr/>
      </xdr:nvCxnSpPr>
      <xdr:spPr>
        <a:xfrm>
          <a:off x="40820" y="5619293"/>
          <a:ext cx="20269943" cy="0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97520</xdr:colOff>
      <xdr:row>23</xdr:row>
      <xdr:rowOff>264840</xdr:rowOff>
    </xdr:from>
    <xdr:to>
      <xdr:col>17</xdr:col>
      <xdr:colOff>51954</xdr:colOff>
      <xdr:row>23</xdr:row>
      <xdr:rowOff>346819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CxnSpPr/>
      </xdr:nvCxnSpPr>
      <xdr:spPr>
        <a:xfrm flipV="1">
          <a:off x="97520" y="13428390"/>
          <a:ext cx="20195925" cy="81979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43544</xdr:colOff>
      <xdr:row>39</xdr:row>
      <xdr:rowOff>69273</xdr:rowOff>
    </xdr:from>
    <xdr:to>
      <xdr:col>16</xdr:col>
      <xdr:colOff>571500</xdr:colOff>
      <xdr:row>39</xdr:row>
      <xdr:rowOff>82142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CxnSpPr/>
      </xdr:nvCxnSpPr>
      <xdr:spPr>
        <a:xfrm flipV="1">
          <a:off x="43544" y="19852698"/>
          <a:ext cx="20163310" cy="12869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84821</xdr:colOff>
      <xdr:row>28</xdr:row>
      <xdr:rowOff>242061</xdr:rowOff>
    </xdr:from>
    <xdr:to>
      <xdr:col>16</xdr:col>
      <xdr:colOff>588818</xdr:colOff>
      <xdr:row>28</xdr:row>
      <xdr:rowOff>323806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CxnSpPr/>
      </xdr:nvCxnSpPr>
      <xdr:spPr>
        <a:xfrm flipV="1">
          <a:off x="84821" y="16148811"/>
          <a:ext cx="20139351" cy="81745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368938</xdr:colOff>
      <xdr:row>5</xdr:row>
      <xdr:rowOff>152399</xdr:rowOff>
    </xdr:from>
    <xdr:to>
      <xdr:col>10</xdr:col>
      <xdr:colOff>705029</xdr:colOff>
      <xdr:row>6</xdr:row>
      <xdr:rowOff>141514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1868211" y="2230581"/>
          <a:ext cx="2812591" cy="318160"/>
          <a:chOff x="11902847" y="2220685"/>
          <a:chExt cx="2823725" cy="315686"/>
        </a:xfrm>
      </xdr:grpSpPr>
      <xdr:grpSp>
        <xdr:nvGrpSpPr>
          <xdr:cNvPr id="8" name="Group 7">
            <a:extLst>
              <a:ext uri="{FF2B5EF4-FFF2-40B4-BE49-F238E27FC236}">
                <a16:creationId xmlns="" xmlns:a16="http://schemas.microsoft.com/office/drawing/2014/main" id="{00000000-0008-0000-0B00-000008000000}"/>
              </a:ext>
            </a:extLst>
          </xdr:cNvPr>
          <xdr:cNvGrpSpPr/>
        </xdr:nvGrpSpPr>
        <xdr:grpSpPr>
          <a:xfrm>
            <a:off x="11902847" y="2220685"/>
            <a:ext cx="2034270" cy="315686"/>
            <a:chOff x="8635715" y="2098221"/>
            <a:chExt cx="1615901" cy="315686"/>
          </a:xfrm>
        </xdr:grpSpPr>
        <xdr:sp macro="[0]!decider_function_class_report_lower_one" textlink="">
          <xdr:nvSpPr>
            <xdr:cNvPr id="10" name="Rectangle 9">
              <a:extLst>
                <a:ext uri="{FF2B5EF4-FFF2-40B4-BE49-F238E27FC236}">
                  <a16:creationId xmlns="" xmlns:a16="http://schemas.microsoft.com/office/drawing/2014/main" id="{00000000-0008-0000-0B00-00000A000000}"/>
                </a:ext>
              </a:extLst>
            </xdr:cNvPr>
            <xdr:cNvSpPr/>
          </xdr:nvSpPr>
          <xdr:spPr>
            <a:xfrm>
              <a:off x="8635715" y="2098221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one</a:t>
              </a:r>
              <a:endParaRPr lang="en-US" sz="1400" b="1"/>
            </a:p>
          </xdr:txBody>
        </xdr:sp>
        <xdr:sp macro="[0]!decider_function_class_report_lower" textlink="">
          <xdr:nvSpPr>
            <xdr:cNvPr id="11" name="Rectangle 10">
              <a:extLst>
                <a:ext uri="{FF2B5EF4-FFF2-40B4-BE49-F238E27FC236}">
                  <a16:creationId xmlns="" xmlns:a16="http://schemas.microsoft.com/office/drawing/2014/main" id="{00000000-0008-0000-0B00-00000B000000}"/>
                </a:ext>
              </a:extLst>
            </xdr:cNvPr>
            <xdr:cNvSpPr/>
          </xdr:nvSpPr>
          <xdr:spPr>
            <a:xfrm>
              <a:off x="9482080" y="2100942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All</a:t>
              </a:r>
              <a:endParaRPr lang="en-US" sz="1400" b="1"/>
            </a:p>
          </xdr:txBody>
        </xdr:sp>
      </xdr:grpSp>
      <xdr:sp macro="[0]!school_logo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14042572" y="2231572"/>
            <a:ext cx="684000" cy="28800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logo</a:t>
            </a:r>
          </a:p>
        </xdr:txBody>
      </xdr:sp>
    </xdr:grp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74839</xdr:colOff>
      <xdr:row>6</xdr:row>
      <xdr:rowOff>521154</xdr:rowOff>
    </xdr:from>
    <xdr:to>
      <xdr:col>17</xdr:col>
      <xdr:colOff>519545</xdr:colOff>
      <xdr:row>6</xdr:row>
      <xdr:rowOff>552907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CxnSpPr/>
      </xdr:nvCxnSpPr>
      <xdr:spPr>
        <a:xfrm>
          <a:off x="74839" y="2911929"/>
          <a:ext cx="20218606" cy="31753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40820</xdr:colOff>
      <xdr:row>12</xdr:row>
      <xdr:rowOff>266243</xdr:rowOff>
    </xdr:from>
    <xdr:to>
      <xdr:col>17</xdr:col>
      <xdr:colOff>536863</xdr:colOff>
      <xdr:row>12</xdr:row>
      <xdr:rowOff>266243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CxnSpPr/>
      </xdr:nvCxnSpPr>
      <xdr:spPr>
        <a:xfrm>
          <a:off x="40820" y="5619293"/>
          <a:ext cx="20269943" cy="0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97520</xdr:colOff>
      <xdr:row>23</xdr:row>
      <xdr:rowOff>264840</xdr:rowOff>
    </xdr:from>
    <xdr:to>
      <xdr:col>17</xdr:col>
      <xdr:colOff>519545</xdr:colOff>
      <xdr:row>23</xdr:row>
      <xdr:rowOff>346819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CxnSpPr/>
      </xdr:nvCxnSpPr>
      <xdr:spPr>
        <a:xfrm flipV="1">
          <a:off x="97520" y="13428390"/>
          <a:ext cx="20195925" cy="81979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43544</xdr:colOff>
      <xdr:row>39</xdr:row>
      <xdr:rowOff>69273</xdr:rowOff>
    </xdr:from>
    <xdr:to>
      <xdr:col>17</xdr:col>
      <xdr:colOff>432954</xdr:colOff>
      <xdr:row>39</xdr:row>
      <xdr:rowOff>82142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CxnSpPr/>
      </xdr:nvCxnSpPr>
      <xdr:spPr>
        <a:xfrm flipV="1">
          <a:off x="43544" y="19852698"/>
          <a:ext cx="20163310" cy="12869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84821</xdr:colOff>
      <xdr:row>28</xdr:row>
      <xdr:rowOff>242061</xdr:rowOff>
    </xdr:from>
    <xdr:to>
      <xdr:col>17</xdr:col>
      <xdr:colOff>450272</xdr:colOff>
      <xdr:row>28</xdr:row>
      <xdr:rowOff>323806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CxnSpPr/>
      </xdr:nvCxnSpPr>
      <xdr:spPr>
        <a:xfrm flipV="1">
          <a:off x="84821" y="16148811"/>
          <a:ext cx="20139351" cy="81745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836529</xdr:colOff>
      <xdr:row>5</xdr:row>
      <xdr:rowOff>152399</xdr:rowOff>
    </xdr:from>
    <xdr:to>
      <xdr:col>10</xdr:col>
      <xdr:colOff>1172620</xdr:colOff>
      <xdr:row>6</xdr:row>
      <xdr:rowOff>141514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1868211" y="2230581"/>
          <a:ext cx="2812591" cy="318160"/>
          <a:chOff x="11902847" y="2220685"/>
          <a:chExt cx="2823725" cy="315686"/>
        </a:xfrm>
      </xdr:grpSpPr>
      <xdr:grpSp>
        <xdr:nvGrpSpPr>
          <xdr:cNvPr id="8" name="Group 7">
            <a:extLst>
              <a:ext uri="{FF2B5EF4-FFF2-40B4-BE49-F238E27FC236}">
                <a16:creationId xmlns="" xmlns:a16="http://schemas.microsoft.com/office/drawing/2014/main" id="{00000000-0008-0000-0B00-000008000000}"/>
              </a:ext>
            </a:extLst>
          </xdr:cNvPr>
          <xdr:cNvGrpSpPr/>
        </xdr:nvGrpSpPr>
        <xdr:grpSpPr>
          <a:xfrm>
            <a:off x="11902847" y="2220685"/>
            <a:ext cx="2034270" cy="315686"/>
            <a:chOff x="8635715" y="2098221"/>
            <a:chExt cx="1615901" cy="315686"/>
          </a:xfrm>
        </xdr:grpSpPr>
        <xdr:sp macro="[0]!Print_studentp1" textlink="">
          <xdr:nvSpPr>
            <xdr:cNvPr id="10" name="Rectangle 9">
              <a:extLst>
                <a:ext uri="{FF2B5EF4-FFF2-40B4-BE49-F238E27FC236}">
                  <a16:creationId xmlns="" xmlns:a16="http://schemas.microsoft.com/office/drawing/2014/main" id="{00000000-0008-0000-0B00-00000A000000}"/>
                </a:ext>
              </a:extLst>
            </xdr:cNvPr>
            <xdr:cNvSpPr/>
          </xdr:nvSpPr>
          <xdr:spPr>
            <a:xfrm>
              <a:off x="8635715" y="2098221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one</a:t>
              </a:r>
              <a:endParaRPr lang="en-US" sz="1400" b="1"/>
            </a:p>
          </xdr:txBody>
        </xdr:sp>
        <xdr:sp macro="[0]!Sheet17.Print_student" textlink="">
          <xdr:nvSpPr>
            <xdr:cNvPr id="11" name="Rectangle 10">
              <a:extLst>
                <a:ext uri="{FF2B5EF4-FFF2-40B4-BE49-F238E27FC236}">
                  <a16:creationId xmlns="" xmlns:a16="http://schemas.microsoft.com/office/drawing/2014/main" id="{00000000-0008-0000-0B00-00000B000000}"/>
                </a:ext>
              </a:extLst>
            </xdr:cNvPr>
            <xdr:cNvSpPr/>
          </xdr:nvSpPr>
          <xdr:spPr>
            <a:xfrm>
              <a:off x="9482080" y="2100942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All</a:t>
              </a:r>
              <a:endParaRPr lang="en-US" sz="1400" b="1"/>
            </a:p>
          </xdr:txBody>
        </xdr:sp>
      </xdr:grpSp>
      <xdr:sp macro="[0]!school_logo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14042572" y="2231572"/>
            <a:ext cx="684000" cy="28800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logo</a:t>
            </a:r>
          </a:p>
        </xdr:txBody>
      </xdr:sp>
    </xdr:grpSp>
    <xdr:clientData fPrintsWithSheet="0"/>
  </xdr:twoCellAnchor>
  <xdr:twoCellAnchor>
    <xdr:from>
      <xdr:col>0</xdr:col>
      <xdr:colOff>247649</xdr:colOff>
      <xdr:row>0</xdr:row>
      <xdr:rowOff>0</xdr:rowOff>
    </xdr:from>
    <xdr:to>
      <xdr:col>3</xdr:col>
      <xdr:colOff>414419</xdr:colOff>
      <xdr:row>6</xdr:row>
      <xdr:rowOff>0</xdr:rowOff>
    </xdr:to>
    <xdr:pic>
      <xdr:nvPicPr>
        <xdr:cNvPr id="12" name="Picture 11">
          <a:extLst>
            <a:ext uri="{FF2B5EF4-FFF2-40B4-BE49-F238E27FC236}">
              <a16:creationId xmlns="" xmlns:a16="http://schemas.microsoft.com/office/drawing/2014/main" id="{039673B3-C490-623D-68BB-077AD59C1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7649" y="0"/>
          <a:ext cx="3976770" cy="23907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0</xdr:row>
      <xdr:rowOff>38100</xdr:rowOff>
    </xdr:from>
    <xdr:to>
      <xdr:col>4</xdr:col>
      <xdr:colOff>409575</xdr:colOff>
      <xdr:row>0</xdr:row>
      <xdr:rowOff>239649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52400" y="38100"/>
          <a:ext cx="3429000" cy="201549"/>
          <a:chOff x="762000" y="66675"/>
          <a:chExt cx="3432175" cy="201549"/>
        </a:xfrm>
      </xdr:grpSpPr>
      <xdr:sp macro="[0]!Delete_P4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2851990" y="76200"/>
            <a:ext cx="564731" cy="19202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/>
              <a:t>DELETE</a:t>
            </a:r>
          </a:p>
        </xdr:txBody>
      </xdr:sp>
      <xdr:sp macro="[0]!add_photo_p4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3496734" y="76200"/>
            <a:ext cx="697441" cy="19050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Add</a:t>
            </a:r>
            <a:r>
              <a:rPr lang="en-US" sz="900" b="1" baseline="0"/>
              <a:t> Photo</a:t>
            </a:r>
            <a:endParaRPr lang="en-US" sz="900" b="1"/>
          </a:p>
        </xdr:txBody>
      </xdr:sp>
      <xdr:sp macro="[0]!decider_upper_primary" textlink="">
        <xdr:nvSpPr>
          <xdr:cNvPr id="220" name="Rectangle 219">
            <a:extLst>
              <a:ext uri="{FF2B5EF4-FFF2-40B4-BE49-F238E27FC236}">
                <a16:creationId xmlns="" xmlns:a16="http://schemas.microsoft.com/office/drawing/2014/main" id="{00000000-0008-0000-0E00-0000DC000000}"/>
              </a:ext>
            </a:extLst>
          </xdr:cNvPr>
          <xdr:cNvSpPr/>
        </xdr:nvSpPr>
        <xdr:spPr>
          <a:xfrm>
            <a:off x="762000" y="76201"/>
            <a:ext cx="1307333" cy="18288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BOT/MOT/EOT</a:t>
            </a:r>
          </a:p>
        </xdr:txBody>
      </xdr:sp>
      <xdr:sp macro="[0]!show_initials_P4" textlink="">
        <xdr:nvSpPr>
          <xdr:cNvPr id="221" name="Rectangle 220">
            <a:extLst>
              <a:ext uri="{FF2B5EF4-FFF2-40B4-BE49-F238E27FC236}">
                <a16:creationId xmlns="" xmlns:a16="http://schemas.microsoft.com/office/drawing/2014/main" id="{00000000-0008-0000-0E00-0000DD000000}"/>
              </a:ext>
            </a:extLst>
          </xdr:cNvPr>
          <xdr:cNvSpPr/>
        </xdr:nvSpPr>
        <xdr:spPr>
          <a:xfrm>
            <a:off x="2149344" y="66675"/>
            <a:ext cx="614212" cy="20002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IN</a:t>
            </a:r>
          </a:p>
        </xdr:txBody>
      </xdr:sp>
    </xdr:grpSp>
    <xdr:clientData/>
  </xdr:twoCellAnchor>
  <xdr:twoCellAnchor editAs="oneCell">
    <xdr:from>
      <xdr:col>78</xdr:col>
      <xdr:colOff>133350</xdr:colOff>
      <xdr:row>2</xdr:row>
      <xdr:rowOff>19050</xdr:rowOff>
    </xdr:from>
    <xdr:to>
      <xdr:col>85</xdr:col>
      <xdr:colOff>40011</xdr:colOff>
      <xdr:row>101</xdr:row>
      <xdr:rowOff>172907</xdr:rowOff>
    </xdr:to>
    <xdr:grpSp>
      <xdr:nvGrpSpPr>
        <xdr:cNvPr id="222" name="Group 221"/>
        <xdr:cNvGrpSpPr/>
      </xdr:nvGrpSpPr>
      <xdr:grpSpPr>
        <a:xfrm>
          <a:off x="8715375" y="476250"/>
          <a:ext cx="1259211" cy="19013357"/>
          <a:chOff x="3267075" y="997744"/>
          <a:chExt cx="1259211" cy="19013357"/>
        </a:xfrm>
      </xdr:grpSpPr>
      <xdr:sp macro="[0]!get_pic1" textlink="">
        <xdr:nvSpPr>
          <xdr:cNvPr id="322" name="Rectangle 321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323" name="Rectangle 322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324" name="Rectangle 323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325" name="Rectangle 324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326" name="Rectangle 325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327" name="Rectangle 326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328" name="Rectangle 327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329" name="Rectangle 328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330" name="Rectangle 329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331" name="Rectangle 330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332" name="Rectangle 331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333" name="Rectangle 332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334" name="Rectangle 333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335" name="Rectangle 334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336" name="Rectangle 335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337" name="Rectangle 336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338" name="Rectangle 337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339" name="Rectangle 338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340" name="Rectangle 339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341" name="Rectangle 340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42" name="Rectangle 341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43" name="Rectangle 342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44" name="Rectangle 343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45" name="Rectangle 344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6" name="Rectangle 345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47" name="Rectangle 346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48" name="Rectangle 347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49" name="Rectangle 348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50" name="Rectangle 349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51" name="Rectangle 350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352" name="Rectangle 351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353" name="Rectangle 352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354" name="Rectangle 353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355" name="Rectangle 354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356" name="Rectangle 355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357" name="Rectangle 356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358" name="Rectangle 357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359" name="Rectangle 358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360" name="Rectangle 359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361" name="Rectangle 360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362" name="Rectangle 361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363" name="Rectangle 362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364" name="Rectangle 363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365" name="Rectangle 364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366" name="Rectangle 365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367" name="Rectangle 366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368" name="Rectangle 367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369" name="Rectangle 368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370" name="Rectangle 369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371" name="Rectangle 370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372" name="Rectangle 371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373" name="Rectangle 372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374" name="Rectangle 373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375" name="Rectangle 374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376" name="Rectangle 375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377" name="Rectangle 376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378" name="Rectangle 377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379" name="Rectangle 378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380" name="Rectangle 379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381" name="Rectangle 380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382" name="Rectangle 381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383" name="Rectangle 382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384" name="Rectangle 383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385" name="Rectangle 384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386" name="Rectangle 385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387" name="Rectangle 386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388" name="Rectangle 387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389" name="Rectangle 388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390" name="Rectangle 389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391" name="Rectangle 390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392" name="Rectangle 391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393" name="Rectangle 392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394" name="Rectangle 393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395" name="Rectangle 394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396" name="Rectangle 395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397" name="Rectangle 396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398" name="Rectangle 397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399" name="Rectangle 398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400" name="Rectangle 399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401" name="Rectangle 400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402" name="Rectangle 401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403" name="Rectangle 402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404" name="Rectangle 403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405" name="Rectangle 404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406" name="Rectangle 405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407" name="Rectangle 406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408" name="Rectangle 407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409" name="Rectangle 408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410" name="Rectangle 409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411" name="Rectangle 410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412" name="Rectangle 411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413" name="Rectangle 412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414" name="Rectangle 413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415" name="Rectangle 414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416" name="Rectangle 415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417" name="Rectangle 416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418" name="Rectangle 417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419" name="Rectangle 418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420" name="Rectangle 419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421" name="Rectangle 420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422" name="Rectangle 421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423" name="Rectangle 422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424" name="Rectangle 423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425" name="Rectangle 424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426" name="Rectangle 425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427" name="Rectangle 426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428" name="Rectangle 427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429" name="Rectangle 428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430" name="Rectangle 429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431" name="Rectangle 430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432" name="Rectangle 431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433" name="Rectangle 432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434" name="Rectangle 433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435" name="Rectangle 434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436" name="Rectangle 435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437" name="Rectangle 436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438" name="Rectangle 437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439" name="Rectangle 438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440" name="Rectangle 439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441" name="Rectangle 440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442" name="Rectangle 441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443" name="Rectangle 442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444" name="Rectangle 443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445" name="Rectangle 444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446" name="Rectangle 445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447" name="Rectangle 446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448" name="Rectangle 447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449" name="Rectangle 448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450" name="Rectangle 449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451" name="Rectangle 450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452" name="Rectangle 451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453" name="Rectangle 452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454" name="Rectangle 453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455" name="Rectangle 454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456" name="Rectangle 455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457" name="Rectangle 456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458" name="Rectangle 457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459" name="Rectangle 458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460" name="Rectangle 459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461" name="Rectangle 460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462" name="Rectangle 461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463" name="Rectangle 462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464" name="Rectangle 463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465" name="Rectangle 464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466" name="Rectangle 465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467" name="Rectangle 466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468" name="Rectangle 467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469" name="Rectangle 468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470" name="Rectangle 469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471" name="Rectangle 470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472" name="Rectangle 471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473" name="Rectangle 472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474" name="Rectangle 473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475" name="Rectangle 474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476" name="Rectangle 475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477" name="Rectangle 476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478" name="Rectangle 477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479" name="Rectangle 478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480" name="Rectangle 479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481" name="Rectangle 480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482" name="Rectangle 481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483" name="Rectangle 482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484" name="Rectangle 483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485" name="Rectangle 484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486" name="Rectangle 485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487" name="Rectangle 486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488" name="Rectangle 487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489" name="Rectangle 488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490" name="Rectangle 489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491" name="Rectangle 490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492" name="Rectangle 491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493" name="Rectangle 492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494" name="Rectangle 493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495" name="Rectangle 494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496" name="Rectangle 495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497" name="Rectangle 496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498" name="Rectangle 497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499" name="Rectangle 498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500" name="Rectangle 499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501" name="Rectangle 500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502" name="Rectangle 501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503" name="Rectangle 502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504" name="Rectangle 503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505" name="Rectangle 504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506" name="Rectangle 505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507" name="Rectangle 506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508" name="Rectangle 507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509" name="Rectangle 508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510" name="Rectangle 509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511" name="Rectangle 510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512" name="Rectangle 511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513" name="Rectangle 512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514" name="Rectangle 513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515" name="Rectangle 514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516" name="Rectangle 515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517" name="Rectangle 516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518" name="Rectangle 517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519" name="Rectangle 518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520" name="Rectangle 519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521" name="Rectangle 520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54946</xdr:colOff>
      <xdr:row>0</xdr:row>
      <xdr:rowOff>38100</xdr:rowOff>
    </xdr:from>
    <xdr:to>
      <xdr:col>4</xdr:col>
      <xdr:colOff>352425</xdr:colOff>
      <xdr:row>0</xdr:row>
      <xdr:rowOff>239649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54946" y="38100"/>
          <a:ext cx="3469304" cy="201549"/>
          <a:chOff x="721696" y="66675"/>
          <a:chExt cx="3472479" cy="201549"/>
        </a:xfrm>
      </xdr:grpSpPr>
      <xdr:sp macro="[0]!Delete_P4" textlink="">
        <xdr:nvSpPr>
          <xdr:cNvPr id="3" name="Rectangle 2">
            <a:extLst>
              <a:ext uri="{FF2B5EF4-FFF2-40B4-BE49-F238E27FC236}">
                <a16:creationId xmlns=""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2851990" y="76200"/>
            <a:ext cx="564731" cy="19202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/>
              <a:t>DELETE</a:t>
            </a:r>
          </a:p>
        </xdr:txBody>
      </xdr:sp>
      <xdr:sp macro="[0]!add_photo_p4" textlink="">
        <xdr:nvSpPr>
          <xdr:cNvPr id="4" name="Rectangle 3">
            <a:extLst>
              <a:ext uri="{FF2B5EF4-FFF2-40B4-BE49-F238E27FC236}">
                <a16:creationId xmlns=""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3496734" y="76200"/>
            <a:ext cx="697441" cy="19050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Add</a:t>
            </a:r>
            <a:r>
              <a:rPr lang="en-US" sz="900" b="1" baseline="0"/>
              <a:t> Photo</a:t>
            </a:r>
            <a:endParaRPr lang="en-US" sz="900" b="1"/>
          </a:p>
        </xdr:txBody>
      </xdr:sp>
      <xdr:sp macro="[0]!decider_upper_primary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00000000-0008-0000-0E00-0000DC000000}"/>
              </a:ext>
            </a:extLst>
          </xdr:cNvPr>
          <xdr:cNvSpPr/>
        </xdr:nvSpPr>
        <xdr:spPr>
          <a:xfrm>
            <a:off x="721696" y="66675"/>
            <a:ext cx="1371600" cy="20002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BOT/MOT/EOT</a:t>
            </a:r>
          </a:p>
        </xdr:txBody>
      </xdr:sp>
      <xdr:sp macro="[0]!show_initials_P4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E00-0000DD000000}"/>
              </a:ext>
            </a:extLst>
          </xdr:cNvPr>
          <xdr:cNvSpPr/>
        </xdr:nvSpPr>
        <xdr:spPr>
          <a:xfrm>
            <a:off x="2149344" y="66675"/>
            <a:ext cx="614212" cy="20002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IN</a:t>
            </a:r>
          </a:p>
        </xdr:txBody>
      </xdr:sp>
    </xdr:grpSp>
    <xdr:clientData/>
  </xdr:twoCellAnchor>
  <xdr:twoCellAnchor editAs="oneCell">
    <xdr:from>
      <xdr:col>78</xdr:col>
      <xdr:colOff>133350</xdr:colOff>
      <xdr:row>2</xdr:row>
      <xdr:rowOff>19050</xdr:rowOff>
    </xdr:from>
    <xdr:to>
      <xdr:col>85</xdr:col>
      <xdr:colOff>40011</xdr:colOff>
      <xdr:row>101</xdr:row>
      <xdr:rowOff>172907</xdr:rowOff>
    </xdr:to>
    <xdr:grpSp>
      <xdr:nvGrpSpPr>
        <xdr:cNvPr id="9" name="Group 8"/>
        <xdr:cNvGrpSpPr/>
      </xdr:nvGrpSpPr>
      <xdr:grpSpPr>
        <a:xfrm>
          <a:off x="8715375" y="476250"/>
          <a:ext cx="1259211" cy="19013357"/>
          <a:chOff x="3267075" y="997744"/>
          <a:chExt cx="1259211" cy="19013357"/>
        </a:xfrm>
      </xdr:grpSpPr>
      <xdr:sp macro="[0]!get_pic1" textlink="">
        <xdr:nvSpPr>
          <xdr:cNvPr id="10" name="Rectangle 9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3" name="Rectangle 22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4" name="Rectangle 23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5" name="Rectangle 24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6" name="Rectangle 25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" name="Rectangle 26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8" name="Rectangle 27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9" name="Rectangle 28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0" name="Rectangle 29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1" name="Rectangle 30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2" name="Rectangle 31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3" name="Rectangle 32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" name="Rectangle 33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6" name="Rectangle 35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42" name="Rectangle 41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43" name="Rectangle 42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44" name="Rectangle 43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48" name="Rectangle 47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54" name="Rectangle 53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55" name="Rectangle 54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56" name="Rectangle 55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57" name="Rectangle 56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62" name="Rectangle 61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65" name="Rectangle 64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66" name="Rectangle 65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67" name="Rectangle 6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69" name="Rectangle 68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71" name="Rectangle 70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72" name="Rectangle 71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73" name="Rectangle 72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74" name="Rectangle 73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75" name="Rectangle 74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76" name="Rectangle 75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77" name="Rectangle 76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78" name="Rectangle 77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79" name="Rectangle 78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81" name="Rectangle 80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82" name="Rectangle 81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83" name="Rectangle 82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84" name="Rectangle 83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85" name="Rectangle 84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87" name="Rectangle 86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88" name="Rectangle 87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89" name="Rectangle 88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90" name="Rectangle 89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91" name="Rectangle 90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92" name="Rectangle 91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93" name="Rectangle 92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94" name="Rectangle 93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95" name="Rectangle 94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96" name="Rectangle 95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97" name="Rectangle 96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98" name="Rectangle 97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99" name="Rectangle 98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100" name="Rectangle 99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101" name="Rectangle 100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102" name="Rectangle 101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103" name="Rectangle 102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104" name="Rectangle 103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105" name="Rectangle 104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106" name="Rectangle 105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107" name="Rectangle 106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108" name="Rectangle 107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109" name="Rectangle 108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110" name="Rectangle 109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111" name="Rectangle 110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112" name="Rectangle 111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113" name="Rectangle 112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114" name="Rectangle 113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115" name="Rectangle 114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116" name="Rectangle 115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117" name="Rectangle 116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118" name="Rectangle 117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119" name="Rectangle 118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120" name="Rectangle 119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121" name="Rectangle 120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122" name="Rectangle 121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123" name="Rectangle 122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124" name="Rectangle 123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125" name="Rectangle 124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126" name="Rectangle 125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127" name="Rectangle 126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128" name="Rectangle 127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129" name="Rectangle 128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130" name="Rectangle 129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131" name="Rectangle 130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132" name="Rectangle 131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133" name="Rectangle 132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134" name="Rectangle 133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135" name="Rectangle 134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136" name="Rectangle 135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137" name="Rectangle 136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138" name="Rectangle 137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139" name="Rectangle 138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140" name="Rectangle 139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141" name="Rectangle 140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142" name="Rectangle 141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143" name="Rectangle 142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144" name="Rectangle 143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145" name="Rectangle 144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146" name="Rectangle 145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147" name="Rectangle 146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148" name="Rectangle 147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149" name="Rectangle 148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150" name="Rectangle 149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151" name="Rectangle 150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152" name="Rectangle 151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153" name="Rectangle 152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154" name="Rectangle 153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155" name="Rectangle 154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156" name="Rectangle 155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157" name="Rectangle 156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158" name="Rectangle 157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159" name="Rectangle 158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160" name="Rectangle 159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161" name="Rectangle 160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162" name="Rectangle 161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163" name="Rectangle 162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164" name="Rectangle 163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165" name="Rectangle 164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166" name="Rectangle 165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167" name="Rectangle 166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168" name="Rectangle 167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170" name="Rectangle 169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171" name="Rectangle 170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172" name="Rectangle 171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173" name="Rectangle 172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174" name="Rectangle 173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175" name="Rectangle 174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176" name="Rectangle 175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177" name="Rectangle 176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178" name="Rectangle 177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179" name="Rectangle 178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180" name="Rectangle 179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181" name="Rectangle 180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182" name="Rectangle 181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183" name="Rectangle 182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184" name="Rectangle 183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185" name="Rectangle 184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186" name="Rectangle 185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187" name="Rectangle 186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188" name="Rectangle 187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189" name="Rectangle 188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190" name="Rectangle 189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191" name="Rectangle 190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192" name="Rectangle 191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193" name="Rectangle 192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194" name="Rectangle 193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195" name="Rectangle 194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196" name="Rectangle 195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197" name="Rectangle 196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198" name="Rectangle 197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199" name="Rectangle 198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200" name="Rectangle 199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201" name="Rectangle 200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202" name="Rectangle 201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203" name="Rectangle 202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204" name="Rectangle 203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205" name="Rectangle 204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206" name="Rectangle 205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207" name="Rectangle 206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208" name="Rectangle 207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209" name="Rectangle 208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73996</xdr:colOff>
      <xdr:row>0</xdr:row>
      <xdr:rowOff>38100</xdr:rowOff>
    </xdr:from>
    <xdr:to>
      <xdr:col>4</xdr:col>
      <xdr:colOff>361950</xdr:colOff>
      <xdr:row>0</xdr:row>
      <xdr:rowOff>239649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73996" y="38100"/>
          <a:ext cx="3459779" cy="201549"/>
          <a:chOff x="731221" y="66675"/>
          <a:chExt cx="3462954" cy="201549"/>
        </a:xfrm>
      </xdr:grpSpPr>
      <xdr:sp macro="[0]!Delete_P4" textlink="">
        <xdr:nvSpPr>
          <xdr:cNvPr id="3" name="Rectangle 2">
            <a:extLst>
              <a:ext uri="{FF2B5EF4-FFF2-40B4-BE49-F238E27FC236}">
                <a16:creationId xmlns=""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2851990" y="76200"/>
            <a:ext cx="564731" cy="19202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/>
              <a:t>DELETE</a:t>
            </a:r>
          </a:p>
        </xdr:txBody>
      </xdr:sp>
      <xdr:sp macro="[0]!add_photo_p4" textlink="">
        <xdr:nvSpPr>
          <xdr:cNvPr id="4" name="Rectangle 3">
            <a:extLst>
              <a:ext uri="{FF2B5EF4-FFF2-40B4-BE49-F238E27FC236}">
                <a16:creationId xmlns=""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3496734" y="76200"/>
            <a:ext cx="697441" cy="19050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Add</a:t>
            </a:r>
            <a:r>
              <a:rPr lang="en-US" sz="900" b="1" baseline="0"/>
              <a:t> Photo</a:t>
            </a:r>
            <a:endParaRPr lang="en-US" sz="900" b="1"/>
          </a:p>
        </xdr:txBody>
      </xdr:sp>
      <xdr:sp macro="[0]!decider_upper_primary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00000000-0008-0000-0E00-0000DC000000}"/>
              </a:ext>
            </a:extLst>
          </xdr:cNvPr>
          <xdr:cNvSpPr/>
        </xdr:nvSpPr>
        <xdr:spPr>
          <a:xfrm>
            <a:off x="731221" y="66675"/>
            <a:ext cx="1371600" cy="20002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BOT/MOT/EOT</a:t>
            </a:r>
          </a:p>
        </xdr:txBody>
      </xdr:sp>
      <xdr:sp macro="[0]!show_initials_P4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E00-0000DD000000}"/>
              </a:ext>
            </a:extLst>
          </xdr:cNvPr>
          <xdr:cNvSpPr/>
        </xdr:nvSpPr>
        <xdr:spPr>
          <a:xfrm>
            <a:off x="2149344" y="66675"/>
            <a:ext cx="614212" cy="20002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IN</a:t>
            </a:r>
          </a:p>
        </xdr:txBody>
      </xdr:sp>
    </xdr:grpSp>
    <xdr:clientData/>
  </xdr:twoCellAnchor>
  <xdr:twoCellAnchor editAs="oneCell">
    <xdr:from>
      <xdr:col>78</xdr:col>
      <xdr:colOff>133350</xdr:colOff>
      <xdr:row>2</xdr:row>
      <xdr:rowOff>19050</xdr:rowOff>
    </xdr:from>
    <xdr:to>
      <xdr:col>85</xdr:col>
      <xdr:colOff>40011</xdr:colOff>
      <xdr:row>101</xdr:row>
      <xdr:rowOff>172907</xdr:rowOff>
    </xdr:to>
    <xdr:grpSp>
      <xdr:nvGrpSpPr>
        <xdr:cNvPr id="9" name="Group 8"/>
        <xdr:cNvGrpSpPr/>
      </xdr:nvGrpSpPr>
      <xdr:grpSpPr>
        <a:xfrm>
          <a:off x="8715375" y="476250"/>
          <a:ext cx="1259211" cy="19013357"/>
          <a:chOff x="3267075" y="997744"/>
          <a:chExt cx="1259211" cy="19013357"/>
        </a:xfrm>
      </xdr:grpSpPr>
      <xdr:sp macro="[0]!get_pic1" textlink="">
        <xdr:nvSpPr>
          <xdr:cNvPr id="10" name="Rectangle 9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3" name="Rectangle 22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4" name="Rectangle 23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5" name="Rectangle 24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6" name="Rectangle 25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" name="Rectangle 26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8" name="Rectangle 27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9" name="Rectangle 28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0" name="Rectangle 29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1" name="Rectangle 30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2" name="Rectangle 31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3" name="Rectangle 32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" name="Rectangle 33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6" name="Rectangle 35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42" name="Rectangle 41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43" name="Rectangle 42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44" name="Rectangle 43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48" name="Rectangle 47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54" name="Rectangle 53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55" name="Rectangle 54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56" name="Rectangle 55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57" name="Rectangle 56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62" name="Rectangle 61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65" name="Rectangle 64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66" name="Rectangle 65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67" name="Rectangle 6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69" name="Rectangle 68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71" name="Rectangle 70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72" name="Rectangle 71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73" name="Rectangle 72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74" name="Rectangle 73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75" name="Rectangle 74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76" name="Rectangle 75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77" name="Rectangle 76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78" name="Rectangle 77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79" name="Rectangle 78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81" name="Rectangle 80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82" name="Rectangle 81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83" name="Rectangle 82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84" name="Rectangle 83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85" name="Rectangle 84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87" name="Rectangle 86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88" name="Rectangle 87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89" name="Rectangle 88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90" name="Rectangle 89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91" name="Rectangle 90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92" name="Rectangle 91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93" name="Rectangle 92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94" name="Rectangle 93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95" name="Rectangle 94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96" name="Rectangle 95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97" name="Rectangle 96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98" name="Rectangle 97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99" name="Rectangle 98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100" name="Rectangle 99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101" name="Rectangle 100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102" name="Rectangle 101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103" name="Rectangle 102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104" name="Rectangle 103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105" name="Rectangle 104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106" name="Rectangle 105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107" name="Rectangle 106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108" name="Rectangle 107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109" name="Rectangle 108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110" name="Rectangle 109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111" name="Rectangle 110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112" name="Rectangle 111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113" name="Rectangle 112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114" name="Rectangle 113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115" name="Rectangle 114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116" name="Rectangle 115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117" name="Rectangle 116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118" name="Rectangle 117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119" name="Rectangle 118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120" name="Rectangle 119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121" name="Rectangle 120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122" name="Rectangle 121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123" name="Rectangle 122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124" name="Rectangle 123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125" name="Rectangle 124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126" name="Rectangle 125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127" name="Rectangle 126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128" name="Rectangle 127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129" name="Rectangle 128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130" name="Rectangle 129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131" name="Rectangle 130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132" name="Rectangle 131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133" name="Rectangle 132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134" name="Rectangle 133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135" name="Rectangle 134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136" name="Rectangle 135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137" name="Rectangle 136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138" name="Rectangle 137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139" name="Rectangle 138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140" name="Rectangle 139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141" name="Rectangle 140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142" name="Rectangle 141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143" name="Rectangle 142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144" name="Rectangle 143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145" name="Rectangle 144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146" name="Rectangle 145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147" name="Rectangle 146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148" name="Rectangle 147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149" name="Rectangle 148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150" name="Rectangle 149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151" name="Rectangle 150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152" name="Rectangle 151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153" name="Rectangle 152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154" name="Rectangle 153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155" name="Rectangle 154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156" name="Rectangle 155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157" name="Rectangle 156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158" name="Rectangle 157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159" name="Rectangle 158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160" name="Rectangle 159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161" name="Rectangle 160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162" name="Rectangle 161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163" name="Rectangle 162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164" name="Rectangle 163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165" name="Rectangle 164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166" name="Rectangle 165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167" name="Rectangle 166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168" name="Rectangle 167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170" name="Rectangle 169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171" name="Rectangle 170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172" name="Rectangle 171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173" name="Rectangle 172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174" name="Rectangle 173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175" name="Rectangle 174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176" name="Rectangle 175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177" name="Rectangle 176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178" name="Rectangle 177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179" name="Rectangle 178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180" name="Rectangle 179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181" name="Rectangle 180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182" name="Rectangle 181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183" name="Rectangle 182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184" name="Rectangle 183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185" name="Rectangle 184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186" name="Rectangle 185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187" name="Rectangle 186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188" name="Rectangle 187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189" name="Rectangle 188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190" name="Rectangle 189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191" name="Rectangle 190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192" name="Rectangle 191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193" name="Rectangle 192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194" name="Rectangle 193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195" name="Rectangle 194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196" name="Rectangle 195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197" name="Rectangle 196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198" name="Rectangle 197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199" name="Rectangle 198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200" name="Rectangle 199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201" name="Rectangle 200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202" name="Rectangle 201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203" name="Rectangle 202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204" name="Rectangle 203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205" name="Rectangle 204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206" name="Rectangle 205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207" name="Rectangle 206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208" name="Rectangle 207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209" name="Rectangle 208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140671</xdr:colOff>
      <xdr:row>0</xdr:row>
      <xdr:rowOff>28575</xdr:rowOff>
    </xdr:from>
    <xdr:to>
      <xdr:col>4</xdr:col>
      <xdr:colOff>466725</xdr:colOff>
      <xdr:row>0</xdr:row>
      <xdr:rowOff>230124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40671" y="28575"/>
          <a:ext cx="3497879" cy="201549"/>
          <a:chOff x="693121" y="66675"/>
          <a:chExt cx="3501054" cy="201549"/>
        </a:xfrm>
      </xdr:grpSpPr>
      <xdr:sp macro="[0]!Delete_P4" textlink="">
        <xdr:nvSpPr>
          <xdr:cNvPr id="3" name="Rectangle 2">
            <a:extLst>
              <a:ext uri="{FF2B5EF4-FFF2-40B4-BE49-F238E27FC236}">
                <a16:creationId xmlns=""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2851990" y="76200"/>
            <a:ext cx="564731" cy="19202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/>
              <a:t>DELETE</a:t>
            </a:r>
          </a:p>
        </xdr:txBody>
      </xdr:sp>
      <xdr:sp macro="[0]!add_photo_p4" textlink="">
        <xdr:nvSpPr>
          <xdr:cNvPr id="4" name="Rectangle 3">
            <a:extLst>
              <a:ext uri="{FF2B5EF4-FFF2-40B4-BE49-F238E27FC236}">
                <a16:creationId xmlns=""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3496734" y="76200"/>
            <a:ext cx="697441" cy="190501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Add</a:t>
            </a:r>
            <a:r>
              <a:rPr lang="en-US" sz="900" b="1" baseline="0"/>
              <a:t> Photo</a:t>
            </a:r>
            <a:endParaRPr lang="en-US" sz="900" b="1"/>
          </a:p>
        </xdr:txBody>
      </xdr:sp>
      <xdr:sp macro="[0]!decider_upper_primary" textlink="">
        <xdr:nvSpPr>
          <xdr:cNvPr id="7" name="Rectangle 6">
            <a:extLst>
              <a:ext uri="{FF2B5EF4-FFF2-40B4-BE49-F238E27FC236}">
                <a16:creationId xmlns="" xmlns:a16="http://schemas.microsoft.com/office/drawing/2014/main" id="{00000000-0008-0000-0E00-0000DC000000}"/>
              </a:ext>
            </a:extLst>
          </xdr:cNvPr>
          <xdr:cNvSpPr/>
        </xdr:nvSpPr>
        <xdr:spPr>
          <a:xfrm>
            <a:off x="693121" y="66675"/>
            <a:ext cx="1371600" cy="20002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BOT/MOT/EOT</a:t>
            </a:r>
          </a:p>
        </xdr:txBody>
      </xdr:sp>
      <xdr:sp macro="[0]!show_initials_P4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00000000-0008-0000-0E00-0000DD000000}"/>
              </a:ext>
            </a:extLst>
          </xdr:cNvPr>
          <xdr:cNvSpPr/>
        </xdr:nvSpPr>
        <xdr:spPr>
          <a:xfrm>
            <a:off x="2149344" y="66675"/>
            <a:ext cx="614212" cy="20002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IN</a:t>
            </a:r>
          </a:p>
        </xdr:txBody>
      </xdr:sp>
    </xdr:grpSp>
    <xdr:clientData/>
  </xdr:twoCellAnchor>
  <xdr:twoCellAnchor editAs="oneCell">
    <xdr:from>
      <xdr:col>78</xdr:col>
      <xdr:colOff>133350</xdr:colOff>
      <xdr:row>2</xdr:row>
      <xdr:rowOff>19050</xdr:rowOff>
    </xdr:from>
    <xdr:to>
      <xdr:col>85</xdr:col>
      <xdr:colOff>40011</xdr:colOff>
      <xdr:row>101</xdr:row>
      <xdr:rowOff>172907</xdr:rowOff>
    </xdr:to>
    <xdr:grpSp>
      <xdr:nvGrpSpPr>
        <xdr:cNvPr id="9" name="Group 8"/>
        <xdr:cNvGrpSpPr/>
      </xdr:nvGrpSpPr>
      <xdr:grpSpPr>
        <a:xfrm>
          <a:off x="8553450" y="476250"/>
          <a:ext cx="1259211" cy="19013357"/>
          <a:chOff x="3267075" y="997744"/>
          <a:chExt cx="1259211" cy="19013357"/>
        </a:xfrm>
      </xdr:grpSpPr>
      <xdr:sp macro="[0]!get_pic1" textlink="">
        <xdr:nvSpPr>
          <xdr:cNvPr id="10" name="Rectangle 9">
            <a:extLst>
              <a:ext uri="{FF2B5EF4-FFF2-40B4-BE49-F238E27FC236}">
                <a16:creationId xmlns=""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267075" y="100012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2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267075" y="1199855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3" textlink="">
        <xdr:nvSpPr>
          <xdr:cNvPr id="12" name="Rectangle 11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267075" y="1390060"/>
            <a:ext cx="457200" cy="1397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4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267075" y="1577090"/>
            <a:ext cx="457200" cy="13864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cap="none" spc="0">
                <a:ln w="12700">
                  <a:noFill/>
                  <a:prstDash val="solid"/>
                </a:ln>
                <a:solidFill>
                  <a:schemeClr val="tx1"/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Add</a:t>
            </a:r>
            <a:endParaRPr lang="en-US" sz="1100" b="0">
              <a:ln w="12700">
                <a:noFill/>
                <a:prstDash val="solid"/>
              </a:ln>
              <a:solidFill>
                <a:schemeClr val="tx1"/>
              </a:solidFill>
            </a:endParaRPr>
          </a:p>
        </xdr:txBody>
      </xdr:sp>
      <xdr:sp macro="[0]!get_pic5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67075" y="1763062"/>
            <a:ext cx="457200" cy="1598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6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267075" y="19606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7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67075" y="21508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8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267075" y="23410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9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267075" y="25312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0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3267075" y="27214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1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3267075" y="29117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2" textlink="">
        <xdr:nvSpPr>
          <xdr:cNvPr id="21" name="Rectangle 20">
            <a:extLst>
              <a:ext uri="{FF2B5EF4-FFF2-40B4-BE49-F238E27FC236}">
                <a16:creationId xmlns=""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67075" y="31019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3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67075" y="32921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4" textlink="">
        <xdr:nvSpPr>
          <xdr:cNvPr id="23" name="Rectangle 22">
            <a:extLst>
              <a:ext uri="{FF2B5EF4-FFF2-40B4-BE49-F238E27FC236}">
                <a16:creationId xmlns=""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3267075" y="34823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Add</a:t>
            </a:r>
          </a:p>
        </xdr:txBody>
      </xdr:sp>
      <xdr:sp macro="[0]!get_pic15" textlink="">
        <xdr:nvSpPr>
          <xdr:cNvPr id="24" name="Rectangle 23" descr="Add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6725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>
                <a:solidFill>
                  <a:schemeClr val="tx1"/>
                </a:solidFill>
              </a:rPr>
              <a:t>Add</a:t>
            </a:r>
          </a:p>
        </xdr:txBody>
      </xdr:sp>
      <xdr:sp macro="[0]!get_pic16" textlink="">
        <xdr:nvSpPr>
          <xdr:cNvPr id="25" name="Rectangle 24" descr="Add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38627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7" textlink="">
        <xdr:nvSpPr>
          <xdr:cNvPr id="26" name="Rectangle 25" descr="Add">
            <a:extLst>
              <a:ext uri="{FF2B5EF4-FFF2-40B4-BE49-F238E27FC236}">
                <a16:creationId xmlns="" xmlns:a16="http://schemas.microsoft.com/office/drawing/2014/main" id="{00000000-0008-0000-0300-00001E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0529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8" textlink="">
        <xdr:nvSpPr>
          <xdr:cNvPr id="27" name="Rectangle 26" descr="Add">
            <a:extLst>
              <a:ext uri="{FF2B5EF4-FFF2-40B4-BE49-F238E27FC236}">
                <a16:creationId xmlns="" xmlns:a16="http://schemas.microsoft.com/office/drawing/2014/main" id="{00000000-0008-0000-0300-00001F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2526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9" textlink="">
        <xdr:nvSpPr>
          <xdr:cNvPr id="28" name="Rectangle 27" descr="Add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4428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0" textlink="">
        <xdr:nvSpPr>
          <xdr:cNvPr id="29" name="Rectangle 28" descr="Add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6330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1" textlink="">
        <xdr:nvSpPr>
          <xdr:cNvPr id="30" name="Rectangle 29" descr="Add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48232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2" textlink="">
        <xdr:nvSpPr>
          <xdr:cNvPr id="31" name="Rectangle 30" descr="Add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0134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3" textlink="">
        <xdr:nvSpPr>
          <xdr:cNvPr id="32" name="Rectangle 31" descr="Add">
            <a:extLst>
              <a:ext uri="{FF2B5EF4-FFF2-40B4-BE49-F238E27FC236}">
                <a16:creationId xmlns="" xmlns:a16="http://schemas.microsoft.com/office/drawing/2014/main" id="{00000000-0008-0000-0300-000024000000}"/>
              </a:ext>
              <a:ext uri="{C183D7F6-B498-43B3-948B-1728B52AA6E4}">
                <adec:decorative xmlns="" xmlns:adec="http://schemas.microsoft.com/office/drawing/2017/decorative" val="0"/>
              </a:ext>
            </a:extLst>
          </xdr:cNvPr>
          <xdr:cNvSpPr/>
        </xdr:nvSpPr>
        <xdr:spPr>
          <a:xfrm>
            <a:off x="3267075" y="52036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4" textlink="">
        <xdr:nvSpPr>
          <xdr:cNvPr id="33" name="Rectangle 32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3267075" y="53938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5" textlink="">
        <xdr:nvSpPr>
          <xdr:cNvPr id="34" name="Rectangle 33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267075" y="55840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6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3267075" y="57743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7" textlink="">
        <xdr:nvSpPr>
          <xdr:cNvPr id="36" name="Rectangle 35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3267075" y="59645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8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67075" y="61547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29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3267075" y="63449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0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3267075" y="65351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1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67075" y="67253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2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3267075" y="69155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3" textlink="">
        <xdr:nvSpPr>
          <xdr:cNvPr id="42" name="Rectangle 41">
            <a:extLst>
              <a:ext uri="{FF2B5EF4-FFF2-40B4-BE49-F238E27FC236}">
                <a16:creationId xmlns=""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267075" y="71057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4" textlink="">
        <xdr:nvSpPr>
          <xdr:cNvPr id="43" name="Rectangle 42">
            <a:extLst>
              <a:ext uri="{FF2B5EF4-FFF2-40B4-BE49-F238E27FC236}">
                <a16:creationId xmlns=""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7075" y="72959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5" textlink="">
        <xdr:nvSpPr>
          <xdr:cNvPr id="44" name="Rectangle 43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3267075" y="74861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6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3267075" y="76763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8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3267075" y="80567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39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3267075" y="82469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0" textlink="">
        <xdr:nvSpPr>
          <xdr:cNvPr id="48" name="Rectangle 47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267075" y="84371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1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3267075" y="86273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2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3267075" y="88175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3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3267075" y="90077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4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3267075" y="91979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5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267075" y="93881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6" textlink="">
        <xdr:nvSpPr>
          <xdr:cNvPr id="54" name="Rectangle 53">
            <a:extLst>
              <a:ext uri="{FF2B5EF4-FFF2-40B4-BE49-F238E27FC236}">
                <a16:creationId xmlns=""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267075" y="95784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7" textlink="">
        <xdr:nvSpPr>
          <xdr:cNvPr id="55" name="Rectangle 54">
            <a:extLst>
              <a:ext uri="{FF2B5EF4-FFF2-40B4-BE49-F238E27FC236}">
                <a16:creationId xmlns=""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3267075" y="97686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8" textlink="">
        <xdr:nvSpPr>
          <xdr:cNvPr id="56" name="Rectangle 55">
            <a:extLst>
              <a:ext uri="{FF2B5EF4-FFF2-40B4-BE49-F238E27FC236}">
                <a16:creationId xmlns=""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3267075" y="99588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49" textlink="">
        <xdr:nvSpPr>
          <xdr:cNvPr id="57" name="Rectangle 56">
            <a:extLst>
              <a:ext uri="{FF2B5EF4-FFF2-40B4-BE49-F238E27FC236}">
                <a16:creationId xmlns=""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3267075" y="101490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0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3267075" y="103392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1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3267075" y="105294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2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300-000040000000}"/>
              </a:ext>
            </a:extLst>
          </xdr:cNvPr>
          <xdr:cNvSpPr/>
        </xdr:nvSpPr>
        <xdr:spPr>
          <a:xfrm>
            <a:off x="3267075" y="107196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3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3267075" y="109098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4" textlink="">
        <xdr:nvSpPr>
          <xdr:cNvPr id="62" name="Rectangle 61">
            <a:extLst>
              <a:ext uri="{FF2B5EF4-FFF2-40B4-BE49-F238E27FC236}">
                <a16:creationId xmlns=""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3267075" y="111095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5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3267075" y="112997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6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267075" y="114899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7" textlink="">
        <xdr:nvSpPr>
          <xdr:cNvPr id="65" name="Rectangle 64">
            <a:extLst>
              <a:ext uri="{FF2B5EF4-FFF2-40B4-BE49-F238E27FC236}">
                <a16:creationId xmlns=""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3267075" y="116706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8" textlink="">
        <xdr:nvSpPr>
          <xdr:cNvPr id="66" name="Rectangle 65">
            <a:extLst>
              <a:ext uri="{FF2B5EF4-FFF2-40B4-BE49-F238E27FC236}">
                <a16:creationId xmlns=""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3267075" y="118703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59" textlink="">
        <xdr:nvSpPr>
          <xdr:cNvPr id="67" name="Rectangle 6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3267075" y="120605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0" textlink="">
        <xdr:nvSpPr>
          <xdr:cNvPr id="68" name="Rectangle 67">
            <a:extLst>
              <a:ext uri="{FF2B5EF4-FFF2-40B4-BE49-F238E27FC236}">
                <a16:creationId xmlns="" xmlns:a16="http://schemas.microsoft.com/office/drawing/2014/main" id="{00000000-0008-0000-0300-000048000000}"/>
              </a:ext>
            </a:extLst>
          </xdr:cNvPr>
          <xdr:cNvSpPr/>
        </xdr:nvSpPr>
        <xdr:spPr>
          <a:xfrm>
            <a:off x="3267075" y="122507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1" textlink="">
        <xdr:nvSpPr>
          <xdr:cNvPr id="69" name="Rectangle 68">
            <a:extLst>
              <a:ext uri="{FF2B5EF4-FFF2-40B4-BE49-F238E27FC236}">
                <a16:creationId xmlns=""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3267075" y="124410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2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3267075" y="126312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3" textlink="">
        <xdr:nvSpPr>
          <xdr:cNvPr id="71" name="Rectangle 70">
            <a:extLst>
              <a:ext uri="{FF2B5EF4-FFF2-40B4-BE49-F238E27FC236}">
                <a16:creationId xmlns=""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3267075" y="12821411"/>
            <a:ext cx="457200" cy="140757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4" textlink="">
        <xdr:nvSpPr>
          <xdr:cNvPr id="72" name="Rectangle 71">
            <a:extLst>
              <a:ext uri="{FF2B5EF4-FFF2-40B4-BE49-F238E27FC236}">
                <a16:creationId xmlns=""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3267075" y="130208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5" textlink="">
        <xdr:nvSpPr>
          <xdr:cNvPr id="73" name="Rectangle 72">
            <a:extLst>
              <a:ext uri="{FF2B5EF4-FFF2-40B4-BE49-F238E27FC236}">
                <a16:creationId xmlns=""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3267075" y="13220576"/>
            <a:ext cx="466725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6" textlink="">
        <xdr:nvSpPr>
          <xdr:cNvPr id="74" name="Rectangle 73">
            <a:extLst>
              <a:ext uri="{FF2B5EF4-FFF2-40B4-BE49-F238E27FC236}">
                <a16:creationId xmlns=""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3267075" y="134012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7" textlink="">
        <xdr:nvSpPr>
          <xdr:cNvPr id="75" name="Rectangle 74">
            <a:extLst>
              <a:ext uri="{FF2B5EF4-FFF2-40B4-BE49-F238E27FC236}">
                <a16:creationId xmlns=""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3267075" y="135819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8" textlink="">
        <xdr:nvSpPr>
          <xdr:cNvPr id="76" name="Rectangle 75">
            <a:extLst>
              <a:ext uri="{FF2B5EF4-FFF2-40B4-BE49-F238E27FC236}">
                <a16:creationId xmlns=""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3267075" y="137816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69" textlink="">
        <xdr:nvSpPr>
          <xdr:cNvPr id="77" name="Rectangle 76">
            <a:extLst>
              <a:ext uri="{FF2B5EF4-FFF2-40B4-BE49-F238E27FC236}">
                <a16:creationId xmlns=""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3267075" y="139623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0" textlink="">
        <xdr:nvSpPr>
          <xdr:cNvPr id="78" name="Rectangle 77">
            <a:extLst>
              <a:ext uri="{FF2B5EF4-FFF2-40B4-BE49-F238E27FC236}">
                <a16:creationId xmlns=""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3267075" y="141620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1" textlink="">
        <xdr:nvSpPr>
          <xdr:cNvPr id="79" name="Rectangle 78">
            <a:extLst>
              <a:ext uri="{FF2B5EF4-FFF2-40B4-BE49-F238E27FC236}">
                <a16:creationId xmlns=""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3267075" y="143427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2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3267075" y="145424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3" textlink="">
        <xdr:nvSpPr>
          <xdr:cNvPr id="81" name="Rectangle 80">
            <a:extLst>
              <a:ext uri="{FF2B5EF4-FFF2-40B4-BE49-F238E27FC236}">
                <a16:creationId xmlns=""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3267075" y="147231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4" textlink="">
        <xdr:nvSpPr>
          <xdr:cNvPr id="82" name="Rectangle 81">
            <a:extLst>
              <a:ext uri="{FF2B5EF4-FFF2-40B4-BE49-F238E27FC236}">
                <a16:creationId xmlns=""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3267075" y="149228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5" textlink="">
        <xdr:nvSpPr>
          <xdr:cNvPr id="83" name="Rectangle 82">
            <a:extLst>
              <a:ext uri="{FF2B5EF4-FFF2-40B4-BE49-F238E27FC236}">
                <a16:creationId xmlns=""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3267075" y="151131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6" textlink="">
        <xdr:nvSpPr>
          <xdr:cNvPr id="84" name="Rectangle 83">
            <a:extLst>
              <a:ext uri="{FF2B5EF4-FFF2-40B4-BE49-F238E27FC236}">
                <a16:creationId xmlns=""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3267075" y="153033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7" textlink="">
        <xdr:nvSpPr>
          <xdr:cNvPr id="85" name="Rectangle 84">
            <a:extLst>
              <a:ext uri="{FF2B5EF4-FFF2-40B4-BE49-F238E27FC236}">
                <a16:creationId xmlns=""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3267075" y="154935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8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3267075" y="156741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79" textlink="">
        <xdr:nvSpPr>
          <xdr:cNvPr id="87" name="Rectangle 86">
            <a:extLst>
              <a:ext uri="{FF2B5EF4-FFF2-40B4-BE49-F238E27FC236}">
                <a16:creationId xmlns=""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3267075" y="158739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0" textlink="">
        <xdr:nvSpPr>
          <xdr:cNvPr id="88" name="Rectangle 87">
            <a:extLst>
              <a:ext uri="{FF2B5EF4-FFF2-40B4-BE49-F238E27FC236}">
                <a16:creationId xmlns=""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3267075" y="160641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1" textlink="">
        <xdr:nvSpPr>
          <xdr:cNvPr id="89" name="Rectangle 88">
            <a:extLst>
              <a:ext uri="{FF2B5EF4-FFF2-40B4-BE49-F238E27FC236}">
                <a16:creationId xmlns=""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3267075" y="1625433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2" textlink="">
        <xdr:nvSpPr>
          <xdr:cNvPr id="90" name="Rectangle 89">
            <a:extLst>
              <a:ext uri="{FF2B5EF4-FFF2-40B4-BE49-F238E27FC236}">
                <a16:creationId xmlns=""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267075" y="1644453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3" textlink="">
        <xdr:nvSpPr>
          <xdr:cNvPr id="91" name="Rectangle 90">
            <a:extLst>
              <a:ext uri="{FF2B5EF4-FFF2-40B4-BE49-F238E27FC236}">
                <a16:creationId xmlns=""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3267075" y="1663474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4" textlink="">
        <xdr:nvSpPr>
          <xdr:cNvPr id="92" name="Rectangle 91">
            <a:extLst>
              <a:ext uri="{FF2B5EF4-FFF2-40B4-BE49-F238E27FC236}">
                <a16:creationId xmlns=""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3267075" y="1682494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5" textlink="">
        <xdr:nvSpPr>
          <xdr:cNvPr id="93" name="Rectangle 92">
            <a:extLst>
              <a:ext uri="{FF2B5EF4-FFF2-40B4-BE49-F238E27FC236}">
                <a16:creationId xmlns=""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3267075" y="170056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6" textlink="">
        <xdr:nvSpPr>
          <xdr:cNvPr id="94" name="Rectangle 93">
            <a:extLst>
              <a:ext uri="{FF2B5EF4-FFF2-40B4-BE49-F238E27FC236}">
                <a16:creationId xmlns=""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3267075" y="1720535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7" textlink="">
        <xdr:nvSpPr>
          <xdr:cNvPr id="95" name="Rectangle 94">
            <a:extLst>
              <a:ext uri="{FF2B5EF4-FFF2-40B4-BE49-F238E27FC236}">
                <a16:creationId xmlns=""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3267075" y="1739556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8" textlink="">
        <xdr:nvSpPr>
          <xdr:cNvPr id="96" name="Rectangle 95">
            <a:extLst>
              <a:ext uri="{FF2B5EF4-FFF2-40B4-BE49-F238E27FC236}">
                <a16:creationId xmlns=""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3267075" y="1758576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89" textlink="">
        <xdr:nvSpPr>
          <xdr:cNvPr id="97" name="Rectangle 96">
            <a:extLst>
              <a:ext uri="{FF2B5EF4-FFF2-40B4-BE49-F238E27FC236}">
                <a16:creationId xmlns=""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3267075" y="1777597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0" textlink="">
        <xdr:nvSpPr>
          <xdr:cNvPr id="98" name="Rectangle 97">
            <a:extLst>
              <a:ext uri="{FF2B5EF4-FFF2-40B4-BE49-F238E27FC236}">
                <a16:creationId xmlns=""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3267075" y="1796617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1" textlink="">
        <xdr:nvSpPr>
          <xdr:cNvPr id="99" name="Rectangle 98">
            <a:extLst>
              <a:ext uri="{FF2B5EF4-FFF2-40B4-BE49-F238E27FC236}">
                <a16:creationId xmlns=""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3267075" y="1815638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2" textlink="">
        <xdr:nvSpPr>
          <xdr:cNvPr id="100" name="Rectangle 99">
            <a:extLst>
              <a:ext uri="{FF2B5EF4-FFF2-40B4-BE49-F238E27FC236}">
                <a16:creationId xmlns=""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3267075" y="1834658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3" textlink="">
        <xdr:nvSpPr>
          <xdr:cNvPr id="101" name="Rectangle 100">
            <a:extLst>
              <a:ext uri="{FF2B5EF4-FFF2-40B4-BE49-F238E27FC236}">
                <a16:creationId xmlns=""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3267075" y="1853679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4" textlink="">
        <xdr:nvSpPr>
          <xdr:cNvPr id="102" name="Rectangle 101">
            <a:extLst>
              <a:ext uri="{FF2B5EF4-FFF2-40B4-BE49-F238E27FC236}">
                <a16:creationId xmlns=""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3267075" y="1872699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5" textlink="">
        <xdr:nvSpPr>
          <xdr:cNvPr id="103" name="Rectangle 102">
            <a:extLst>
              <a:ext uri="{FF2B5EF4-FFF2-40B4-BE49-F238E27FC236}">
                <a16:creationId xmlns=""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3267075" y="1891720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6" textlink="">
        <xdr:nvSpPr>
          <xdr:cNvPr id="104" name="Rectangle 103">
            <a:extLst>
              <a:ext uri="{FF2B5EF4-FFF2-40B4-BE49-F238E27FC236}">
                <a16:creationId xmlns=""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3267075" y="1910740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7" textlink="">
        <xdr:nvSpPr>
          <xdr:cNvPr id="105" name="Rectangle 104">
            <a:extLst>
              <a:ext uri="{FF2B5EF4-FFF2-40B4-BE49-F238E27FC236}">
                <a16:creationId xmlns=""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3267075" y="1929761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8" textlink="">
        <xdr:nvSpPr>
          <xdr:cNvPr id="106" name="Rectangle 105">
            <a:extLst>
              <a:ext uri="{FF2B5EF4-FFF2-40B4-BE49-F238E27FC236}">
                <a16:creationId xmlns=""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3267075" y="1948781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99" textlink="">
        <xdr:nvSpPr>
          <xdr:cNvPr id="107" name="Rectangle 106">
            <a:extLst>
              <a:ext uri="{FF2B5EF4-FFF2-40B4-BE49-F238E27FC236}">
                <a16:creationId xmlns=""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3267075" y="1967802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get_pic100" textlink="">
        <xdr:nvSpPr>
          <xdr:cNvPr id="108" name="Rectangle 107">
            <a:extLst>
              <a:ext uri="{FF2B5EF4-FFF2-40B4-BE49-F238E27FC236}">
                <a16:creationId xmlns=""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3267075" y="19868226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  <xdr:sp macro="[0]!delete_shape1" textlink="">
        <xdr:nvSpPr>
          <xdr:cNvPr id="109" name="Rectangle 108">
            <a:extLst>
              <a:ext uri="{FF2B5EF4-FFF2-40B4-BE49-F238E27FC236}">
                <a16:creationId xmlns=""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3886206" y="9977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" textlink="">
        <xdr:nvSpPr>
          <xdr:cNvPr id="110" name="Rectangle 109">
            <a:extLst>
              <a:ext uri="{FF2B5EF4-FFF2-40B4-BE49-F238E27FC236}">
                <a16:creationId xmlns=""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3886206" y="11881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" textlink="">
        <xdr:nvSpPr>
          <xdr:cNvPr id="111" name="Rectangle 110">
            <a:extLst>
              <a:ext uri="{FF2B5EF4-FFF2-40B4-BE49-F238E27FC236}">
                <a16:creationId xmlns=""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3886206" y="13785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" textlink="">
        <xdr:nvSpPr>
          <xdr:cNvPr id="112" name="Rectangle 111">
            <a:extLst>
              <a:ext uri="{FF2B5EF4-FFF2-40B4-BE49-F238E27FC236}">
                <a16:creationId xmlns=""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3886206" y="156895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" textlink="">
        <xdr:nvSpPr>
          <xdr:cNvPr id="113" name="Rectangle 112">
            <a:extLst>
              <a:ext uri="{FF2B5EF4-FFF2-40B4-BE49-F238E27FC236}">
                <a16:creationId xmlns=""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3886206" y="175936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" textlink="">
        <xdr:nvSpPr>
          <xdr:cNvPr id="114" name="Rectangle 113">
            <a:extLst>
              <a:ext uri="{FF2B5EF4-FFF2-40B4-BE49-F238E27FC236}">
                <a16:creationId xmlns=""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3886206" y="194976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" textlink="">
        <xdr:nvSpPr>
          <xdr:cNvPr id="115" name="Rectangle 114">
            <a:extLst>
              <a:ext uri="{FF2B5EF4-FFF2-40B4-BE49-F238E27FC236}">
                <a16:creationId xmlns=""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3886206" y="214016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" textlink="">
        <xdr:nvSpPr>
          <xdr:cNvPr id="116" name="Rectangle 115">
            <a:extLst>
              <a:ext uri="{FF2B5EF4-FFF2-40B4-BE49-F238E27FC236}">
                <a16:creationId xmlns=""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886206" y="233057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" textlink="">
        <xdr:nvSpPr>
          <xdr:cNvPr id="117" name="Rectangle 116">
            <a:extLst>
              <a:ext uri="{FF2B5EF4-FFF2-40B4-BE49-F238E27FC236}">
                <a16:creationId xmlns=""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3886206" y="252097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" textlink="">
        <xdr:nvSpPr>
          <xdr:cNvPr id="118" name="Rectangle 117">
            <a:extLst>
              <a:ext uri="{FF2B5EF4-FFF2-40B4-BE49-F238E27FC236}">
                <a16:creationId xmlns=""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3886206" y="271138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1" textlink="">
        <xdr:nvSpPr>
          <xdr:cNvPr id="119" name="Rectangle 118">
            <a:extLst>
              <a:ext uri="{FF2B5EF4-FFF2-40B4-BE49-F238E27FC236}">
                <a16:creationId xmlns=""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3886206" y="290178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2" textlink="">
        <xdr:nvSpPr>
          <xdr:cNvPr id="120" name="Rectangle 119">
            <a:extLst>
              <a:ext uri="{FF2B5EF4-FFF2-40B4-BE49-F238E27FC236}">
                <a16:creationId xmlns=""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3886206" y="309218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3" textlink="">
        <xdr:nvSpPr>
          <xdr:cNvPr id="121" name="Rectangle 120">
            <a:extLst>
              <a:ext uri="{FF2B5EF4-FFF2-40B4-BE49-F238E27FC236}">
                <a16:creationId xmlns="" xmlns:a16="http://schemas.microsoft.com/office/drawing/2014/main" id="{00000000-0008-0000-0300-00007E000000}"/>
              </a:ext>
            </a:extLst>
          </xdr:cNvPr>
          <xdr:cNvSpPr/>
        </xdr:nvSpPr>
        <xdr:spPr>
          <a:xfrm>
            <a:off x="3886206" y="328259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4" textlink="">
        <xdr:nvSpPr>
          <xdr:cNvPr id="122" name="Rectangle 121">
            <a:extLst>
              <a:ext uri="{FF2B5EF4-FFF2-40B4-BE49-F238E27FC236}">
                <a16:creationId xmlns=""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3886206" y="347299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5" textlink="">
        <xdr:nvSpPr>
          <xdr:cNvPr id="123" name="Rectangle 122">
            <a:extLst>
              <a:ext uri="{FF2B5EF4-FFF2-40B4-BE49-F238E27FC236}">
                <a16:creationId xmlns=""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3886206" y="366340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6" textlink="">
        <xdr:nvSpPr>
          <xdr:cNvPr id="124" name="Rectangle 123">
            <a:extLst>
              <a:ext uri="{FF2B5EF4-FFF2-40B4-BE49-F238E27FC236}">
                <a16:creationId xmlns=""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3886206" y="385380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7" textlink="">
        <xdr:nvSpPr>
          <xdr:cNvPr id="125" name="Rectangle 124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3886206" y="404420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8" textlink="">
        <xdr:nvSpPr>
          <xdr:cNvPr id="126" name="Rectangle 125">
            <a:extLst>
              <a:ext uri="{FF2B5EF4-FFF2-40B4-BE49-F238E27FC236}">
                <a16:creationId xmlns=""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3886206" y="423461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9" textlink="">
        <xdr:nvSpPr>
          <xdr:cNvPr id="127" name="Rectangle 126">
            <a:extLst>
              <a:ext uri="{FF2B5EF4-FFF2-40B4-BE49-F238E27FC236}">
                <a16:creationId xmlns=""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3886206" y="442501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0" textlink="">
        <xdr:nvSpPr>
          <xdr:cNvPr id="128" name="Rectangle 127">
            <a:extLst>
              <a:ext uri="{FF2B5EF4-FFF2-40B4-BE49-F238E27FC236}">
                <a16:creationId xmlns=""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3886206" y="461542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1" textlink="">
        <xdr:nvSpPr>
          <xdr:cNvPr id="129" name="Rectangle 128">
            <a:extLst>
              <a:ext uri="{FF2B5EF4-FFF2-40B4-BE49-F238E27FC236}">
                <a16:creationId xmlns=""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3886206" y="480582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2" textlink="">
        <xdr:nvSpPr>
          <xdr:cNvPr id="130" name="Rectangle 129">
            <a:extLst>
              <a:ext uri="{FF2B5EF4-FFF2-40B4-BE49-F238E27FC236}">
                <a16:creationId xmlns=""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3886206" y="499622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3" textlink="">
        <xdr:nvSpPr>
          <xdr:cNvPr id="131" name="Rectangle 130">
            <a:extLst>
              <a:ext uri="{FF2B5EF4-FFF2-40B4-BE49-F238E27FC236}">
                <a16:creationId xmlns=""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3886206" y="518663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4" textlink="">
        <xdr:nvSpPr>
          <xdr:cNvPr id="132" name="Rectangle 131">
            <a:extLst>
              <a:ext uri="{FF2B5EF4-FFF2-40B4-BE49-F238E27FC236}">
                <a16:creationId xmlns=""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3886206" y="5377036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5" textlink="">
        <xdr:nvSpPr>
          <xdr:cNvPr id="133" name="Rectangle 132">
            <a:extLst>
              <a:ext uri="{FF2B5EF4-FFF2-40B4-BE49-F238E27FC236}">
                <a16:creationId xmlns="" xmlns:a16="http://schemas.microsoft.com/office/drawing/2014/main" id="{00000000-0008-0000-0300-00008A000000}"/>
              </a:ext>
            </a:extLst>
          </xdr:cNvPr>
          <xdr:cNvSpPr/>
        </xdr:nvSpPr>
        <xdr:spPr>
          <a:xfrm>
            <a:off x="3886206" y="556744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6" textlink="">
        <xdr:nvSpPr>
          <xdr:cNvPr id="134" name="Rectangle 133">
            <a:extLst>
              <a:ext uri="{FF2B5EF4-FFF2-40B4-BE49-F238E27FC236}">
                <a16:creationId xmlns="" xmlns:a16="http://schemas.microsoft.com/office/drawing/2014/main" id="{00000000-0008-0000-0300-00008B000000}"/>
              </a:ext>
            </a:extLst>
          </xdr:cNvPr>
          <xdr:cNvSpPr/>
        </xdr:nvSpPr>
        <xdr:spPr>
          <a:xfrm>
            <a:off x="3886206" y="57578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7" textlink="">
        <xdr:nvSpPr>
          <xdr:cNvPr id="135" name="Rectangle 134">
            <a:extLst>
              <a:ext uri="{FF2B5EF4-FFF2-40B4-BE49-F238E27FC236}">
                <a16:creationId xmlns="" xmlns:a16="http://schemas.microsoft.com/office/drawing/2014/main" id="{00000000-0008-0000-0300-00008C000000}"/>
              </a:ext>
            </a:extLst>
          </xdr:cNvPr>
          <xdr:cNvSpPr/>
        </xdr:nvSpPr>
        <xdr:spPr>
          <a:xfrm>
            <a:off x="3886206" y="5948248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8" textlink="">
        <xdr:nvSpPr>
          <xdr:cNvPr id="136" name="Rectangle 135">
            <a:extLst>
              <a:ext uri="{FF2B5EF4-FFF2-40B4-BE49-F238E27FC236}">
                <a16:creationId xmlns="" xmlns:a16="http://schemas.microsoft.com/office/drawing/2014/main" id="{00000000-0008-0000-0300-00008D000000}"/>
              </a:ext>
            </a:extLst>
          </xdr:cNvPr>
          <xdr:cNvSpPr/>
        </xdr:nvSpPr>
        <xdr:spPr>
          <a:xfrm>
            <a:off x="3886206" y="6138652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29" textlink="">
        <xdr:nvSpPr>
          <xdr:cNvPr id="137" name="Rectangle 136">
            <a:extLst>
              <a:ext uri="{FF2B5EF4-FFF2-40B4-BE49-F238E27FC236}">
                <a16:creationId xmlns="" xmlns:a16="http://schemas.microsoft.com/office/drawing/2014/main" id="{00000000-0008-0000-0300-00008E000000}"/>
              </a:ext>
            </a:extLst>
          </xdr:cNvPr>
          <xdr:cNvSpPr/>
        </xdr:nvSpPr>
        <xdr:spPr>
          <a:xfrm>
            <a:off x="3886206" y="63385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0" textlink="">
        <xdr:nvSpPr>
          <xdr:cNvPr id="138" name="Rectangle 137">
            <a:extLst>
              <a:ext uri="{FF2B5EF4-FFF2-40B4-BE49-F238E27FC236}">
                <a16:creationId xmlns=""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3886206" y="6538510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1" textlink="">
        <xdr:nvSpPr>
          <xdr:cNvPr id="139" name="Rectangle 138">
            <a:extLst>
              <a:ext uri="{FF2B5EF4-FFF2-40B4-BE49-F238E27FC236}">
                <a16:creationId xmlns=""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3886206" y="67193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2" textlink="">
        <xdr:nvSpPr>
          <xdr:cNvPr id="140" name="Rectangle 139">
            <a:extLst>
              <a:ext uri="{FF2B5EF4-FFF2-40B4-BE49-F238E27FC236}">
                <a16:creationId xmlns=""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3886206" y="69097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3" textlink="">
        <xdr:nvSpPr>
          <xdr:cNvPr id="141" name="Rectangle 140">
            <a:extLst>
              <a:ext uri="{FF2B5EF4-FFF2-40B4-BE49-F238E27FC236}">
                <a16:creationId xmlns=""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3886206" y="71001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4" textlink="">
        <xdr:nvSpPr>
          <xdr:cNvPr id="142" name="Rectangle 141">
            <a:extLst>
              <a:ext uri="{FF2B5EF4-FFF2-40B4-BE49-F238E27FC236}">
                <a16:creationId xmlns="" xmlns:a16="http://schemas.microsoft.com/office/drawing/2014/main" id="{00000000-0008-0000-0300-000093000000}"/>
              </a:ext>
            </a:extLst>
          </xdr:cNvPr>
          <xdr:cNvSpPr/>
        </xdr:nvSpPr>
        <xdr:spPr>
          <a:xfrm>
            <a:off x="3886206" y="72906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5" textlink="">
        <xdr:nvSpPr>
          <xdr:cNvPr id="143" name="Rectangle 142">
            <a:extLst>
              <a:ext uri="{FF2B5EF4-FFF2-40B4-BE49-F238E27FC236}">
                <a16:creationId xmlns="" xmlns:a16="http://schemas.microsoft.com/office/drawing/2014/main" id="{00000000-0008-0000-0300-000094000000}"/>
              </a:ext>
            </a:extLst>
          </xdr:cNvPr>
          <xdr:cNvSpPr/>
        </xdr:nvSpPr>
        <xdr:spPr>
          <a:xfrm>
            <a:off x="3886206" y="74810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6" textlink="">
        <xdr:nvSpPr>
          <xdr:cNvPr id="144" name="Rectangle 143">
            <a:extLst>
              <a:ext uri="{FF2B5EF4-FFF2-40B4-BE49-F238E27FC236}">
                <a16:creationId xmlns="" xmlns:a16="http://schemas.microsoft.com/office/drawing/2014/main" id="{00000000-0008-0000-0300-000095000000}"/>
              </a:ext>
            </a:extLst>
          </xdr:cNvPr>
          <xdr:cNvSpPr/>
        </xdr:nvSpPr>
        <xdr:spPr>
          <a:xfrm>
            <a:off x="3886206" y="76714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7" textlink="">
        <xdr:nvSpPr>
          <xdr:cNvPr id="145" name="Rectangle 144">
            <a:extLst>
              <a:ext uri="{FF2B5EF4-FFF2-40B4-BE49-F238E27FC236}">
                <a16:creationId xmlns=""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3886206" y="78618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8" textlink="">
        <xdr:nvSpPr>
          <xdr:cNvPr id="146" name="Rectangle 145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SpPr/>
        </xdr:nvSpPr>
        <xdr:spPr>
          <a:xfrm>
            <a:off x="3886206" y="80522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39" textlink="">
        <xdr:nvSpPr>
          <xdr:cNvPr id="147" name="Rectangle 146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/>
        </xdr:nvSpPr>
        <xdr:spPr>
          <a:xfrm>
            <a:off x="3886206" y="82426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0" textlink="">
        <xdr:nvSpPr>
          <xdr:cNvPr id="148" name="Rectangle 147">
            <a:extLst>
              <a:ext uri="{FF2B5EF4-FFF2-40B4-BE49-F238E27FC236}">
                <a16:creationId xmlns="" xmlns:a16="http://schemas.microsoft.com/office/drawing/2014/main" id="{00000000-0008-0000-0300-000099000000}"/>
              </a:ext>
            </a:extLst>
          </xdr:cNvPr>
          <xdr:cNvSpPr/>
        </xdr:nvSpPr>
        <xdr:spPr>
          <a:xfrm>
            <a:off x="3886206" y="84330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1" textlink="">
        <xdr:nvSpPr>
          <xdr:cNvPr id="149" name="Rectangle 148">
            <a:extLst>
              <a:ext uri="{FF2B5EF4-FFF2-40B4-BE49-F238E27FC236}">
                <a16:creationId xmlns="" xmlns:a16="http://schemas.microsoft.com/office/drawing/2014/main" id="{00000000-0008-0000-0300-00009A000000}"/>
              </a:ext>
            </a:extLst>
          </xdr:cNvPr>
          <xdr:cNvSpPr/>
        </xdr:nvSpPr>
        <xdr:spPr>
          <a:xfrm>
            <a:off x="3886206" y="86234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2" textlink="">
        <xdr:nvSpPr>
          <xdr:cNvPr id="150" name="Rectangle 149">
            <a:extLst>
              <a:ext uri="{FF2B5EF4-FFF2-40B4-BE49-F238E27FC236}">
                <a16:creationId xmlns="" xmlns:a16="http://schemas.microsoft.com/office/drawing/2014/main" id="{00000000-0008-0000-0300-00009B000000}"/>
              </a:ext>
            </a:extLst>
          </xdr:cNvPr>
          <xdr:cNvSpPr/>
        </xdr:nvSpPr>
        <xdr:spPr>
          <a:xfrm>
            <a:off x="3886206" y="88138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3" textlink="">
        <xdr:nvSpPr>
          <xdr:cNvPr id="151" name="Rectangle 150">
            <a:extLst>
              <a:ext uri="{FF2B5EF4-FFF2-40B4-BE49-F238E27FC236}">
                <a16:creationId xmlns=""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3886206" y="90042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4" textlink="">
        <xdr:nvSpPr>
          <xdr:cNvPr id="152" name="Rectangle 151">
            <a:extLst>
              <a:ext uri="{FF2B5EF4-FFF2-40B4-BE49-F238E27FC236}">
                <a16:creationId xmlns=""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3886206" y="91946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5" textlink="">
        <xdr:nvSpPr>
          <xdr:cNvPr id="153" name="Rectangle 152">
            <a:extLst>
              <a:ext uri="{FF2B5EF4-FFF2-40B4-BE49-F238E27FC236}">
                <a16:creationId xmlns="" xmlns:a16="http://schemas.microsoft.com/office/drawing/2014/main" id="{00000000-0008-0000-0300-00009E000000}"/>
              </a:ext>
            </a:extLst>
          </xdr:cNvPr>
          <xdr:cNvSpPr/>
        </xdr:nvSpPr>
        <xdr:spPr>
          <a:xfrm>
            <a:off x="3886206" y="93850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6" textlink="">
        <xdr:nvSpPr>
          <xdr:cNvPr id="154" name="Rectangle 153">
            <a:extLst>
              <a:ext uri="{FF2B5EF4-FFF2-40B4-BE49-F238E27FC236}">
                <a16:creationId xmlns=""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3886206" y="95754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7" textlink="">
        <xdr:nvSpPr>
          <xdr:cNvPr id="155" name="Rectangle 154">
            <a:extLst>
              <a:ext uri="{FF2B5EF4-FFF2-40B4-BE49-F238E27FC236}">
                <a16:creationId xmlns=""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3886206" y="97658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8" textlink="">
        <xdr:nvSpPr>
          <xdr:cNvPr id="156" name="Rectangle 155">
            <a:extLst>
              <a:ext uri="{FF2B5EF4-FFF2-40B4-BE49-F238E27FC236}">
                <a16:creationId xmlns="" xmlns:a16="http://schemas.microsoft.com/office/drawing/2014/main" id="{00000000-0008-0000-0300-0000A1000000}"/>
              </a:ext>
            </a:extLst>
          </xdr:cNvPr>
          <xdr:cNvSpPr/>
        </xdr:nvSpPr>
        <xdr:spPr>
          <a:xfrm>
            <a:off x="3886206" y="99562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49" textlink="">
        <xdr:nvSpPr>
          <xdr:cNvPr id="157" name="Rectangle 156">
            <a:extLst>
              <a:ext uri="{FF2B5EF4-FFF2-40B4-BE49-F238E27FC236}">
                <a16:creationId xmlns="" xmlns:a16="http://schemas.microsoft.com/office/drawing/2014/main" id="{00000000-0008-0000-0300-0000A2000000}"/>
              </a:ext>
            </a:extLst>
          </xdr:cNvPr>
          <xdr:cNvSpPr/>
        </xdr:nvSpPr>
        <xdr:spPr>
          <a:xfrm>
            <a:off x="3886206" y="101466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0" textlink="">
        <xdr:nvSpPr>
          <xdr:cNvPr id="158" name="Rectangle 157">
            <a:extLst>
              <a:ext uri="{FF2B5EF4-FFF2-40B4-BE49-F238E27FC236}">
                <a16:creationId xmlns=""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3886206" y="103370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1" textlink="">
        <xdr:nvSpPr>
          <xdr:cNvPr id="159" name="Rectangle 158">
            <a:extLst>
              <a:ext uri="{FF2B5EF4-FFF2-40B4-BE49-F238E27FC236}">
                <a16:creationId xmlns="" xmlns:a16="http://schemas.microsoft.com/office/drawing/2014/main" id="{00000000-0008-0000-0300-0000A4000000}"/>
              </a:ext>
            </a:extLst>
          </xdr:cNvPr>
          <xdr:cNvSpPr/>
        </xdr:nvSpPr>
        <xdr:spPr>
          <a:xfrm>
            <a:off x="3886206" y="105274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2" textlink="">
        <xdr:nvSpPr>
          <xdr:cNvPr id="160" name="Rectangle 159">
            <a:extLst>
              <a:ext uri="{FF2B5EF4-FFF2-40B4-BE49-F238E27FC236}">
                <a16:creationId xmlns="" xmlns:a16="http://schemas.microsoft.com/office/drawing/2014/main" id="{00000000-0008-0000-0300-0000A5000000}"/>
              </a:ext>
            </a:extLst>
          </xdr:cNvPr>
          <xdr:cNvSpPr/>
        </xdr:nvSpPr>
        <xdr:spPr>
          <a:xfrm>
            <a:off x="3886206" y="107178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3" textlink="">
        <xdr:nvSpPr>
          <xdr:cNvPr id="161" name="Rectangle 160">
            <a:extLst>
              <a:ext uri="{FF2B5EF4-FFF2-40B4-BE49-F238E27FC236}">
                <a16:creationId xmlns=""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886206" y="109082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4" textlink="">
        <xdr:nvSpPr>
          <xdr:cNvPr id="162" name="Rectangle 161">
            <a:extLst>
              <a:ext uri="{FF2B5EF4-FFF2-40B4-BE49-F238E27FC236}">
                <a16:creationId xmlns="" xmlns:a16="http://schemas.microsoft.com/office/drawing/2014/main" id="{00000000-0008-0000-0300-0000A7000000}"/>
              </a:ext>
            </a:extLst>
          </xdr:cNvPr>
          <xdr:cNvSpPr/>
        </xdr:nvSpPr>
        <xdr:spPr>
          <a:xfrm>
            <a:off x="3886206" y="110986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5" textlink="">
        <xdr:nvSpPr>
          <xdr:cNvPr id="163" name="Rectangle 162">
            <a:extLst>
              <a:ext uri="{FF2B5EF4-FFF2-40B4-BE49-F238E27FC236}">
                <a16:creationId xmlns="" xmlns:a16="http://schemas.microsoft.com/office/drawing/2014/main" id="{00000000-0008-0000-0300-0000A8000000}"/>
              </a:ext>
            </a:extLst>
          </xdr:cNvPr>
          <xdr:cNvSpPr/>
        </xdr:nvSpPr>
        <xdr:spPr>
          <a:xfrm>
            <a:off x="3886206" y="112890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6" textlink="">
        <xdr:nvSpPr>
          <xdr:cNvPr id="164" name="Rectangle 163">
            <a:extLst>
              <a:ext uri="{FF2B5EF4-FFF2-40B4-BE49-F238E27FC236}">
                <a16:creationId xmlns="" xmlns:a16="http://schemas.microsoft.com/office/drawing/2014/main" id="{00000000-0008-0000-0300-0000A9000000}"/>
              </a:ext>
            </a:extLst>
          </xdr:cNvPr>
          <xdr:cNvSpPr/>
        </xdr:nvSpPr>
        <xdr:spPr>
          <a:xfrm>
            <a:off x="3886206" y="114794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7" textlink="">
        <xdr:nvSpPr>
          <xdr:cNvPr id="165" name="Rectangle 164">
            <a:extLst>
              <a:ext uri="{FF2B5EF4-FFF2-40B4-BE49-F238E27FC236}">
                <a16:creationId xmlns="" xmlns:a16="http://schemas.microsoft.com/office/drawing/2014/main" id="{00000000-0008-0000-0300-0000AA000000}"/>
              </a:ext>
            </a:extLst>
          </xdr:cNvPr>
          <xdr:cNvSpPr/>
        </xdr:nvSpPr>
        <xdr:spPr>
          <a:xfrm>
            <a:off x="3886206" y="116698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8" textlink="">
        <xdr:nvSpPr>
          <xdr:cNvPr id="166" name="Rectangle 165">
            <a:extLst>
              <a:ext uri="{FF2B5EF4-FFF2-40B4-BE49-F238E27FC236}">
                <a16:creationId xmlns="" xmlns:a16="http://schemas.microsoft.com/office/drawing/2014/main" id="{00000000-0008-0000-0300-0000AB000000}"/>
              </a:ext>
            </a:extLst>
          </xdr:cNvPr>
          <xdr:cNvSpPr/>
        </xdr:nvSpPr>
        <xdr:spPr>
          <a:xfrm>
            <a:off x="3886206" y="118602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59" textlink="">
        <xdr:nvSpPr>
          <xdr:cNvPr id="167" name="Rectangle 166">
            <a:extLst>
              <a:ext uri="{FF2B5EF4-FFF2-40B4-BE49-F238E27FC236}">
                <a16:creationId xmlns=""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3886206" y="120507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0" textlink="">
        <xdr:nvSpPr>
          <xdr:cNvPr id="168" name="Rectangle 167">
            <a:extLst>
              <a:ext uri="{FF2B5EF4-FFF2-40B4-BE49-F238E27FC236}">
                <a16:creationId xmlns="" xmlns:a16="http://schemas.microsoft.com/office/drawing/2014/main" id="{00000000-0008-0000-0300-0000AD000000}"/>
              </a:ext>
            </a:extLst>
          </xdr:cNvPr>
          <xdr:cNvSpPr/>
        </xdr:nvSpPr>
        <xdr:spPr>
          <a:xfrm>
            <a:off x="3886206" y="122411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1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3886206" y="124315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2" textlink="">
        <xdr:nvSpPr>
          <xdr:cNvPr id="170" name="Rectangle 169">
            <a:extLst>
              <a:ext uri="{FF2B5EF4-FFF2-40B4-BE49-F238E27FC236}">
                <a16:creationId xmlns=""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3886206" y="126219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3" textlink="">
        <xdr:nvSpPr>
          <xdr:cNvPr id="171" name="Rectangle 170">
            <a:extLst>
              <a:ext uri="{FF2B5EF4-FFF2-40B4-BE49-F238E27FC236}">
                <a16:creationId xmlns=""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3886206" y="128123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4" textlink="">
        <xdr:nvSpPr>
          <xdr:cNvPr id="172" name="Rectangle 171">
            <a:extLst>
              <a:ext uri="{FF2B5EF4-FFF2-40B4-BE49-F238E27FC236}">
                <a16:creationId xmlns="" xmlns:a16="http://schemas.microsoft.com/office/drawing/2014/main" id="{00000000-0008-0000-0300-0000B1000000}"/>
              </a:ext>
            </a:extLst>
          </xdr:cNvPr>
          <xdr:cNvSpPr/>
        </xdr:nvSpPr>
        <xdr:spPr>
          <a:xfrm>
            <a:off x="3886206" y="130027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5" textlink="">
        <xdr:nvSpPr>
          <xdr:cNvPr id="173" name="Rectangle 172">
            <a:extLst>
              <a:ext uri="{FF2B5EF4-FFF2-40B4-BE49-F238E27FC236}">
                <a16:creationId xmlns=""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3886206" y="131931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6" textlink="">
        <xdr:nvSpPr>
          <xdr:cNvPr id="174" name="Rectangle 173">
            <a:extLst>
              <a:ext uri="{FF2B5EF4-FFF2-40B4-BE49-F238E27FC236}">
                <a16:creationId xmlns="" xmlns:a16="http://schemas.microsoft.com/office/drawing/2014/main" id="{00000000-0008-0000-0300-0000B3000000}"/>
              </a:ext>
            </a:extLst>
          </xdr:cNvPr>
          <xdr:cNvSpPr/>
        </xdr:nvSpPr>
        <xdr:spPr>
          <a:xfrm>
            <a:off x="3886206" y="133835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7" textlink="">
        <xdr:nvSpPr>
          <xdr:cNvPr id="175" name="Rectangle 174">
            <a:extLst>
              <a:ext uri="{FF2B5EF4-FFF2-40B4-BE49-F238E27FC236}">
                <a16:creationId xmlns=""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3886206" y="135739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8" textlink="">
        <xdr:nvSpPr>
          <xdr:cNvPr id="176" name="Rectangle 175">
            <a:extLst>
              <a:ext uri="{FF2B5EF4-FFF2-40B4-BE49-F238E27FC236}">
                <a16:creationId xmlns=""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886206" y="137643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69" textlink="">
        <xdr:nvSpPr>
          <xdr:cNvPr id="177" name="Rectangle 176">
            <a:extLst>
              <a:ext uri="{FF2B5EF4-FFF2-40B4-BE49-F238E27FC236}">
                <a16:creationId xmlns="" xmlns:a16="http://schemas.microsoft.com/office/drawing/2014/main" id="{00000000-0008-0000-0300-0000B6000000}"/>
              </a:ext>
            </a:extLst>
          </xdr:cNvPr>
          <xdr:cNvSpPr/>
        </xdr:nvSpPr>
        <xdr:spPr>
          <a:xfrm>
            <a:off x="3886206" y="139547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0" textlink="">
        <xdr:nvSpPr>
          <xdr:cNvPr id="178" name="Rectangle 177">
            <a:extLst>
              <a:ext uri="{FF2B5EF4-FFF2-40B4-BE49-F238E27FC236}">
                <a16:creationId xmlns="" xmlns:a16="http://schemas.microsoft.com/office/drawing/2014/main" id="{00000000-0008-0000-0300-0000B7000000}"/>
              </a:ext>
            </a:extLst>
          </xdr:cNvPr>
          <xdr:cNvSpPr/>
        </xdr:nvSpPr>
        <xdr:spPr>
          <a:xfrm>
            <a:off x="3886206" y="141451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1" textlink="">
        <xdr:nvSpPr>
          <xdr:cNvPr id="179" name="Rectangle 178">
            <a:extLst>
              <a:ext uri="{FF2B5EF4-FFF2-40B4-BE49-F238E27FC236}">
                <a16:creationId xmlns="" xmlns:a16="http://schemas.microsoft.com/office/drawing/2014/main" id="{00000000-0008-0000-0300-0000B8000000}"/>
              </a:ext>
            </a:extLst>
          </xdr:cNvPr>
          <xdr:cNvSpPr/>
        </xdr:nvSpPr>
        <xdr:spPr>
          <a:xfrm>
            <a:off x="3886206" y="143355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2" textlink="">
        <xdr:nvSpPr>
          <xdr:cNvPr id="180" name="Rectangle 179">
            <a:extLst>
              <a:ext uri="{FF2B5EF4-FFF2-40B4-BE49-F238E27FC236}">
                <a16:creationId xmlns="" xmlns:a16="http://schemas.microsoft.com/office/drawing/2014/main" id="{00000000-0008-0000-0300-0000B9000000}"/>
              </a:ext>
            </a:extLst>
          </xdr:cNvPr>
          <xdr:cNvSpPr/>
        </xdr:nvSpPr>
        <xdr:spPr>
          <a:xfrm>
            <a:off x="3886206" y="145259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3" textlink="">
        <xdr:nvSpPr>
          <xdr:cNvPr id="181" name="Rectangle 180">
            <a:extLst>
              <a:ext uri="{FF2B5EF4-FFF2-40B4-BE49-F238E27FC236}">
                <a16:creationId xmlns="" xmlns:a16="http://schemas.microsoft.com/office/drawing/2014/main" id="{00000000-0008-0000-0300-0000BA000000}"/>
              </a:ext>
            </a:extLst>
          </xdr:cNvPr>
          <xdr:cNvSpPr/>
        </xdr:nvSpPr>
        <xdr:spPr>
          <a:xfrm>
            <a:off x="3886206" y="147163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4" textlink="">
        <xdr:nvSpPr>
          <xdr:cNvPr id="182" name="Rectangle 181">
            <a:extLst>
              <a:ext uri="{FF2B5EF4-FFF2-40B4-BE49-F238E27FC236}">
                <a16:creationId xmlns=""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3886206" y="149067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5" textlink="">
        <xdr:nvSpPr>
          <xdr:cNvPr id="183" name="Rectangle 182">
            <a:extLst>
              <a:ext uri="{FF2B5EF4-FFF2-40B4-BE49-F238E27FC236}">
                <a16:creationId xmlns="" xmlns:a16="http://schemas.microsoft.com/office/drawing/2014/main" id="{00000000-0008-0000-0300-0000BC000000}"/>
              </a:ext>
            </a:extLst>
          </xdr:cNvPr>
          <xdr:cNvSpPr/>
        </xdr:nvSpPr>
        <xdr:spPr>
          <a:xfrm>
            <a:off x="3886206" y="1509716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6" textlink="">
        <xdr:nvSpPr>
          <xdr:cNvPr id="184" name="Rectangle 183">
            <a:extLst>
              <a:ext uri="{FF2B5EF4-FFF2-40B4-BE49-F238E27FC236}">
                <a16:creationId xmlns=""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3886206" y="1528756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7" textlink="">
        <xdr:nvSpPr>
          <xdr:cNvPr id="185" name="Rectangle 184">
            <a:extLst>
              <a:ext uri="{FF2B5EF4-FFF2-40B4-BE49-F238E27FC236}">
                <a16:creationId xmlns="" xmlns:a16="http://schemas.microsoft.com/office/drawing/2014/main" id="{00000000-0008-0000-0300-0000BE000000}"/>
              </a:ext>
            </a:extLst>
          </xdr:cNvPr>
          <xdr:cNvSpPr/>
        </xdr:nvSpPr>
        <xdr:spPr>
          <a:xfrm>
            <a:off x="3886206" y="1547797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8" textlink="">
        <xdr:nvSpPr>
          <xdr:cNvPr id="186" name="Rectangle 185">
            <a:extLst>
              <a:ext uri="{FF2B5EF4-FFF2-40B4-BE49-F238E27FC236}">
                <a16:creationId xmlns="" xmlns:a16="http://schemas.microsoft.com/office/drawing/2014/main" id="{00000000-0008-0000-0300-0000BF000000}"/>
              </a:ext>
            </a:extLst>
          </xdr:cNvPr>
          <xdr:cNvSpPr/>
        </xdr:nvSpPr>
        <xdr:spPr>
          <a:xfrm>
            <a:off x="3886206" y="1566837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79" textlink="">
        <xdr:nvSpPr>
          <xdr:cNvPr id="187" name="Rectangle 186">
            <a:extLst>
              <a:ext uri="{FF2B5EF4-FFF2-40B4-BE49-F238E27FC236}">
                <a16:creationId xmlns=""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3886206" y="1585878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0" textlink="">
        <xdr:nvSpPr>
          <xdr:cNvPr id="188" name="Rectangle 187">
            <a:extLst>
              <a:ext uri="{FF2B5EF4-FFF2-40B4-BE49-F238E27FC236}">
                <a16:creationId xmlns=""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3886206" y="1604918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1" textlink="">
        <xdr:nvSpPr>
          <xdr:cNvPr id="189" name="Rectangle 188">
            <a:extLst>
              <a:ext uri="{FF2B5EF4-FFF2-40B4-BE49-F238E27FC236}">
                <a16:creationId xmlns=""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3886206" y="1623958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2" textlink="">
        <xdr:nvSpPr>
          <xdr:cNvPr id="190" name="Rectangle 189">
            <a:extLst>
              <a:ext uri="{FF2B5EF4-FFF2-40B4-BE49-F238E27FC236}">
                <a16:creationId xmlns="" xmlns:a16="http://schemas.microsoft.com/office/drawing/2014/main" id="{00000000-0008-0000-0300-0000C3000000}"/>
              </a:ext>
            </a:extLst>
          </xdr:cNvPr>
          <xdr:cNvSpPr/>
        </xdr:nvSpPr>
        <xdr:spPr>
          <a:xfrm>
            <a:off x="3886206" y="1642999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3" textlink="">
        <xdr:nvSpPr>
          <xdr:cNvPr id="191" name="Rectangle 190">
            <a:extLst>
              <a:ext uri="{FF2B5EF4-FFF2-40B4-BE49-F238E27FC236}">
                <a16:creationId xmlns=""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3886206" y="1662039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4" textlink="">
        <xdr:nvSpPr>
          <xdr:cNvPr id="192" name="Rectangle 191">
            <a:extLst>
              <a:ext uri="{FF2B5EF4-FFF2-40B4-BE49-F238E27FC236}">
                <a16:creationId xmlns="" xmlns:a16="http://schemas.microsoft.com/office/drawing/2014/main" id="{00000000-0008-0000-0300-0000C5000000}"/>
              </a:ext>
            </a:extLst>
          </xdr:cNvPr>
          <xdr:cNvSpPr/>
        </xdr:nvSpPr>
        <xdr:spPr>
          <a:xfrm>
            <a:off x="3886206" y="1681080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5" textlink="">
        <xdr:nvSpPr>
          <xdr:cNvPr id="193" name="Rectangle 192">
            <a:extLst>
              <a:ext uri="{FF2B5EF4-FFF2-40B4-BE49-F238E27FC236}">
                <a16:creationId xmlns=""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3886206" y="1700120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6" textlink="">
        <xdr:nvSpPr>
          <xdr:cNvPr id="194" name="Rectangle 193">
            <a:extLst>
              <a:ext uri="{FF2B5EF4-FFF2-40B4-BE49-F238E27FC236}">
                <a16:creationId xmlns=""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3886206" y="1719160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7" textlink="">
        <xdr:nvSpPr>
          <xdr:cNvPr id="195" name="Rectangle 194">
            <a:extLst>
              <a:ext uri="{FF2B5EF4-FFF2-40B4-BE49-F238E27FC236}">
                <a16:creationId xmlns="" xmlns:a16="http://schemas.microsoft.com/office/drawing/2014/main" id="{00000000-0008-0000-0300-0000C8000000}"/>
              </a:ext>
            </a:extLst>
          </xdr:cNvPr>
          <xdr:cNvSpPr/>
        </xdr:nvSpPr>
        <xdr:spPr>
          <a:xfrm>
            <a:off x="3886206" y="1738201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8" textlink="">
        <xdr:nvSpPr>
          <xdr:cNvPr id="196" name="Rectangle 195">
            <a:extLst>
              <a:ext uri="{FF2B5EF4-FFF2-40B4-BE49-F238E27FC236}">
                <a16:creationId xmlns=""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3886206" y="1757241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89" textlink="">
        <xdr:nvSpPr>
          <xdr:cNvPr id="197" name="Rectangle 196">
            <a:extLst>
              <a:ext uri="{FF2B5EF4-FFF2-40B4-BE49-F238E27FC236}">
                <a16:creationId xmlns=""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3886206" y="1776282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0" textlink="">
        <xdr:nvSpPr>
          <xdr:cNvPr id="198" name="Rectangle 197">
            <a:extLst>
              <a:ext uri="{FF2B5EF4-FFF2-40B4-BE49-F238E27FC236}">
                <a16:creationId xmlns=""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3886206" y="1795322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1" textlink="">
        <xdr:nvSpPr>
          <xdr:cNvPr id="199" name="Rectangle 198">
            <a:extLst>
              <a:ext uri="{FF2B5EF4-FFF2-40B4-BE49-F238E27FC236}">
                <a16:creationId xmlns=""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886206" y="1814362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2" textlink="">
        <xdr:nvSpPr>
          <xdr:cNvPr id="200" name="Rectangle 199">
            <a:extLst>
              <a:ext uri="{FF2B5EF4-FFF2-40B4-BE49-F238E27FC236}">
                <a16:creationId xmlns=""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3886206" y="1833403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3" textlink="">
        <xdr:nvSpPr>
          <xdr:cNvPr id="201" name="Rectangle 200">
            <a:extLst>
              <a:ext uri="{FF2B5EF4-FFF2-40B4-BE49-F238E27FC236}">
                <a16:creationId xmlns=""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3886206" y="1852443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4" textlink="">
        <xdr:nvSpPr>
          <xdr:cNvPr id="202" name="Rectangle 201">
            <a:extLst>
              <a:ext uri="{FF2B5EF4-FFF2-40B4-BE49-F238E27FC236}">
                <a16:creationId xmlns=""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3886206" y="1871484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5" textlink="">
        <xdr:nvSpPr>
          <xdr:cNvPr id="203" name="Rectangle 202">
            <a:extLst>
              <a:ext uri="{FF2B5EF4-FFF2-40B4-BE49-F238E27FC236}">
                <a16:creationId xmlns=""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3886206" y="18905245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6" textlink="">
        <xdr:nvSpPr>
          <xdr:cNvPr id="204" name="Rectangle 203">
            <a:extLst>
              <a:ext uri="{FF2B5EF4-FFF2-40B4-BE49-F238E27FC236}">
                <a16:creationId xmlns="" xmlns:a16="http://schemas.microsoft.com/office/drawing/2014/main" id="{00000000-0008-0000-0300-0000D1000000}"/>
              </a:ext>
            </a:extLst>
          </xdr:cNvPr>
          <xdr:cNvSpPr/>
        </xdr:nvSpPr>
        <xdr:spPr>
          <a:xfrm>
            <a:off x="3886206" y="19095649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7" textlink="">
        <xdr:nvSpPr>
          <xdr:cNvPr id="205" name="Rectangle 204">
            <a:extLst>
              <a:ext uri="{FF2B5EF4-FFF2-40B4-BE49-F238E27FC236}">
                <a16:creationId xmlns="" xmlns:a16="http://schemas.microsoft.com/office/drawing/2014/main" id="{00000000-0008-0000-0300-0000D2000000}"/>
              </a:ext>
            </a:extLst>
          </xdr:cNvPr>
          <xdr:cNvSpPr/>
        </xdr:nvSpPr>
        <xdr:spPr>
          <a:xfrm>
            <a:off x="3886206" y="19286053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8" textlink="">
        <xdr:nvSpPr>
          <xdr:cNvPr id="206" name="Rectangle 205">
            <a:extLst>
              <a:ext uri="{FF2B5EF4-FFF2-40B4-BE49-F238E27FC236}">
                <a16:creationId xmlns="" xmlns:a16="http://schemas.microsoft.com/office/drawing/2014/main" id="{00000000-0008-0000-0300-0000D3000000}"/>
              </a:ext>
            </a:extLst>
          </xdr:cNvPr>
          <xdr:cNvSpPr/>
        </xdr:nvSpPr>
        <xdr:spPr>
          <a:xfrm>
            <a:off x="3886206" y="19476457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99" textlink="">
        <xdr:nvSpPr>
          <xdr:cNvPr id="207" name="Rectangle 206">
            <a:extLst>
              <a:ext uri="{FF2B5EF4-FFF2-40B4-BE49-F238E27FC236}">
                <a16:creationId xmlns="" xmlns:a16="http://schemas.microsoft.com/office/drawing/2014/main" id="{00000000-0008-0000-0300-0000D4000000}"/>
              </a:ext>
            </a:extLst>
          </xdr:cNvPr>
          <xdr:cNvSpPr/>
        </xdr:nvSpPr>
        <xdr:spPr>
          <a:xfrm>
            <a:off x="3886206" y="19666861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delete_shape100" textlink="">
        <xdr:nvSpPr>
          <xdr:cNvPr id="208" name="Rectangle 207">
            <a:extLst>
              <a:ext uri="{FF2B5EF4-FFF2-40B4-BE49-F238E27FC236}">
                <a16:creationId xmlns="" xmlns:a16="http://schemas.microsoft.com/office/drawing/2014/main" id="{00000000-0008-0000-0300-0000D5000000}"/>
              </a:ext>
            </a:extLst>
          </xdr:cNvPr>
          <xdr:cNvSpPr/>
        </xdr:nvSpPr>
        <xdr:spPr>
          <a:xfrm>
            <a:off x="3886206" y="19857244"/>
            <a:ext cx="640080" cy="1524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</a:t>
            </a:r>
          </a:p>
        </xdr:txBody>
      </xdr:sp>
      <xdr:sp macro="[0]!get_pic37" textlink="">
        <xdr:nvSpPr>
          <xdr:cNvPr id="209" name="Rectangle 208">
            <a:extLst>
              <a:ext uri="{FF2B5EF4-FFF2-40B4-BE49-F238E27FC236}">
                <a16:creationId xmlns="" xmlns:a16="http://schemas.microsoft.com/office/drawing/2014/main" id="{00000000-0008-0000-0300-0000D6000000}"/>
              </a:ext>
            </a:extLst>
          </xdr:cNvPr>
          <xdr:cNvSpPr/>
        </xdr:nvSpPr>
        <xdr:spPr>
          <a:xfrm>
            <a:off x="3267075" y="7866851"/>
            <a:ext cx="457200" cy="142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Add</a:t>
            </a:r>
          </a:p>
        </xdr:txBody>
      </xdr:sp>
    </xdr:grp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24944</xdr:colOff>
      <xdr:row>12</xdr:row>
      <xdr:rowOff>327482</xdr:rowOff>
    </xdr:from>
    <xdr:to>
      <xdr:col>14</xdr:col>
      <xdr:colOff>533400</xdr:colOff>
      <xdr:row>12</xdr:row>
      <xdr:rowOff>327483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CxnSpPr/>
      </xdr:nvCxnSpPr>
      <xdr:spPr>
        <a:xfrm flipV="1">
          <a:off x="24944" y="5680532"/>
          <a:ext cx="18748831" cy="1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21</xdr:row>
      <xdr:rowOff>147414</xdr:rowOff>
    </xdr:from>
    <xdr:to>
      <xdr:col>14</xdr:col>
      <xdr:colOff>533400</xdr:colOff>
      <xdr:row>21</xdr:row>
      <xdr:rowOff>147414</xdr:rowOff>
    </xdr:to>
    <xdr:cxnSp macro="">
      <xdr:nvCxnSpPr>
        <xdr:cNvPr id="14" name="Straight Connector 13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CxnSpPr/>
      </xdr:nvCxnSpPr>
      <xdr:spPr>
        <a:xfrm>
          <a:off x="0" y="11958414"/>
          <a:ext cx="18773775" cy="0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43540</xdr:colOff>
      <xdr:row>6</xdr:row>
      <xdr:rowOff>484419</xdr:rowOff>
    </xdr:from>
    <xdr:to>
      <xdr:col>14</xdr:col>
      <xdr:colOff>533400</xdr:colOff>
      <xdr:row>6</xdr:row>
      <xdr:rowOff>484420</xdr:rowOff>
    </xdr:to>
    <xdr:cxnSp macro="">
      <xdr:nvCxnSpPr>
        <xdr:cNvPr id="18" name="Straight Connector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CxnSpPr/>
      </xdr:nvCxnSpPr>
      <xdr:spPr>
        <a:xfrm flipV="1">
          <a:off x="43540" y="2879276"/>
          <a:ext cx="18747924" cy="1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77558</xdr:colOff>
      <xdr:row>26</xdr:row>
      <xdr:rowOff>162380</xdr:rowOff>
    </xdr:from>
    <xdr:to>
      <xdr:col>14</xdr:col>
      <xdr:colOff>533400</xdr:colOff>
      <xdr:row>26</xdr:row>
      <xdr:rowOff>200834</xdr:rowOff>
    </xdr:to>
    <xdr:cxnSp macro="">
      <xdr:nvCxnSpPr>
        <xdr:cNvPr id="13" name="Straight Connector 12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CxnSpPr/>
      </xdr:nvCxnSpPr>
      <xdr:spPr>
        <a:xfrm>
          <a:off x="77558" y="14830880"/>
          <a:ext cx="18696217" cy="38454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39458</xdr:colOff>
      <xdr:row>36</xdr:row>
      <xdr:rowOff>203654</xdr:rowOff>
    </xdr:from>
    <xdr:to>
      <xdr:col>14</xdr:col>
      <xdr:colOff>533400</xdr:colOff>
      <xdr:row>36</xdr:row>
      <xdr:rowOff>242186</xdr:rowOff>
    </xdr:to>
    <xdr:cxnSp macro="">
      <xdr:nvCxnSpPr>
        <xdr:cNvPr id="19" name="Straight Connector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CxnSpPr/>
      </xdr:nvCxnSpPr>
      <xdr:spPr>
        <a:xfrm>
          <a:off x="39458" y="19139354"/>
          <a:ext cx="18734317" cy="38532"/>
        </a:xfrm>
        <a:prstGeom prst="line">
          <a:avLst/>
        </a:prstGeom>
        <a:ln w="50800" cmpd="dbl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913427</xdr:colOff>
      <xdr:row>6</xdr:row>
      <xdr:rowOff>23429</xdr:rowOff>
    </xdr:from>
    <xdr:to>
      <xdr:col>9</xdr:col>
      <xdr:colOff>323410</xdr:colOff>
      <xdr:row>6</xdr:row>
      <xdr:rowOff>334184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10543202" y="2414204"/>
          <a:ext cx="2743733" cy="310755"/>
          <a:chOff x="10537759" y="2418286"/>
          <a:chExt cx="2746455" cy="310755"/>
        </a:xfrm>
      </xdr:grpSpPr>
      <xdr:grpSp>
        <xdr:nvGrpSpPr>
          <xdr:cNvPr id="22" name="Group 21">
            <a:extLst>
              <a:ext uri="{FF2B5EF4-FFF2-40B4-BE49-F238E27FC236}">
                <a16:creationId xmlns="" xmlns:a16="http://schemas.microsoft.com/office/drawing/2014/main" id="{00000000-0008-0000-1200-000016000000}"/>
              </a:ext>
            </a:extLst>
          </xdr:cNvPr>
          <xdr:cNvGrpSpPr/>
        </xdr:nvGrpSpPr>
        <xdr:grpSpPr>
          <a:xfrm>
            <a:off x="10537759" y="2418286"/>
            <a:ext cx="1951182" cy="310755"/>
            <a:chOff x="8635715" y="2098221"/>
            <a:chExt cx="1615901" cy="315686"/>
          </a:xfrm>
        </xdr:grpSpPr>
        <xdr:sp macro="[0]!decider_function_class_report_upper_one" textlink="">
          <xdr:nvSpPr>
            <xdr:cNvPr id="27" name="Rectangle 26">
              <a:extLst>
                <a:ext uri="{FF2B5EF4-FFF2-40B4-BE49-F238E27FC236}">
                  <a16:creationId xmlns="" xmlns:a16="http://schemas.microsoft.com/office/drawing/2014/main" id="{00000000-0008-0000-1200-00001B000000}"/>
                </a:ext>
              </a:extLst>
            </xdr:cNvPr>
            <xdr:cNvSpPr/>
          </xdr:nvSpPr>
          <xdr:spPr>
            <a:xfrm>
              <a:off x="8635715" y="2098221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one</a:t>
              </a:r>
              <a:endParaRPr lang="en-US" sz="1400" b="1"/>
            </a:p>
          </xdr:txBody>
        </xdr:sp>
        <xdr:sp macro="[0]!decider_function_class_report_upper_all" textlink="">
          <xdr:nvSpPr>
            <xdr:cNvPr id="28" name="Rectangle 27">
              <a:extLst>
                <a:ext uri="{FF2B5EF4-FFF2-40B4-BE49-F238E27FC236}">
                  <a16:creationId xmlns="" xmlns:a16="http://schemas.microsoft.com/office/drawing/2014/main" id="{00000000-0008-0000-1200-00001C000000}"/>
                </a:ext>
              </a:extLst>
            </xdr:cNvPr>
            <xdr:cNvSpPr/>
          </xdr:nvSpPr>
          <xdr:spPr>
            <a:xfrm>
              <a:off x="9482080" y="2100942"/>
              <a:ext cx="769536" cy="31296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Print</a:t>
              </a:r>
              <a:r>
                <a:rPr lang="en-US" sz="1400" b="1" baseline="0"/>
                <a:t> All</a:t>
              </a:r>
              <a:endParaRPr lang="en-US" sz="1400" b="1"/>
            </a:p>
          </xdr:txBody>
        </xdr:sp>
      </xdr:grpSp>
      <xdr:sp macro="[0]!school_logo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2600214" y="2435679"/>
            <a:ext cx="684000" cy="28800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logo</a:t>
            </a:r>
          </a:p>
        </xdr:txBody>
      </xdr:sp>
    </xdr:grp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110</xdr:col>
      <xdr:colOff>47625</xdr:colOff>
      <xdr:row>0</xdr:row>
      <xdr:rowOff>76200</xdr:rowOff>
    </xdr:from>
    <xdr:to>
      <xdr:col>110</xdr:col>
      <xdr:colOff>466725</xdr:colOff>
      <xdr:row>2</xdr:row>
      <xdr:rowOff>85725</xdr:rowOff>
    </xdr:to>
    <xdr:sp macro="[0]!opened_sheet" textlink="">
      <xdr:nvSpPr>
        <xdr:cNvPr id="2" name="Flowchart: Summing Junction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SpPr/>
      </xdr:nvSpPr>
      <xdr:spPr>
        <a:xfrm>
          <a:off x="68170425" y="76200"/>
          <a:ext cx="419100" cy="390525"/>
        </a:xfrm>
        <a:prstGeom prst="flowChartSummingJunction">
          <a:avLst/>
        </a:prstGeom>
        <a:solidFill>
          <a:srgbClr val="FF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eoffreyebil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Q61"/>
  <sheetViews>
    <sheetView showGridLines="0" showRowColHeaders="0" showRuler="0" zoomScale="70" zoomScaleNormal="70" zoomScalePageLayoutView="80" workbookViewId="0">
      <selection activeCell="N20" sqref="N20"/>
    </sheetView>
  </sheetViews>
  <sheetFormatPr defaultRowHeight="15" x14ac:dyDescent="0.25"/>
  <cols>
    <col min="1" max="1" width="3.7109375" customWidth="1"/>
    <col min="2" max="2" width="39.140625" customWidth="1"/>
    <col min="3" max="3" width="14.42578125" customWidth="1"/>
    <col min="4" max="4" width="14.5703125" customWidth="1"/>
    <col min="5" max="5" width="23.140625" customWidth="1"/>
    <col min="6" max="6" width="40.85546875" customWidth="1"/>
    <col min="7" max="7" width="18.7109375" customWidth="1"/>
    <col min="8" max="8" width="11.42578125" customWidth="1"/>
    <col min="9" max="9" width="14.85546875" customWidth="1"/>
    <col min="10" max="10" width="21.5703125" customWidth="1"/>
    <col min="11" max="11" width="19" customWidth="1"/>
    <col min="13" max="13" width="15" customWidth="1"/>
  </cols>
  <sheetData>
    <row r="1" spans="1:17" ht="26.25" customHeight="1" x14ac:dyDescent="0.25">
      <c r="A1" s="283" t="str">
        <f>DETAILS!B1</f>
        <v>COTN PRIMARY SCHOOL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18"/>
      <c r="P1" s="18"/>
      <c r="Q1" s="2"/>
    </row>
    <row r="2" spans="1:17" ht="57" customHeight="1" x14ac:dyDescent="0.25">
      <c r="A2" s="285"/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Q2" s="4"/>
    </row>
    <row r="3" spans="1:17" ht="27" customHeight="1" x14ac:dyDescent="0.25">
      <c r="A3" s="3"/>
      <c r="D3" s="287" t="str">
        <f>DETAILS!B2</f>
        <v>P.O BOX 382</v>
      </c>
      <c r="E3" s="287"/>
      <c r="F3" s="287"/>
      <c r="G3" s="287"/>
      <c r="H3" s="287"/>
      <c r="I3" s="287"/>
      <c r="J3" s="287"/>
      <c r="Q3" s="4"/>
    </row>
    <row r="4" spans="1:17" ht="27" customHeight="1" x14ac:dyDescent="0.25">
      <c r="A4" s="3"/>
      <c r="D4" s="287" t="str">
        <f>DETAILS!B3</f>
        <v>0772292758</v>
      </c>
      <c r="E4" s="287"/>
      <c r="F4" s="287"/>
      <c r="G4" s="287"/>
      <c r="H4" s="287"/>
      <c r="I4" s="287"/>
      <c r="J4" s="287"/>
      <c r="Q4" s="4"/>
    </row>
    <row r="5" spans="1:17" ht="25.5" customHeight="1" x14ac:dyDescent="0.25">
      <c r="A5" s="3"/>
      <c r="D5" s="287" t="str">
        <f>DETAILS!B4</f>
        <v>RAISING  CHILDREN WHO TRANSFORM NATIONS</v>
      </c>
      <c r="E5" s="287"/>
      <c r="F5" s="287"/>
      <c r="G5" s="287"/>
      <c r="H5" s="287"/>
      <c r="I5" s="287"/>
      <c r="J5" s="287"/>
      <c r="Q5" s="4"/>
    </row>
    <row r="6" spans="1:17" ht="25.5" customHeight="1" x14ac:dyDescent="0.25">
      <c r="A6" s="3"/>
      <c r="D6" s="287" t="s">
        <v>35</v>
      </c>
      <c r="E6" s="287"/>
      <c r="F6" s="287"/>
      <c r="G6" s="287"/>
      <c r="H6" s="287"/>
      <c r="I6" s="287"/>
      <c r="J6" s="287"/>
      <c r="Q6" s="4"/>
    </row>
    <row r="7" spans="1:17" ht="69" customHeight="1" x14ac:dyDescent="0.25">
      <c r="A7" s="3"/>
      <c r="Q7" s="4"/>
    </row>
    <row r="8" spans="1:17" ht="28.5" x14ac:dyDescent="0.45">
      <c r="A8" s="12"/>
      <c r="B8" s="28" t="s">
        <v>28</v>
      </c>
      <c r="C8" s="282" t="s">
        <v>382</v>
      </c>
      <c r="D8" s="282"/>
      <c r="E8" s="282"/>
      <c r="F8" s="282"/>
      <c r="G8" s="282"/>
      <c r="H8" s="282"/>
      <c r="I8" s="29"/>
      <c r="J8" s="28" t="s">
        <v>29</v>
      </c>
      <c r="K8" s="105">
        <v>71</v>
      </c>
      <c r="L8" s="29"/>
      <c r="M8" s="13"/>
      <c r="N8" s="13"/>
      <c r="Q8" s="4"/>
    </row>
    <row r="9" spans="1:17" ht="28.5" x14ac:dyDescent="0.45">
      <c r="A9" s="12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13"/>
      <c r="N9" s="13"/>
      <c r="Q9" s="4"/>
    </row>
    <row r="10" spans="1:17" ht="28.5" x14ac:dyDescent="0.45">
      <c r="A10" s="12"/>
      <c r="B10" s="28" t="s">
        <v>30</v>
      </c>
      <c r="C10" s="105" t="s">
        <v>80</v>
      </c>
      <c r="D10" s="29"/>
      <c r="E10" s="28" t="s">
        <v>31</v>
      </c>
      <c r="F10" s="105" t="s">
        <v>82</v>
      </c>
      <c r="G10" s="29"/>
      <c r="H10" s="29"/>
      <c r="I10" s="29"/>
      <c r="J10" s="28" t="s">
        <v>32</v>
      </c>
      <c r="K10" s="105" t="s">
        <v>185</v>
      </c>
      <c r="L10" s="29"/>
      <c r="M10" s="13"/>
      <c r="N10" s="13"/>
      <c r="Q10" s="4"/>
    </row>
    <row r="11" spans="1:17" ht="28.5" x14ac:dyDescent="0.45">
      <c r="A11" s="12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13"/>
      <c r="N11" s="13"/>
      <c r="Q11" s="4"/>
    </row>
    <row r="12" spans="1:17" ht="29.25" customHeight="1" x14ac:dyDescent="0.45">
      <c r="A12" s="12"/>
      <c r="B12" s="28" t="s">
        <v>33</v>
      </c>
      <c r="C12" s="105">
        <f>DETAILS!B14</f>
        <v>2025</v>
      </c>
      <c r="D12" s="29"/>
      <c r="E12" s="28" t="s">
        <v>34</v>
      </c>
      <c r="F12" s="105" t="str">
        <f>DETAILS!B13</f>
        <v>II</v>
      </c>
      <c r="G12" s="29"/>
      <c r="H12" s="28" t="s">
        <v>43</v>
      </c>
      <c r="I12" s="288">
        <f ca="1">TODAY()</f>
        <v>45866</v>
      </c>
      <c r="J12" s="289"/>
      <c r="K12" s="29"/>
      <c r="L12" s="29"/>
      <c r="M12" s="13"/>
      <c r="N12" s="13"/>
      <c r="Q12" s="4"/>
    </row>
    <row r="13" spans="1:17" ht="55.5" customHeight="1" x14ac:dyDescent="0.25">
      <c r="A13" s="3"/>
      <c r="Q13" s="4"/>
    </row>
    <row r="14" spans="1:17" ht="26.25" x14ac:dyDescent="0.4">
      <c r="A14" s="3"/>
      <c r="D14" s="290" t="s">
        <v>44</v>
      </c>
      <c r="E14" s="290"/>
      <c r="F14" s="290"/>
      <c r="Q14" s="4"/>
    </row>
    <row r="15" spans="1:17" ht="15.75" thickBot="1" x14ac:dyDescent="0.3">
      <c r="A15" s="3"/>
      <c r="Q15" s="4"/>
    </row>
    <row r="16" spans="1:17" s="31" customFormat="1" ht="50.25" customHeight="1" thickBot="1" x14ac:dyDescent="0.3">
      <c r="A16" s="30"/>
      <c r="B16" s="38" t="s">
        <v>36</v>
      </c>
      <c r="C16" s="48" t="s">
        <v>51</v>
      </c>
      <c r="D16" s="48" t="s">
        <v>37</v>
      </c>
      <c r="E16" s="49" t="s">
        <v>52</v>
      </c>
      <c r="F16" s="48" t="s">
        <v>38</v>
      </c>
      <c r="G16" s="50" t="s">
        <v>39</v>
      </c>
      <c r="Q16" s="32"/>
    </row>
    <row r="17" spans="1:17" ht="69.75" customHeight="1" x14ac:dyDescent="0.45">
      <c r="A17" s="3"/>
      <c r="B17" s="46" t="s">
        <v>40</v>
      </c>
      <c r="C17" s="47">
        <v>41</v>
      </c>
      <c r="D17" s="47" t="str">
        <f>IF(C17="","",IF(AND(C17&gt;=90,C17&lt;=100),"D1",IF(AND(C17&gt;=80,C17&lt;=89),"D2",IF(AND(C17&gt;=70,C17&lt;=79),"C3",IF(AND(C17&gt;=60,C17&lt;=69),"C4",IF(AND(C17&gt;=55,C17&lt;=59),"C5",IF(AND(C17&gt;=50,C17&lt;=54),"C6",IF(AND(C17&gt;=45,C17&lt;=49),"P7",IF(AND(C17&gt;=36,C17&lt;=44),"P8",IF(AND(C17&gt;=0,C17&lt;=35),"F9",""))))))))))</f>
        <v>P8</v>
      </c>
      <c r="E17" s="75">
        <f>CALC_SHEET!CJ$3</f>
        <v>72.348837209302332</v>
      </c>
      <c r="F17" s="47" t="str">
        <f>IF(C17="","",IF(C17&gt;=95,range1,IF(C17&gt;=85,range1,IF(C17&gt;=75,range2,IF(C17&gt;=65,range3,IF(C17&gt;=55,range4,IF(C17&gt;=50,range5,IF(C17&gt;=45,range6,IF(C17&gt;=40,range7,IF(C17&lt;=39,range8,""))))))))))</f>
        <v>Poor</v>
      </c>
      <c r="G17" s="47" t="s">
        <v>212</v>
      </c>
      <c r="Q17" s="4"/>
    </row>
    <row r="18" spans="1:17" ht="69.75" customHeight="1" x14ac:dyDescent="0.45">
      <c r="A18" s="3"/>
      <c r="B18" s="23" t="s">
        <v>41</v>
      </c>
      <c r="C18" s="27">
        <v>68</v>
      </c>
      <c r="D18" s="27" t="str">
        <f>IF(C18="","",IF(AND(C18&gt;=90,C18&lt;=100),"D1",IF(AND(C18&gt;=80,C18&lt;=89),"D2",IF(AND(C18&gt;=70,C18&lt;=79),"C3",IF(AND(C18&gt;=60,C18&lt;=69),"C4",IF(AND(C18&gt;=55,C18&lt;=59),"C5",IF(AND(C18&gt;=50,C18&lt;=54),"C6",IF(AND(C18&gt;=45,C18&lt;=49),"P7",IF(AND(C18&gt;=36,C18&lt;=44),"P8",IF(AND(C18&gt;=0,C18&lt;=35),"F9",""))))))))))</f>
        <v>C4</v>
      </c>
      <c r="E18" s="75">
        <f>CALC_SHEET!CK$3</f>
        <v>84.325581395348834</v>
      </c>
      <c r="F18" s="47" t="str">
        <f>IF(C18="","",IF(C18&gt;=95,range1,IF(C18&gt;=85,range1,IF(C18&gt;=75,range2,IF(C18&gt;=65,range3,IF(C18&gt;=55,range4,IF(C18&gt;=50,range5,IF(C18&gt;=45,range6,IF(C18&gt;=40,range7,IF(C18&lt;=39,range8,""))))))))))</f>
        <v>Good</v>
      </c>
      <c r="G18" s="27" t="s">
        <v>213</v>
      </c>
      <c r="Q18" s="4"/>
    </row>
    <row r="19" spans="1:17" ht="69.75" customHeight="1" x14ac:dyDescent="0.45">
      <c r="A19" s="3"/>
      <c r="B19" s="23" t="s">
        <v>95</v>
      </c>
      <c r="C19" s="27">
        <v>27</v>
      </c>
      <c r="D19" s="27" t="str">
        <f>IF(C19="","",IF(AND(C19&gt;=90,C19&lt;=100),"D1",IF(AND(C19&gt;=80,C19&lt;=89),"D2",IF(AND(C19&gt;=70,C19&lt;=79),"C3",IF(AND(C19&gt;=60,C19&lt;=69),"C4",IF(AND(C19&gt;=55,C19&lt;=59),"C5",IF(AND(C19&gt;=50,C19&lt;=54),"C6",IF(AND(C19&gt;=45,C19&lt;=49),"P7",IF(AND(C19&gt;=36,C19&lt;=44),"P8",IF(AND(C19&gt;=0,C19&lt;=35),"F9",""))))))))))</f>
        <v>F9</v>
      </c>
      <c r="E19" s="75">
        <f>CALC_SHEET!CL$3</f>
        <v>58.953488372093027</v>
      </c>
      <c r="F19" s="47" t="str">
        <f>IF(C19="","",IF(C19&gt;=95,range1,IF(C19&gt;=85,range1,IF(C19&gt;=75,range2,IF(C19&gt;=65,range3,IF(C19&gt;=55,range4,IF(C19&gt;=50,range5,IF(C19&gt;=45,range6,IF(C19&gt;=40,range7,IF(C19&lt;=39,range8,""))))))))))</f>
        <v>Poor</v>
      </c>
      <c r="G19" s="27" t="s">
        <v>211</v>
      </c>
      <c r="Q19" s="4"/>
    </row>
    <row r="20" spans="1:17" ht="69.75" customHeight="1" thickBot="1" x14ac:dyDescent="0.5">
      <c r="A20" s="3"/>
      <c r="B20" s="36" t="s">
        <v>42</v>
      </c>
      <c r="C20" s="37">
        <v>28</v>
      </c>
      <c r="D20" s="37" t="str">
        <f>IF(C20="","",IF(AND(C20&gt;=90,C20&lt;=100),"D1",IF(AND(C20&gt;=80,C20&lt;=89),"D2",IF(AND(C20&gt;=70,C20&lt;=79),"C3",IF(AND(C20&gt;=60,C20&lt;=69),"C4",IF(AND(C20&gt;=55,C20&lt;=59),"C5",IF(AND(C20&gt;=50,C20&lt;=54),"C6",IF(AND(C20&gt;=45,C20&lt;=49),"P7",IF(AND(C20&gt;=36,C20&lt;=44),"P8",IF(AND(C20&gt;=0,C20&lt;=35),"F9",""))))))))))</f>
        <v>F9</v>
      </c>
      <c r="E20" s="75">
        <f>CALC_SHEET!CM$3</f>
        <v>60.081395348837212</v>
      </c>
      <c r="F20" s="47" t="str">
        <f>IF(C20="","",IF(C20&gt;=95,range1,IF(C20&gt;=85,range1,IF(C20&gt;=75,range2,IF(C20&gt;=65,range3,IF(C20&gt;=55,range4,IF(C20&gt;=50,range5,IF(C20&gt;=45,range6,IF(C20&gt;=40,range7,IF(C20&lt;=39,range8,""))))))))))</f>
        <v>Poor</v>
      </c>
      <c r="G20" s="37" t="s">
        <v>209</v>
      </c>
      <c r="Q20" s="4"/>
    </row>
    <row r="21" spans="1:17" ht="69.75" customHeight="1" thickBot="1" x14ac:dyDescent="0.3">
      <c r="A21" s="3"/>
      <c r="B21" s="38" t="s">
        <v>45</v>
      </c>
      <c r="C21" s="39">
        <f>SUM(C17:C20)</f>
        <v>164</v>
      </c>
      <c r="D21" s="40"/>
      <c r="E21" s="76">
        <f>IFERROR(AVERAGEA(E17:E20),"")</f>
        <v>68.927325581395351</v>
      </c>
      <c r="F21" s="291" t="s">
        <v>50</v>
      </c>
      <c r="G21" s="292"/>
      <c r="H21" s="41">
        <f>(VALUE(RIGHT(D17)+VALUE(RIGHT(D18)+VALUE(RIGHT(D19)+VALUE(RIGHT(D20))))))</f>
        <v>30</v>
      </c>
      <c r="I21" s="42" t="s">
        <v>78</v>
      </c>
      <c r="J21" s="43" t="str">
        <f>IF(AND(H21&gt;=4,H21&lt;=12),"I",IF(AND(H21&gt;=13,H21&lt;=24),"II",IF(AND(H21&gt;=25,H21&lt;=29),"III",IF(AND(H21&gt;=30,H21&lt;=34),"IV",IF(AND(H21&gt;=35,H21&lt;=36),"U","")))))</f>
        <v>IV</v>
      </c>
      <c r="K21" s="44" t="s">
        <v>63</v>
      </c>
      <c r="L21" s="43" t="str">
        <f>IFERROR(VLOOKUP(K8,CALC_SHEET!CG2:CI283,3),"")</f>
        <v/>
      </c>
      <c r="M21" s="44" t="s">
        <v>64</v>
      </c>
      <c r="N21" s="45">
        <f>CALC_SHEET!$CN$3</f>
        <v>86</v>
      </c>
      <c r="Q21" s="4"/>
    </row>
    <row r="22" spans="1:17" ht="30" customHeight="1" thickBot="1" x14ac:dyDescent="0.3">
      <c r="A22" s="3"/>
      <c r="Q22" s="4"/>
    </row>
    <row r="23" spans="1:17" ht="26.25" x14ac:dyDescent="0.4">
      <c r="A23" s="3"/>
      <c r="B23" s="53"/>
      <c r="C23" s="54"/>
      <c r="D23" s="293" t="s">
        <v>46</v>
      </c>
      <c r="E23" s="293"/>
      <c r="F23" s="293"/>
      <c r="G23" s="293"/>
      <c r="H23" s="293"/>
      <c r="I23" s="54"/>
      <c r="J23" s="54"/>
      <c r="K23" s="54"/>
      <c r="L23" s="54"/>
      <c r="M23" s="54"/>
      <c r="N23" s="55"/>
      <c r="Q23" s="4"/>
    </row>
    <row r="24" spans="1:17" ht="49.5" customHeight="1" thickBot="1" x14ac:dyDescent="0.45">
      <c r="A24" s="3"/>
      <c r="B24" s="56" t="s">
        <v>48</v>
      </c>
      <c r="C24" s="294" t="s">
        <v>40</v>
      </c>
      <c r="D24" s="294"/>
      <c r="E24" s="294" t="s">
        <v>41</v>
      </c>
      <c r="F24" s="294"/>
      <c r="G24" s="294" t="s">
        <v>146</v>
      </c>
      <c r="H24" s="294"/>
      <c r="I24" s="294" t="s">
        <v>42</v>
      </c>
      <c r="J24" s="294"/>
      <c r="K24" s="57" t="s">
        <v>53</v>
      </c>
      <c r="L24" s="57" t="s">
        <v>54</v>
      </c>
      <c r="M24" s="57" t="s">
        <v>55</v>
      </c>
      <c r="N24" s="58" t="s">
        <v>56</v>
      </c>
      <c r="Q24" s="4"/>
    </row>
    <row r="25" spans="1:17" ht="49.5" customHeight="1" x14ac:dyDescent="0.4">
      <c r="A25" s="3"/>
      <c r="B25" s="61" t="s">
        <v>9</v>
      </c>
      <c r="C25" s="59"/>
      <c r="D25" s="51" t="str">
        <f>IF(C25="","",IF(AND(C25&gt;=90,C25&lt;=100),"D1",IF(AND(C25&gt;=80,C25&lt;=89),"D2",IF(AND(C25&gt;=70,C25&lt;=79),"C3",IF(AND(C25&gt;=60,C25&lt;=69),"C4",IF(AND(C25&gt;=55,C25&lt;=59),"C5",IF(AND(C25&gt;=50,C25&lt;=54),"C6",IF(AND(C25&gt;=45,C25&lt;=49),"P7",IF(AND(C25&gt;=36,C25&lt;=44),"P8",IF(AND(C25&gt;=0,C25&lt;=35),"F9",""))))))))))</f>
        <v/>
      </c>
      <c r="E25" s="51"/>
      <c r="F25" s="51" t="str">
        <f>IF(E25="","",IF(AND(E25&gt;=90,E25&lt;=100),"D1",IF(AND(E25&gt;=80,E25&lt;=89),"D2",IF(AND(E25&gt;=70,E25&lt;=79),"C3",IF(AND(E25&gt;=60,E25&lt;=69),"C4",IF(AND(E25&gt;=55,E25&lt;=59),"C5",IF(AND(E25&gt;=50,E25&lt;=54),"C6",IF(AND(E25&gt;=45,E25&lt;=49),"P7",IF(AND(E25&gt;=36,E25&lt;=44),"P8",IF(AND(E25&gt;=0,E25&lt;=35),"F9",""))))))))))</f>
        <v/>
      </c>
      <c r="G25" s="51"/>
      <c r="H25" s="51" t="str">
        <f>IF(G25="","",IF(AND(G25&gt;=90,G25&lt;=100),"D1",IF(AND(G25&gt;=80,G25&lt;=89),"D2",IF(AND(G25&gt;=70,G25&lt;=79),"C3",IF(AND(G25&gt;=60,G25&lt;=69),"C4",IF(AND(G25&gt;=55,G25&lt;=59),"C5",IF(AND(G25&gt;=50,G25&lt;=54),"C6",IF(AND(G25&gt;=45,G25&lt;=49),"P7",IF(AND(G25&gt;=36,G25&lt;=44),"P8",IF(AND(G25&gt;=0,G25&lt;=35),"F9",""))))))))))</f>
        <v/>
      </c>
      <c r="I25" s="51"/>
      <c r="J25" s="51" t="str">
        <f>IF(I25="","",IF(AND(I25&gt;=90,I25&lt;=100),"D1",IF(AND(I25&gt;=80,I25&lt;=89),"D2",IF(AND(I25&gt;=70,I25&lt;=79),"C3",IF(AND(I25&gt;=60,I25&lt;=69),"C4",IF(AND(I25&gt;=55,I25&lt;=59),"C5",IF(AND(I25&gt;=50,I25&lt;=54),"C6",IF(AND(I25&gt;=45,I25&lt;=49),"P7",IF(AND(I25&gt;=36,I25&lt;=44),"P8",IF(AND(I25&gt;=0,I25&lt;=35),"F9",""))))))))))</f>
        <v/>
      </c>
      <c r="K25" s="51" t="str">
        <f>IFERROR((VALUE(RIGHT(D25)+VALUE(RIGHT(F25)+VALUE(RIGHT(H25)+VALUE(RIGHT(J25)))))),"")</f>
        <v/>
      </c>
      <c r="L25" s="52" t="str">
        <f>IFERROR(AVERAGEA(C25,E25,G25,I25),"")</f>
        <v/>
      </c>
      <c r="M25" s="51">
        <f>SUM(C25,E25,G25,I25)</f>
        <v>0</v>
      </c>
      <c r="N25" s="51" t="str">
        <f>IF(AND(K25&gt;=4,K25&lt;=12),"I",IF(AND(K25&gt;=13,K25&lt;=24),"II",IF(AND(K25&gt;=25,K25&lt;=29),"III",IF(AND(K25&gt;=30,K25&lt;=34),"IV",IF(AND(K25&gt;=35,K25&lt;=36),"U","")))))</f>
        <v/>
      </c>
      <c r="Q25" s="4"/>
    </row>
    <row r="26" spans="1:17" ht="49.5" customHeight="1" thickBot="1" x14ac:dyDescent="0.45">
      <c r="A26" s="3"/>
      <c r="B26" s="62" t="s">
        <v>47</v>
      </c>
      <c r="C26" s="60">
        <v>42</v>
      </c>
      <c r="D26" s="26" t="str">
        <f>IF(C26="","",IF(AND(C26&gt;=90,C26&lt;=100),"D1",IF(AND(C26&gt;=80,C26&lt;=89),"D2",IF(AND(C26&gt;=70,C26&lt;=79),"C3",IF(AND(C26&gt;=60,C26&lt;=69),"C4",IF(AND(C26&gt;=55,C26&lt;=59),"C5",IF(AND(C26&gt;=50,C26&lt;=54),"C6",IF(AND(C26&gt;=45,C26&lt;=49),"P7",IF(AND(C26&gt;=36,C26&lt;=44),"P8",IF(AND(C26&gt;=0,C26&lt;=35),"F9",""))))))))))</f>
        <v>P8</v>
      </c>
      <c r="E26" s="26">
        <v>47</v>
      </c>
      <c r="F26" s="26" t="str">
        <f>IF(E26="","",IF(AND(E26&gt;=90,E26&lt;=100),"D1",IF(AND(E26&gt;=80,E26&lt;=89),"D2",IF(AND(E26&gt;=70,E26&lt;=79),"C3",IF(AND(E26&gt;=60,E26&lt;=69),"C4",IF(AND(E26&gt;=55,E26&lt;=59),"C5",IF(AND(E26&gt;=50,E26&lt;=54),"C6",IF(AND(E26&gt;=45,E26&lt;=49),"P7",IF(AND(E26&gt;=36,E26&lt;=44),"P8",IF(AND(E26&gt;=0,E26&lt;=35),"F9",""))))))))))</f>
        <v>P7</v>
      </c>
      <c r="G26" s="26">
        <v>36</v>
      </c>
      <c r="H26" s="26" t="str">
        <f>IF(G26="","",IF(AND(G26&gt;=90,G26&lt;=100),"D1",IF(AND(G26&gt;=80,G26&lt;=89),"D2",IF(AND(G26&gt;=70,G26&lt;=79),"C3",IF(AND(G26&gt;=60,G26&lt;=69),"C4",IF(AND(G26&gt;=55,G26&lt;=59),"C5",IF(AND(G26&gt;=50,G26&lt;=54),"C6",IF(AND(G26&gt;=45,G26&lt;=49),"P7",IF(AND(G26&gt;=36,G26&lt;=44),"P8",IF(AND(G26&gt;=0,G26&lt;=35),"F9",""))))))))))</f>
        <v>P8</v>
      </c>
      <c r="I26" s="26">
        <v>30</v>
      </c>
      <c r="J26" s="26" t="str">
        <f>IF(I26="","",IF(AND(I26&gt;=90,I26&lt;=100),"D1",IF(AND(I26&gt;=80,I26&lt;=89),"D2",IF(AND(I26&gt;=70,I26&lt;=79),"C3",IF(AND(I26&gt;=60,I26&lt;=69),"C4",IF(AND(I26&gt;=55,I26&lt;=59),"C5",IF(AND(I26&gt;=50,I26&lt;=54),"C6",IF(AND(I26&gt;=45,I26&lt;=49),"P7",IF(AND(I26&gt;=36,I26&lt;=44),"P8",IF(AND(I26&gt;=0,I26&lt;=35),"F9",""))))))))))</f>
        <v>F9</v>
      </c>
      <c r="K26" s="26">
        <f>IFERROR((VALUE(RIGHT(D26)+VALUE(RIGHT(F26)+VALUE(RIGHT(H26)+VALUE(RIGHT(J26)))))),"")</f>
        <v>32</v>
      </c>
      <c r="L26" s="33">
        <f>IFERROR(AVERAGEA(C26,E26,G26,I26),"")</f>
        <v>38.75</v>
      </c>
      <c r="M26" s="26">
        <f>SUM(C26,E26,G26,I26)</f>
        <v>155</v>
      </c>
      <c r="N26" s="51" t="str">
        <f>IF(AND(K26&gt;=4,K26&lt;=12),"I",IF(AND(K26&gt;=13,K26&lt;=24),"II",IF(AND(K26&gt;=25,K26&lt;=29),"III",IF(AND(K26&gt;=30,K26&lt;=34),"IV",IF(AND(K26&gt;=35,K26&lt;=36),"U","")))))</f>
        <v>IV</v>
      </c>
      <c r="Q26" s="4"/>
    </row>
    <row r="27" spans="1:17" ht="35.25" customHeight="1" thickBot="1" x14ac:dyDescent="0.3">
      <c r="A27" s="3"/>
      <c r="Q27" s="4"/>
    </row>
    <row r="28" spans="1:17" ht="36.75" customHeight="1" thickBot="1" x14ac:dyDescent="0.5">
      <c r="A28" s="3"/>
      <c r="B28" s="300" t="s">
        <v>57</v>
      </c>
      <c r="C28" s="301"/>
      <c r="D28" s="301"/>
      <c r="E28" s="301"/>
      <c r="F28" s="301" t="s">
        <v>58</v>
      </c>
      <c r="G28" s="301"/>
      <c r="H28" s="301"/>
      <c r="I28" s="301"/>
      <c r="J28" s="301"/>
      <c r="K28" s="302"/>
      <c r="Q28" s="4"/>
    </row>
    <row r="29" spans="1:17" ht="33" customHeight="1" x14ac:dyDescent="0.25">
      <c r="A29" s="3"/>
      <c r="B29" s="303" t="str">
        <f>IF(L21="","",IF(AND(L21&gt;=1,L21&lt;=10),rand1,IF(AND(L21&gt;=11,L21&lt;=20),rand2,IF(AND(L21&gt;=21,L21&lt;=30),rand2,IF(AND(L21&gt;=31,L21&lt;=50),rand3,IF(AND(L21&gt;=51,L21&lt;=70),rand4,IF(AND(L21&gt;=71,L21&lt;=100),rand4,IF(AND(L21&gt;=101,L21&lt;=150),rand5,""))))))))</f>
        <v/>
      </c>
      <c r="C29" s="303"/>
      <c r="D29" s="303"/>
      <c r="E29" s="303"/>
      <c r="F29" s="304" t="str">
        <f>IF(L21="","",IF(AND(L21&gt;=1,L21&lt;=10),ranged1,IF(AND(L21&gt;=11,L21&lt;=20),ranged2,IF(AND(L21&gt;=21,L21&lt;=30),ranged2,IF(AND(L21&gt;=31,L21&lt;=50),ranged3,IF(AND(L21&gt;=51,L21&lt;=70),ranged4,IF(AND(L21&gt;=71,L21&lt;=100),ranged4,IF(AND(L21&gt;=101,L21&lt;=150),ranged5,""))))))))</f>
        <v/>
      </c>
      <c r="G29" s="305"/>
      <c r="H29" s="305"/>
      <c r="I29" s="305"/>
      <c r="J29" s="305"/>
      <c r="K29" s="306"/>
      <c r="Q29" s="4"/>
    </row>
    <row r="30" spans="1:17" ht="33" customHeight="1" x14ac:dyDescent="0.25">
      <c r="A30" s="3"/>
      <c r="B30" s="303"/>
      <c r="C30" s="303"/>
      <c r="D30" s="303"/>
      <c r="E30" s="303"/>
      <c r="F30" s="307"/>
      <c r="G30" s="308"/>
      <c r="H30" s="308"/>
      <c r="I30" s="308"/>
      <c r="J30" s="308"/>
      <c r="K30" s="309"/>
      <c r="Q30" s="4"/>
    </row>
    <row r="31" spans="1:17" ht="33" customHeight="1" x14ac:dyDescent="0.25">
      <c r="A31" s="3"/>
      <c r="B31" s="303"/>
      <c r="C31" s="303"/>
      <c r="D31" s="303"/>
      <c r="E31" s="303"/>
      <c r="F31" s="307"/>
      <c r="G31" s="308"/>
      <c r="H31" s="308"/>
      <c r="I31" s="308"/>
      <c r="J31" s="308"/>
      <c r="K31" s="309"/>
      <c r="Q31" s="4"/>
    </row>
    <row r="32" spans="1:17" ht="33" customHeight="1" x14ac:dyDescent="0.25">
      <c r="A32" s="3"/>
      <c r="B32" s="303"/>
      <c r="C32" s="303"/>
      <c r="D32" s="303"/>
      <c r="E32" s="303"/>
      <c r="F32" s="307"/>
      <c r="G32" s="308"/>
      <c r="H32" s="308"/>
      <c r="I32" s="308"/>
      <c r="J32" s="308"/>
      <c r="K32" s="309"/>
      <c r="Q32" s="4"/>
    </row>
    <row r="33" spans="1:17" ht="33" customHeight="1" x14ac:dyDescent="0.25">
      <c r="A33" s="3"/>
      <c r="B33" s="303"/>
      <c r="C33" s="303"/>
      <c r="D33" s="303"/>
      <c r="E33" s="303"/>
      <c r="F33" s="307"/>
      <c r="G33" s="308"/>
      <c r="H33" s="308"/>
      <c r="I33" s="308"/>
      <c r="J33" s="308"/>
      <c r="K33" s="309"/>
      <c r="Q33" s="4"/>
    </row>
    <row r="34" spans="1:17" ht="33" customHeight="1" x14ac:dyDescent="0.25">
      <c r="A34" s="3"/>
      <c r="B34" s="303"/>
      <c r="C34" s="303"/>
      <c r="D34" s="303"/>
      <c r="E34" s="303"/>
      <c r="F34" s="310"/>
      <c r="G34" s="311"/>
      <c r="H34" s="311"/>
      <c r="I34" s="311"/>
      <c r="J34" s="311"/>
      <c r="K34" s="312"/>
      <c r="Q34" s="4"/>
    </row>
    <row r="35" spans="1:17" ht="33" customHeight="1" x14ac:dyDescent="0.25">
      <c r="A35" s="3"/>
      <c r="B35" s="313" t="s">
        <v>59</v>
      </c>
      <c r="C35" s="314"/>
      <c r="D35" s="314"/>
      <c r="E35" s="315"/>
      <c r="F35" s="319" t="s">
        <v>60</v>
      </c>
      <c r="G35" s="319"/>
      <c r="H35" s="319"/>
      <c r="I35" s="319"/>
      <c r="J35" s="319"/>
      <c r="K35" s="319"/>
      <c r="Q35" s="4"/>
    </row>
    <row r="36" spans="1:17" ht="33" customHeight="1" x14ac:dyDescent="0.25">
      <c r="A36" s="3"/>
      <c r="B36" s="316"/>
      <c r="C36" s="317"/>
      <c r="D36" s="317"/>
      <c r="E36" s="318"/>
      <c r="F36" s="319"/>
      <c r="G36" s="319"/>
      <c r="H36" s="319"/>
      <c r="I36" s="319"/>
      <c r="J36" s="319"/>
      <c r="K36" s="319"/>
      <c r="Q36" s="4"/>
    </row>
    <row r="37" spans="1:17" ht="26.25" customHeight="1" x14ac:dyDescent="0.25">
      <c r="A37" s="3"/>
      <c r="Q37" s="4"/>
    </row>
    <row r="38" spans="1:17" ht="15.75" thickBot="1" x14ac:dyDescent="0.3">
      <c r="A38" s="3"/>
      <c r="Q38" s="4"/>
    </row>
    <row r="39" spans="1:17" ht="46.5" customHeight="1" thickBot="1" x14ac:dyDescent="0.3">
      <c r="A39" s="3"/>
      <c r="C39" s="295" t="s">
        <v>85</v>
      </c>
      <c r="D39" s="296"/>
      <c r="E39" s="296"/>
      <c r="F39" s="296"/>
      <c r="G39" s="296"/>
      <c r="H39" s="296"/>
      <c r="I39" s="296"/>
      <c r="J39" s="296"/>
      <c r="K39" s="297"/>
      <c r="Q39" s="4"/>
    </row>
    <row r="40" spans="1:17" ht="46.5" customHeight="1" thickBot="1" x14ac:dyDescent="0.3">
      <c r="A40" s="3"/>
      <c r="C40" s="34" t="s">
        <v>86</v>
      </c>
      <c r="D40" s="35" t="s">
        <v>87</v>
      </c>
      <c r="E40" s="35" t="s">
        <v>88</v>
      </c>
      <c r="F40" s="35" t="s">
        <v>89</v>
      </c>
      <c r="G40" s="35" t="s">
        <v>90</v>
      </c>
      <c r="H40" s="35" t="s">
        <v>91</v>
      </c>
      <c r="I40" s="35" t="s">
        <v>92</v>
      </c>
      <c r="J40" s="35" t="s">
        <v>93</v>
      </c>
      <c r="K40" s="35" t="s">
        <v>94</v>
      </c>
      <c r="Q40" s="4"/>
    </row>
    <row r="41" spans="1:17" ht="46.5" customHeight="1" thickBot="1" x14ac:dyDescent="0.3">
      <c r="A41" s="3"/>
      <c r="C41" s="34" t="s">
        <v>69</v>
      </c>
      <c r="D41" s="35" t="s">
        <v>70</v>
      </c>
      <c r="E41" s="35" t="s">
        <v>71</v>
      </c>
      <c r="F41" s="35" t="s">
        <v>72</v>
      </c>
      <c r="G41" s="35" t="s">
        <v>73</v>
      </c>
      <c r="H41" s="35" t="s">
        <v>74</v>
      </c>
      <c r="I41" s="35" t="s">
        <v>75</v>
      </c>
      <c r="J41" s="35" t="s">
        <v>76</v>
      </c>
      <c r="K41" s="35" t="s">
        <v>77</v>
      </c>
      <c r="Q41" s="4"/>
    </row>
    <row r="42" spans="1:17" ht="64.5" customHeight="1" x14ac:dyDescent="0.25">
      <c r="A42" s="3"/>
      <c r="Q42" s="4"/>
    </row>
    <row r="43" spans="1:17" x14ac:dyDescent="0.25">
      <c r="A43" s="3"/>
      <c r="Q43" s="4"/>
    </row>
    <row r="44" spans="1:17" x14ac:dyDescent="0.25">
      <c r="A44" s="3"/>
      <c r="Q44" s="4"/>
    </row>
    <row r="45" spans="1:17" ht="28.5" x14ac:dyDescent="0.45">
      <c r="A45" s="3"/>
      <c r="B45" s="28" t="s">
        <v>61</v>
      </c>
      <c r="C45" s="298">
        <f>DETAILS!B7</f>
        <v>45693</v>
      </c>
      <c r="D45" s="298"/>
      <c r="E45" s="28"/>
      <c r="F45" s="299" t="s">
        <v>62</v>
      </c>
      <c r="G45" s="299"/>
      <c r="H45" s="299"/>
      <c r="I45" s="298" t="str">
        <f>DETAILS!B8</f>
        <v>26/05/2025</v>
      </c>
      <c r="J45" s="298"/>
      <c r="Q45" s="4"/>
    </row>
    <row r="46" spans="1:17" x14ac:dyDescent="0.25">
      <c r="A46" s="3"/>
      <c r="Q46" s="4"/>
    </row>
    <row r="47" spans="1:17" ht="28.5" x14ac:dyDescent="0.45">
      <c r="A47" s="3"/>
      <c r="B47" s="28" t="s">
        <v>182</v>
      </c>
      <c r="C47" s="74"/>
      <c r="D47" s="74"/>
      <c r="F47" s="28" t="s">
        <v>183</v>
      </c>
      <c r="H47" s="74"/>
      <c r="I47" s="74"/>
      <c r="Q47" s="4"/>
    </row>
    <row r="48" spans="1:17" x14ac:dyDescent="0.25">
      <c r="A48" s="3"/>
      <c r="Q48" s="4"/>
    </row>
    <row r="49" spans="1:17" x14ac:dyDescent="0.25">
      <c r="A49" s="3"/>
      <c r="Q49" s="4"/>
    </row>
    <row r="50" spans="1:17" x14ac:dyDescent="0.25">
      <c r="A50" s="3"/>
      <c r="Q50" s="4"/>
    </row>
    <row r="51" spans="1:17" x14ac:dyDescent="0.25">
      <c r="A51" s="3"/>
      <c r="Q51" s="4"/>
    </row>
    <row r="52" spans="1:17" ht="15.75" thickBot="1" x14ac:dyDescent="0.3">
      <c r="A52" s="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7"/>
    </row>
    <row r="61" spans="1:17" x14ac:dyDescent="0.25">
      <c r="A61" s="3"/>
    </row>
  </sheetData>
  <mergeCells count="24">
    <mergeCell ref="C39:K39"/>
    <mergeCell ref="C45:D45"/>
    <mergeCell ref="F45:H45"/>
    <mergeCell ref="I45:J45"/>
    <mergeCell ref="B28:E28"/>
    <mergeCell ref="F28:K28"/>
    <mergeCell ref="B29:E34"/>
    <mergeCell ref="F29:K34"/>
    <mergeCell ref="B35:E36"/>
    <mergeCell ref="F35:K36"/>
    <mergeCell ref="I12:J12"/>
    <mergeCell ref="D14:F14"/>
    <mergeCell ref="F21:G21"/>
    <mergeCell ref="D23:H23"/>
    <mergeCell ref="C24:D24"/>
    <mergeCell ref="E24:F24"/>
    <mergeCell ref="G24:H24"/>
    <mergeCell ref="I24:J24"/>
    <mergeCell ref="C8:H8"/>
    <mergeCell ref="A1:N2"/>
    <mergeCell ref="D3:J3"/>
    <mergeCell ref="D4:J4"/>
    <mergeCell ref="D5:J5"/>
    <mergeCell ref="D6:J6"/>
  </mergeCells>
  <pageMargins left="0.2" right="0.2" top="0.75" bottom="0.75" header="0.75" footer="0.8"/>
  <pageSetup paperSize="9" scale="35" fitToHeight="0" orientation="portrait" horizontalDpi="4294967292" r:id="rId1"/>
  <headerFooter>
    <oddFooter>&amp;L@Developed by Emmanuel Gidudu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showGridLines="0" showRowColHeaders="0" tabSelected="1" workbookViewId="0">
      <pane ySplit="24" topLeftCell="A25" activePane="bottomLeft" state="frozen"/>
      <selection pane="bottomLeft" activeCell="B19" sqref="B19"/>
    </sheetView>
  </sheetViews>
  <sheetFormatPr defaultColWidth="9.140625" defaultRowHeight="15" x14ac:dyDescent="0.25"/>
  <cols>
    <col min="1" max="1" width="36.28515625" style="78" customWidth="1"/>
    <col min="2" max="2" width="91.28515625" style="78" customWidth="1"/>
    <col min="3" max="3" width="16.28515625" style="78" customWidth="1"/>
    <col min="4" max="5" width="11.7109375" style="78" bestFit="1" customWidth="1"/>
    <col min="6" max="6" width="25" style="78" customWidth="1"/>
    <col min="7" max="7" width="9.140625" style="78"/>
    <col min="8" max="8" width="11.140625" style="78" bestFit="1" customWidth="1"/>
    <col min="9" max="9" width="44.28515625" style="78" customWidth="1"/>
    <col min="10" max="10" width="9.140625" style="78"/>
    <col min="11" max="11" width="11.140625" style="78" bestFit="1" customWidth="1"/>
    <col min="12" max="12" width="36.5703125" style="78" customWidth="1"/>
    <col min="13" max="13" width="9.140625" style="78"/>
    <col min="14" max="14" width="19.140625" style="78" bestFit="1" customWidth="1"/>
    <col min="15" max="15" width="21.85546875" style="78" bestFit="1" customWidth="1"/>
    <col min="16" max="16384" width="9.140625" style="78"/>
  </cols>
  <sheetData>
    <row r="1" spans="1:15" ht="21" x14ac:dyDescent="0.35">
      <c r="A1" s="262" t="s">
        <v>117</v>
      </c>
      <c r="B1" s="263" t="s">
        <v>200</v>
      </c>
      <c r="E1" s="79" t="s">
        <v>127</v>
      </c>
      <c r="F1" s="80" t="s">
        <v>153</v>
      </c>
      <c r="I1" s="80" t="s">
        <v>179</v>
      </c>
      <c r="L1" s="80" t="s">
        <v>180</v>
      </c>
      <c r="N1" s="80" t="s">
        <v>172</v>
      </c>
    </row>
    <row r="2" spans="1:15" ht="21" x14ac:dyDescent="0.35">
      <c r="A2" s="262" t="s">
        <v>119</v>
      </c>
      <c r="B2" s="263" t="s">
        <v>201</v>
      </c>
      <c r="E2" s="81" t="s">
        <v>162</v>
      </c>
      <c r="F2" s="81" t="s">
        <v>161</v>
      </c>
      <c r="H2" s="81" t="s">
        <v>163</v>
      </c>
      <c r="I2" s="81" t="s">
        <v>164</v>
      </c>
      <c r="J2" s="80"/>
      <c r="K2" s="81" t="s">
        <v>163</v>
      </c>
      <c r="L2" s="81" t="s">
        <v>165</v>
      </c>
      <c r="N2" s="81" t="s">
        <v>163</v>
      </c>
      <c r="O2" s="81" t="s">
        <v>165</v>
      </c>
    </row>
    <row r="3" spans="1:15" ht="21" x14ac:dyDescent="0.35">
      <c r="A3" s="262" t="s">
        <v>120</v>
      </c>
      <c r="B3" s="264" t="s">
        <v>204</v>
      </c>
      <c r="E3" s="77" t="s">
        <v>86</v>
      </c>
      <c r="F3" s="77" t="s">
        <v>154</v>
      </c>
      <c r="H3" s="77" t="s">
        <v>166</v>
      </c>
      <c r="I3" s="77" t="s">
        <v>154</v>
      </c>
      <c r="K3" s="77" t="s">
        <v>166</v>
      </c>
      <c r="L3" s="77" t="s">
        <v>154</v>
      </c>
      <c r="N3" s="77" t="s">
        <v>175</v>
      </c>
      <c r="O3" s="82" t="s">
        <v>154</v>
      </c>
    </row>
    <row r="4" spans="1:15" ht="21" x14ac:dyDescent="0.35">
      <c r="A4" s="262" t="s">
        <v>118</v>
      </c>
      <c r="B4" s="263" t="s">
        <v>202</v>
      </c>
      <c r="E4" s="77" t="s">
        <v>87</v>
      </c>
      <c r="F4" s="78" t="s">
        <v>155</v>
      </c>
      <c r="H4" s="77" t="s">
        <v>167</v>
      </c>
      <c r="I4" s="78" t="s">
        <v>155</v>
      </c>
      <c r="K4" s="77" t="s">
        <v>167</v>
      </c>
      <c r="L4" s="78" t="s">
        <v>155</v>
      </c>
      <c r="N4" s="77" t="s">
        <v>176</v>
      </c>
      <c r="O4" s="78" t="s">
        <v>155</v>
      </c>
    </row>
    <row r="5" spans="1:15" ht="21" x14ac:dyDescent="0.35">
      <c r="A5" s="262" t="s">
        <v>121</v>
      </c>
      <c r="B5" s="265" t="s">
        <v>203</v>
      </c>
      <c r="E5" s="77" t="s">
        <v>88</v>
      </c>
      <c r="F5" s="77" t="s">
        <v>156</v>
      </c>
      <c r="H5" s="77" t="s">
        <v>168</v>
      </c>
      <c r="I5" s="77" t="s">
        <v>156</v>
      </c>
      <c r="K5" s="77" t="s">
        <v>168</v>
      </c>
      <c r="L5" s="77" t="s">
        <v>156</v>
      </c>
      <c r="N5" s="77" t="s">
        <v>177</v>
      </c>
      <c r="O5" s="82" t="s">
        <v>156</v>
      </c>
    </row>
    <row r="6" spans="1:15" ht="21" x14ac:dyDescent="0.35">
      <c r="A6" s="266"/>
      <c r="B6" s="266"/>
      <c r="E6" s="77" t="s">
        <v>89</v>
      </c>
      <c r="F6" s="77" t="s">
        <v>157</v>
      </c>
      <c r="H6" s="77" t="s">
        <v>169</v>
      </c>
      <c r="I6" s="77" t="s">
        <v>157</v>
      </c>
      <c r="K6" s="77" t="s">
        <v>169</v>
      </c>
      <c r="L6" s="77" t="s">
        <v>157</v>
      </c>
      <c r="N6" s="77" t="s">
        <v>130</v>
      </c>
      <c r="O6" s="82" t="s">
        <v>157</v>
      </c>
    </row>
    <row r="7" spans="1:15" ht="21" x14ac:dyDescent="0.35">
      <c r="A7" s="262" t="s">
        <v>61</v>
      </c>
      <c r="B7" s="267">
        <v>45693</v>
      </c>
      <c r="E7" s="77" t="s">
        <v>128</v>
      </c>
      <c r="F7" s="77" t="s">
        <v>158</v>
      </c>
      <c r="H7" s="77" t="s">
        <v>170</v>
      </c>
      <c r="I7" s="77" t="s">
        <v>158</v>
      </c>
      <c r="K7" s="77" t="s">
        <v>170</v>
      </c>
      <c r="L7" s="77" t="s">
        <v>158</v>
      </c>
      <c r="N7" s="77" t="s">
        <v>178</v>
      </c>
      <c r="O7" s="82" t="s">
        <v>158</v>
      </c>
    </row>
    <row r="8" spans="1:15" ht="21" x14ac:dyDescent="0.35">
      <c r="A8" s="262" t="s">
        <v>122</v>
      </c>
      <c r="B8" s="267" t="s">
        <v>205</v>
      </c>
      <c r="E8" s="77" t="s">
        <v>129</v>
      </c>
      <c r="F8" s="77" t="s">
        <v>159</v>
      </c>
      <c r="H8" s="77" t="s">
        <v>171</v>
      </c>
      <c r="I8" s="77" t="s">
        <v>159</v>
      </c>
      <c r="K8" s="77" t="s">
        <v>171</v>
      </c>
      <c r="L8" s="77" t="s">
        <v>159</v>
      </c>
    </row>
    <row r="9" spans="1:15" ht="21" x14ac:dyDescent="0.35">
      <c r="A9" s="266"/>
      <c r="B9" s="268"/>
      <c r="E9" s="77" t="s">
        <v>110</v>
      </c>
      <c r="F9" s="77" t="s">
        <v>160</v>
      </c>
      <c r="H9" s="77"/>
      <c r="I9" s="77"/>
      <c r="K9" s="77"/>
      <c r="L9" s="77"/>
    </row>
    <row r="10" spans="1:15" ht="21" x14ac:dyDescent="0.35">
      <c r="A10" s="262" t="s">
        <v>123</v>
      </c>
      <c r="B10" s="263"/>
      <c r="C10" s="83"/>
      <c r="E10" s="77" t="s">
        <v>111</v>
      </c>
      <c r="F10" s="77" t="s">
        <v>160</v>
      </c>
      <c r="H10" s="77"/>
      <c r="I10" s="77"/>
      <c r="K10" s="77"/>
      <c r="L10" s="77"/>
    </row>
    <row r="11" spans="1:15" ht="21" x14ac:dyDescent="0.35">
      <c r="A11" s="262" t="s">
        <v>124</v>
      </c>
      <c r="B11" s="263"/>
      <c r="E11" s="77" t="s">
        <v>130</v>
      </c>
      <c r="F11" s="77" t="s">
        <v>160</v>
      </c>
      <c r="H11" s="77"/>
      <c r="I11" s="77"/>
      <c r="K11" s="77"/>
      <c r="L11" s="77"/>
    </row>
    <row r="12" spans="1:15" ht="21" x14ac:dyDescent="0.35">
      <c r="A12" s="266"/>
      <c r="B12" s="268"/>
      <c r="E12" s="77" t="s">
        <v>112</v>
      </c>
      <c r="F12" s="77" t="s">
        <v>160</v>
      </c>
      <c r="H12" s="77"/>
      <c r="I12" s="77"/>
      <c r="K12" s="77"/>
      <c r="L12" s="77"/>
    </row>
    <row r="13" spans="1:15" ht="21" x14ac:dyDescent="0.35">
      <c r="A13" s="262" t="s">
        <v>84</v>
      </c>
      <c r="B13" s="263" t="s">
        <v>941</v>
      </c>
      <c r="H13" s="77"/>
      <c r="I13" s="77"/>
      <c r="K13" s="77"/>
      <c r="L13" s="77"/>
    </row>
    <row r="14" spans="1:15" ht="21" x14ac:dyDescent="0.35">
      <c r="A14" s="262" t="s">
        <v>83</v>
      </c>
      <c r="B14" s="263">
        <v>2025</v>
      </c>
      <c r="H14" s="77"/>
      <c r="I14" s="77"/>
      <c r="K14" s="77"/>
      <c r="L14" s="77"/>
    </row>
    <row r="15" spans="1:15" ht="21" x14ac:dyDescent="0.35">
      <c r="A15" s="262" t="s">
        <v>940</v>
      </c>
      <c r="B15" s="263" t="s">
        <v>384</v>
      </c>
      <c r="F15" s="78" t="s">
        <v>174</v>
      </c>
    </row>
    <row r="16" spans="1:15" ht="21" x14ac:dyDescent="0.35">
      <c r="A16" s="262" t="s">
        <v>385</v>
      </c>
      <c r="B16" s="263" t="s">
        <v>471</v>
      </c>
      <c r="I16" s="78" t="s">
        <v>173</v>
      </c>
      <c r="L16" s="78" t="s">
        <v>173</v>
      </c>
      <c r="O16" s="78" t="s">
        <v>181</v>
      </c>
    </row>
    <row r="17" spans="1:12" ht="21" x14ac:dyDescent="0.35">
      <c r="A17" s="262" t="s">
        <v>395</v>
      </c>
      <c r="B17" s="263" t="s">
        <v>10</v>
      </c>
      <c r="L17" s="78" t="s">
        <v>199</v>
      </c>
    </row>
    <row r="18" spans="1:12" x14ac:dyDescent="0.25">
      <c r="F18" s="84" t="s">
        <v>125</v>
      </c>
    </row>
    <row r="19" spans="1:12" x14ac:dyDescent="0.25">
      <c r="F19" s="78" t="s">
        <v>126</v>
      </c>
    </row>
  </sheetData>
  <dataValidations count="4">
    <dataValidation type="list" allowBlank="1" showInputMessage="1" showErrorMessage="1" errorTitle="Error" promptTitle="TERM" prompt="Select the term" sqref="B13">
      <formula1>"I,II,III"</formula1>
    </dataValidation>
    <dataValidation type="list" allowBlank="1" showInputMessage="1" showErrorMessage="1" sqref="B14">
      <formula1>"2023,2024,2025,2026,2027,2028,2029,2030"</formula1>
    </dataValidation>
    <dataValidation type="list" allowBlank="1" showInputMessage="1" showErrorMessage="1" errorTitle="Error" error="Not part of the classes" promptTitle="CLASSES" prompt="Choose class:" sqref="B16">
      <formula1>"BABY, MIDDLE, TOP, P1, P2, P3, P4, P5, P6, P7"</formula1>
    </dataValidation>
    <dataValidation type="list" allowBlank="1" showInputMessage="1" showErrorMessage="1" promptTitle="EXAM" prompt="Pick Exam" sqref="B17">
      <formula1>"BOT,MOT,EOT"</formula1>
    </dataValidation>
  </dataValidations>
  <hyperlinks>
    <hyperlink ref="B5" r:id="rId1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Z284"/>
  <sheetViews>
    <sheetView showGridLines="0" showRowColHeaders="0" zoomScaleNormal="100" workbookViewId="0">
      <pane xSplit="42" ySplit="1" topLeftCell="AQ2" activePane="bottomRight" state="frozen"/>
      <selection pane="topRight" activeCell="AQ1" sqref="AQ1"/>
      <selection pane="bottomLeft" activeCell="A2" sqref="A2"/>
      <selection pane="bottomRight" activeCell="AR8" sqref="AR8"/>
    </sheetView>
  </sheetViews>
  <sheetFormatPr defaultRowHeight="15" x14ac:dyDescent="0.25"/>
  <cols>
    <col min="1" max="1" width="5.7109375" customWidth="1"/>
    <col min="2" max="2" width="26.42578125" customWidth="1"/>
    <col min="3" max="3" width="20" hidden="1" customWidth="1"/>
    <col min="4" max="4" width="9.28515625" customWidth="1"/>
    <col min="5" max="5" width="9.5703125" customWidth="1"/>
    <col min="6" max="6" width="6.7109375" hidden="1" customWidth="1"/>
    <col min="7" max="7" width="13.28515625" hidden="1" customWidth="1"/>
    <col min="8" max="8" width="11.42578125" hidden="1" customWidth="1"/>
    <col min="9" max="9" width="10.140625" hidden="1" customWidth="1"/>
    <col min="10" max="10" width="11.28515625" hidden="1" customWidth="1"/>
    <col min="11" max="11" width="11.7109375" hidden="1" customWidth="1"/>
    <col min="12" max="12" width="9.5703125" hidden="1" customWidth="1"/>
    <col min="13" max="13" width="10.140625" hidden="1" customWidth="1"/>
    <col min="14" max="14" width="11" hidden="1" customWidth="1"/>
    <col min="15" max="15" width="9" hidden="1" customWidth="1"/>
    <col min="16" max="16" width="11.140625" hidden="1" customWidth="1"/>
    <col min="17" max="17" width="11.5703125" hidden="1" customWidth="1"/>
    <col min="18" max="18" width="14.28515625" hidden="1" customWidth="1"/>
    <col min="19" max="19" width="11.5703125" hidden="1" customWidth="1"/>
    <col min="20" max="20" width="10.140625" hidden="1" customWidth="1"/>
    <col min="21" max="21" width="10" hidden="1" customWidth="1"/>
    <col min="22" max="23" width="9.42578125" hidden="1" customWidth="1"/>
    <col min="24" max="24" width="15" hidden="1" customWidth="1"/>
    <col min="25" max="25" width="13.140625" hidden="1" customWidth="1"/>
    <col min="26" max="26" width="11.85546875" hidden="1" customWidth="1"/>
    <col min="27" max="27" width="10.140625" hidden="1" customWidth="1"/>
    <col min="28" max="28" width="10.42578125" hidden="1" customWidth="1"/>
    <col min="29" max="29" width="8.42578125" hidden="1" customWidth="1"/>
    <col min="30" max="30" width="11.85546875" hidden="1" customWidth="1"/>
    <col min="31" max="31" width="12" hidden="1" customWidth="1"/>
    <col min="32" max="32" width="15" hidden="1" customWidth="1"/>
    <col min="33" max="33" width="14.7109375" hidden="1" customWidth="1"/>
    <col min="34" max="34" width="12.85546875" hidden="1" customWidth="1"/>
    <col min="35" max="35" width="9.140625" hidden="1" customWidth="1"/>
    <col min="36" max="36" width="10.28515625" hidden="1" customWidth="1"/>
    <col min="37" max="38" width="9.140625" hidden="1" customWidth="1"/>
    <col min="39" max="39" width="13.7109375" hidden="1" customWidth="1"/>
    <col min="40" max="40" width="15.42578125" hidden="1" customWidth="1"/>
    <col min="41" max="41" width="14.5703125" hidden="1" customWidth="1"/>
    <col min="42" max="42" width="12.42578125" hidden="1" customWidth="1"/>
    <col min="43" max="43" width="11.140625" customWidth="1"/>
    <col min="44" max="44" width="10.7109375" customWidth="1"/>
    <col min="45" max="45" width="11" customWidth="1"/>
    <col min="46" max="46" width="11.5703125" customWidth="1"/>
    <col min="47" max="47" width="13.28515625" customWidth="1"/>
    <col min="48" max="48" width="13.42578125" customWidth="1"/>
    <col min="49" max="49" width="12.7109375" customWidth="1"/>
    <col min="50" max="50" width="11.28515625" hidden="1" customWidth="1"/>
    <col min="51" max="52" width="9.140625" hidden="1" customWidth="1"/>
    <col min="53" max="53" width="11.42578125" hidden="1" customWidth="1"/>
    <col min="54" max="54" width="14.140625" hidden="1" customWidth="1"/>
    <col min="55" max="55" width="10.42578125" hidden="1" customWidth="1"/>
    <col min="56" max="56" width="11.7109375" hidden="1" customWidth="1"/>
    <col min="57" max="57" width="11.28515625" hidden="1" customWidth="1"/>
    <col min="58" max="59" width="9.140625" hidden="1" customWidth="1"/>
    <col min="60" max="60" width="11" hidden="1" customWidth="1"/>
    <col min="61" max="61" width="15.140625" hidden="1" customWidth="1"/>
    <col min="62" max="62" width="11.5703125" hidden="1" customWidth="1"/>
    <col min="63" max="63" width="10.5703125" hidden="1" customWidth="1"/>
    <col min="64" max="64" width="10.28515625" hidden="1" customWidth="1"/>
    <col min="65" max="66" width="9.140625" hidden="1" customWidth="1"/>
    <col min="67" max="67" width="13" hidden="1" customWidth="1"/>
    <col min="68" max="68" width="12.7109375" hidden="1" customWidth="1"/>
    <col min="69" max="69" width="13" hidden="1" customWidth="1"/>
    <col min="70" max="71" width="10.140625" hidden="1" customWidth="1"/>
    <col min="72" max="72" width="12.28515625" hidden="1" customWidth="1"/>
    <col min="73" max="73" width="13.42578125" hidden="1" customWidth="1"/>
    <col min="74" max="74" width="14" hidden="1" customWidth="1"/>
    <col min="75" max="75" width="13.28515625" hidden="1" customWidth="1"/>
    <col min="76" max="76" width="10.28515625" hidden="1" customWidth="1"/>
    <col min="77" max="77" width="10.85546875" hidden="1" customWidth="1"/>
    <col min="78" max="78" width="9.140625" hidden="1" customWidth="1"/>
    <col min="79" max="79" width="24.42578125" hidden="1" customWidth="1"/>
    <col min="80" max="80" width="11.5703125" hidden="1" customWidth="1"/>
    <col min="81" max="81" width="36.28515625" hidden="1" customWidth="1"/>
    <col min="82" max="83" width="9.140625" hidden="1" customWidth="1"/>
    <col min="87" max="87" width="0" hidden="1" customWidth="1"/>
  </cols>
  <sheetData>
    <row r="1" spans="1:182" ht="32.25" customHeight="1" x14ac:dyDescent="0.35">
      <c r="A1" s="14"/>
      <c r="B1" s="14"/>
      <c r="C1" s="14"/>
      <c r="D1" s="14"/>
      <c r="E1" s="14"/>
      <c r="F1" s="14"/>
      <c r="G1" s="320" t="s">
        <v>399</v>
      </c>
      <c r="H1" s="320"/>
      <c r="I1" s="320"/>
      <c r="J1" s="320"/>
      <c r="K1" s="320"/>
      <c r="L1" s="320"/>
      <c r="M1" s="320"/>
      <c r="N1" s="320" t="s">
        <v>400</v>
      </c>
      <c r="O1" s="320"/>
      <c r="P1" s="320"/>
      <c r="Q1" s="320"/>
      <c r="R1" s="320"/>
      <c r="S1" s="320"/>
      <c r="T1" s="320"/>
      <c r="U1" s="320" t="s">
        <v>466</v>
      </c>
      <c r="V1" s="320"/>
      <c r="W1" s="320"/>
      <c r="X1" s="320"/>
      <c r="Y1" s="320"/>
      <c r="Z1" s="320"/>
      <c r="AA1" s="320"/>
      <c r="AB1" s="320" t="s">
        <v>98</v>
      </c>
      <c r="AC1" s="320"/>
      <c r="AD1" s="320"/>
      <c r="AE1" s="320"/>
      <c r="AF1" s="320"/>
      <c r="AG1" s="320"/>
      <c r="AH1" s="320"/>
      <c r="AJ1" s="320" t="s">
        <v>464</v>
      </c>
      <c r="AK1" s="320"/>
      <c r="AL1" s="320"/>
      <c r="AM1" s="320"/>
      <c r="AN1" s="320"/>
      <c r="AO1" s="320"/>
      <c r="AP1" s="320"/>
      <c r="AQ1" s="320" t="s">
        <v>390</v>
      </c>
      <c r="AR1" s="320"/>
      <c r="AS1" s="320"/>
      <c r="AT1" s="320"/>
      <c r="AU1" s="320"/>
      <c r="AV1" s="320"/>
      <c r="AW1" s="320"/>
      <c r="AX1" s="320" t="s">
        <v>391</v>
      </c>
      <c r="AY1" s="320"/>
      <c r="AZ1" s="320"/>
      <c r="BA1" s="320"/>
      <c r="BB1" s="320"/>
      <c r="BC1" s="320"/>
      <c r="BD1" s="320"/>
      <c r="BE1" s="320" t="s">
        <v>465</v>
      </c>
      <c r="BF1" s="320"/>
      <c r="BG1" s="320"/>
      <c r="BH1" s="320"/>
      <c r="BI1" s="320"/>
      <c r="BJ1" s="320"/>
      <c r="BK1" s="320"/>
      <c r="BL1" s="320" t="s">
        <v>393</v>
      </c>
      <c r="BM1" s="320"/>
      <c r="BN1" s="320"/>
      <c r="BO1" s="320"/>
      <c r="BP1" s="320"/>
      <c r="BQ1" s="320"/>
      <c r="BR1" s="320"/>
      <c r="BS1" s="320" t="s">
        <v>394</v>
      </c>
      <c r="BT1" s="320"/>
      <c r="BU1" s="320"/>
      <c r="BV1" s="320"/>
      <c r="BW1" s="320"/>
      <c r="BX1" s="320"/>
      <c r="BY1" s="320"/>
    </row>
    <row r="2" spans="1:182" s="182" customFormat="1" ht="45" customHeight="1" x14ac:dyDescent="0.25">
      <c r="A2" s="180" t="s">
        <v>0</v>
      </c>
      <c r="B2" s="180" t="s">
        <v>141</v>
      </c>
      <c r="C2" s="180" t="s">
        <v>1</v>
      </c>
      <c r="D2" s="180" t="s">
        <v>2</v>
      </c>
      <c r="E2" s="180" t="s">
        <v>3</v>
      </c>
      <c r="F2" s="180" t="s">
        <v>4</v>
      </c>
      <c r="G2" s="181" t="s">
        <v>24</v>
      </c>
      <c r="H2" s="181" t="s">
        <v>25</v>
      </c>
      <c r="I2" s="181" t="s">
        <v>23</v>
      </c>
      <c r="J2" s="181" t="s">
        <v>27</v>
      </c>
      <c r="K2" s="181" t="s">
        <v>26</v>
      </c>
      <c r="L2" s="181" t="s">
        <v>96</v>
      </c>
      <c r="M2" s="181" t="s">
        <v>97</v>
      </c>
      <c r="N2" s="181" t="s">
        <v>24</v>
      </c>
      <c r="O2" s="181" t="s">
        <v>25</v>
      </c>
      <c r="P2" s="181" t="s">
        <v>23</v>
      </c>
      <c r="Q2" s="181" t="s">
        <v>27</v>
      </c>
      <c r="R2" s="181" t="s">
        <v>26</v>
      </c>
      <c r="S2" s="181" t="s">
        <v>96</v>
      </c>
      <c r="T2" s="181" t="s">
        <v>97</v>
      </c>
      <c r="U2" s="181" t="s">
        <v>24</v>
      </c>
      <c r="V2" s="181" t="s">
        <v>25</v>
      </c>
      <c r="W2" s="181" t="s">
        <v>23</v>
      </c>
      <c r="X2" s="181" t="s">
        <v>27</v>
      </c>
      <c r="Y2" s="181" t="s">
        <v>26</v>
      </c>
      <c r="Z2" s="181" t="s">
        <v>96</v>
      </c>
      <c r="AA2" s="181" t="s">
        <v>97</v>
      </c>
      <c r="AB2" s="181" t="s">
        <v>24</v>
      </c>
      <c r="AC2" s="181" t="s">
        <v>25</v>
      </c>
      <c r="AD2" s="181" t="s">
        <v>23</v>
      </c>
      <c r="AE2" s="181" t="s">
        <v>27</v>
      </c>
      <c r="AF2" s="181" t="s">
        <v>26</v>
      </c>
      <c r="AG2" s="181" t="s">
        <v>96</v>
      </c>
      <c r="AH2" s="181" t="s">
        <v>97</v>
      </c>
      <c r="AJ2" s="181" t="s">
        <v>24</v>
      </c>
      <c r="AK2" s="181" t="s">
        <v>25</v>
      </c>
      <c r="AL2" s="181" t="s">
        <v>23</v>
      </c>
      <c r="AM2" s="181" t="s">
        <v>27</v>
      </c>
      <c r="AN2" s="181" t="s">
        <v>26</v>
      </c>
      <c r="AO2" s="181" t="s">
        <v>96</v>
      </c>
      <c r="AP2" s="181" t="s">
        <v>97</v>
      </c>
      <c r="AQ2" s="181" t="s">
        <v>24</v>
      </c>
      <c r="AR2" s="181" t="s">
        <v>25</v>
      </c>
      <c r="AS2" s="181" t="s">
        <v>23</v>
      </c>
      <c r="AT2" s="181" t="s">
        <v>27</v>
      </c>
      <c r="AU2" s="181" t="s">
        <v>26</v>
      </c>
      <c r="AV2" s="181" t="s">
        <v>96</v>
      </c>
      <c r="AW2" s="181" t="s">
        <v>97</v>
      </c>
      <c r="AX2" s="181" t="s">
        <v>24</v>
      </c>
      <c r="AY2" s="181" t="s">
        <v>25</v>
      </c>
      <c r="AZ2" s="181" t="s">
        <v>23</v>
      </c>
      <c r="BA2" s="181" t="s">
        <v>27</v>
      </c>
      <c r="BB2" s="181" t="s">
        <v>26</v>
      </c>
      <c r="BC2" s="181" t="s">
        <v>96</v>
      </c>
      <c r="BD2" s="181" t="s">
        <v>97</v>
      </c>
      <c r="BE2" s="181" t="s">
        <v>24</v>
      </c>
      <c r="BF2" s="181" t="s">
        <v>25</v>
      </c>
      <c r="BG2" s="181" t="s">
        <v>23</v>
      </c>
      <c r="BH2" s="181" t="s">
        <v>27</v>
      </c>
      <c r="BI2" s="181" t="s">
        <v>26</v>
      </c>
      <c r="BJ2" s="181" t="s">
        <v>96</v>
      </c>
      <c r="BK2" s="181" t="s">
        <v>97</v>
      </c>
      <c r="BL2" s="181" t="s">
        <v>24</v>
      </c>
      <c r="BM2" s="181" t="s">
        <v>25</v>
      </c>
      <c r="BN2" s="181" t="s">
        <v>23</v>
      </c>
      <c r="BO2" s="181" t="s">
        <v>27</v>
      </c>
      <c r="BP2" s="181" t="s">
        <v>26</v>
      </c>
      <c r="BQ2" s="181" t="s">
        <v>96</v>
      </c>
      <c r="BR2" s="181" t="s">
        <v>97</v>
      </c>
      <c r="BS2" s="181" t="s">
        <v>24</v>
      </c>
      <c r="BT2" s="181" t="s">
        <v>25</v>
      </c>
      <c r="BU2" s="181" t="s">
        <v>23</v>
      </c>
      <c r="BV2" s="181" t="s">
        <v>27</v>
      </c>
      <c r="BW2" s="181" t="s">
        <v>26</v>
      </c>
      <c r="BX2" s="181" t="s">
        <v>96</v>
      </c>
      <c r="BY2" s="181" t="s">
        <v>97</v>
      </c>
      <c r="CA2" s="183" t="s">
        <v>114</v>
      </c>
      <c r="CB2" s="183" t="s">
        <v>131</v>
      </c>
      <c r="CC2" s="184" t="s">
        <v>397</v>
      </c>
    </row>
    <row r="3" spans="1:182" ht="15" customHeight="1" x14ac:dyDescent="0.25">
      <c r="A3" s="187">
        <v>1</v>
      </c>
      <c r="B3" s="187" t="s">
        <v>487</v>
      </c>
      <c r="C3" s="187"/>
      <c r="D3" s="187" t="s">
        <v>471</v>
      </c>
      <c r="E3" s="187" t="s">
        <v>81</v>
      </c>
      <c r="F3" s="187" t="s">
        <v>207</v>
      </c>
      <c r="G3" s="187"/>
      <c r="H3" s="187"/>
      <c r="I3" s="187"/>
      <c r="J3" s="187"/>
      <c r="K3" s="187"/>
      <c r="L3" s="187"/>
      <c r="M3" s="275"/>
      <c r="N3" s="187"/>
      <c r="O3" s="187"/>
      <c r="P3" s="187"/>
      <c r="Q3" s="187"/>
      <c r="R3" s="187"/>
      <c r="S3" s="187"/>
      <c r="T3" s="64"/>
      <c r="U3" s="187"/>
      <c r="V3" s="187"/>
      <c r="W3" s="187"/>
      <c r="X3" s="187"/>
      <c r="Y3" s="187"/>
      <c r="Z3" s="187"/>
      <c r="AA3" s="65"/>
      <c r="AB3" s="15"/>
      <c r="AC3" s="15"/>
      <c r="AD3" s="15"/>
      <c r="AE3" s="15"/>
      <c r="AF3" s="15"/>
      <c r="AG3" s="15"/>
      <c r="AH3" s="15"/>
      <c r="AI3" s="186"/>
      <c r="AJ3" s="187">
        <v>56</v>
      </c>
      <c r="AK3" s="187">
        <v>87</v>
      </c>
      <c r="AL3" s="187">
        <v>46</v>
      </c>
      <c r="AM3" s="187">
        <v>88</v>
      </c>
      <c r="AN3" s="187">
        <v>90</v>
      </c>
      <c r="AO3" s="187">
        <v>44</v>
      </c>
      <c r="AP3" s="187">
        <v>23</v>
      </c>
      <c r="AQ3" s="187">
        <v>65</v>
      </c>
      <c r="AR3" s="187">
        <v>77</v>
      </c>
      <c r="AS3" s="187">
        <v>55</v>
      </c>
      <c r="AT3" s="187">
        <v>34</v>
      </c>
      <c r="AU3" s="187">
        <v>65</v>
      </c>
      <c r="AV3" s="187">
        <v>34</v>
      </c>
      <c r="AW3" s="187">
        <v>33</v>
      </c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6"/>
      <c r="CA3" s="187"/>
      <c r="CB3" s="187"/>
      <c r="CC3" s="187" t="s">
        <v>467</v>
      </c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  <c r="DU3" s="186"/>
      <c r="DV3" s="186"/>
      <c r="DW3" s="186"/>
      <c r="DX3" s="186"/>
      <c r="DY3" s="186"/>
      <c r="DZ3" s="186"/>
      <c r="EA3" s="186"/>
      <c r="EB3" s="186"/>
      <c r="EC3" s="186"/>
      <c r="ED3" s="186"/>
      <c r="EE3" s="186"/>
      <c r="EF3" s="186"/>
      <c r="EG3" s="186"/>
      <c r="EH3" s="186"/>
      <c r="EI3" s="186"/>
      <c r="EJ3" s="186"/>
      <c r="EK3" s="186"/>
      <c r="EL3" s="186"/>
      <c r="EM3" s="186"/>
      <c r="EN3" s="186"/>
      <c r="EO3" s="186"/>
      <c r="EP3" s="186"/>
      <c r="EQ3" s="186"/>
      <c r="ER3" s="186"/>
      <c r="ES3" s="186"/>
      <c r="ET3" s="186"/>
      <c r="EU3" s="186"/>
      <c r="EV3" s="186"/>
      <c r="EW3" s="186"/>
      <c r="EX3" s="186"/>
      <c r="EY3" s="186"/>
      <c r="EZ3" s="186"/>
      <c r="FA3" s="186"/>
      <c r="FB3" s="186"/>
      <c r="FC3" s="186"/>
      <c r="FD3" s="186"/>
      <c r="FE3" s="186"/>
      <c r="FF3" s="186"/>
      <c r="FG3" s="186"/>
      <c r="FH3" s="186"/>
      <c r="FI3" s="186"/>
      <c r="FJ3" s="186"/>
      <c r="FK3" s="186"/>
      <c r="FL3" s="186"/>
      <c r="FM3" s="186"/>
      <c r="FN3" s="186"/>
      <c r="FO3" s="186"/>
      <c r="FP3" s="186"/>
      <c r="FQ3" s="186"/>
      <c r="FR3" s="186"/>
      <c r="FS3" s="186"/>
      <c r="FT3" s="186"/>
      <c r="FU3" s="186"/>
      <c r="FV3" s="186"/>
      <c r="FW3" s="186"/>
      <c r="FX3" s="186"/>
      <c r="FY3" s="186"/>
      <c r="FZ3" s="186"/>
    </row>
    <row r="4" spans="1:182" ht="15" customHeight="1" x14ac:dyDescent="0.25">
      <c r="A4" s="187">
        <v>2</v>
      </c>
      <c r="B4" s="187" t="s">
        <v>488</v>
      </c>
      <c r="C4" s="187"/>
      <c r="D4" s="187" t="s">
        <v>471</v>
      </c>
      <c r="E4" s="187" t="s">
        <v>81</v>
      </c>
      <c r="F4" s="187" t="s">
        <v>207</v>
      </c>
      <c r="G4" s="187"/>
      <c r="H4" s="187"/>
      <c r="I4" s="187"/>
      <c r="J4" s="187"/>
      <c r="K4" s="187"/>
      <c r="L4" s="187"/>
      <c r="M4" s="275"/>
      <c r="N4" s="187"/>
      <c r="O4" s="187"/>
      <c r="P4" s="187"/>
      <c r="Q4" s="187"/>
      <c r="R4" s="187"/>
      <c r="S4" s="187"/>
      <c r="T4" s="275"/>
      <c r="U4" s="187"/>
      <c r="V4" s="187"/>
      <c r="W4" s="187"/>
      <c r="X4" s="187"/>
      <c r="Y4" s="187"/>
      <c r="Z4" s="187"/>
      <c r="AA4" s="275"/>
      <c r="AB4" s="15"/>
      <c r="AC4" s="15"/>
      <c r="AD4" s="15"/>
      <c r="AE4" s="15"/>
      <c r="AF4" s="15"/>
      <c r="AG4" s="15"/>
      <c r="AH4" s="15"/>
      <c r="AI4" s="186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6"/>
      <c r="CA4" s="187"/>
      <c r="CB4" s="187"/>
      <c r="CC4" s="187" t="s">
        <v>468</v>
      </c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  <c r="DT4" s="186"/>
      <c r="DU4" s="186"/>
      <c r="DV4" s="186"/>
      <c r="DW4" s="186"/>
      <c r="DX4" s="186"/>
      <c r="DY4" s="186"/>
      <c r="DZ4" s="186"/>
      <c r="EA4" s="186"/>
      <c r="EB4" s="186"/>
      <c r="EC4" s="186"/>
      <c r="ED4" s="186"/>
      <c r="EE4" s="186"/>
      <c r="EF4" s="186"/>
      <c r="EG4" s="186"/>
      <c r="EH4" s="186"/>
      <c r="EI4" s="186"/>
      <c r="EJ4" s="186"/>
      <c r="EK4" s="186"/>
      <c r="EL4" s="186"/>
      <c r="EM4" s="186"/>
      <c r="EN4" s="186"/>
      <c r="EO4" s="186"/>
      <c r="EP4" s="186"/>
      <c r="EQ4" s="186"/>
      <c r="ER4" s="186"/>
      <c r="ES4" s="186"/>
      <c r="ET4" s="186"/>
      <c r="EU4" s="186"/>
      <c r="EV4" s="186"/>
      <c r="EW4" s="186"/>
      <c r="EX4" s="186"/>
      <c r="EY4" s="186"/>
      <c r="EZ4" s="186"/>
      <c r="FA4" s="186"/>
      <c r="FB4" s="186"/>
      <c r="FC4" s="186"/>
      <c r="FD4" s="186"/>
      <c r="FE4" s="186"/>
      <c r="FF4" s="186"/>
      <c r="FG4" s="186"/>
      <c r="FH4" s="186"/>
      <c r="FI4" s="186"/>
      <c r="FJ4" s="186"/>
      <c r="FK4" s="186"/>
      <c r="FL4" s="186"/>
      <c r="FM4" s="186"/>
      <c r="FN4" s="186"/>
      <c r="FO4" s="186"/>
      <c r="FP4" s="186"/>
      <c r="FQ4" s="186"/>
      <c r="FR4" s="186"/>
      <c r="FS4" s="186"/>
      <c r="FT4" s="186"/>
      <c r="FU4" s="186"/>
      <c r="FV4" s="186"/>
      <c r="FW4" s="186"/>
      <c r="FX4" s="186"/>
      <c r="FY4" s="186"/>
      <c r="FZ4" s="186"/>
    </row>
    <row r="5" spans="1:182" ht="15" customHeight="1" x14ac:dyDescent="0.25">
      <c r="A5" s="187">
        <v>3</v>
      </c>
      <c r="B5" s="187" t="s">
        <v>489</v>
      </c>
      <c r="C5" s="187"/>
      <c r="D5" s="187" t="s">
        <v>471</v>
      </c>
      <c r="E5" s="187" t="s">
        <v>81</v>
      </c>
      <c r="F5" s="187" t="s">
        <v>82</v>
      </c>
      <c r="G5" s="187"/>
      <c r="H5" s="187"/>
      <c r="I5" s="187"/>
      <c r="J5" s="187"/>
      <c r="K5" s="187"/>
      <c r="L5" s="187"/>
      <c r="M5" s="275"/>
      <c r="N5" s="187"/>
      <c r="O5" s="187"/>
      <c r="P5" s="187"/>
      <c r="Q5" s="187"/>
      <c r="R5" s="187"/>
      <c r="S5" s="187"/>
      <c r="T5" s="275"/>
      <c r="U5" s="187"/>
      <c r="V5" s="187"/>
      <c r="W5" s="187"/>
      <c r="X5" s="187"/>
      <c r="Y5" s="187"/>
      <c r="Z5" s="187"/>
      <c r="AA5" s="275"/>
      <c r="AB5" s="15"/>
      <c r="AC5" s="15"/>
      <c r="AD5" s="15"/>
      <c r="AE5" s="15"/>
      <c r="AF5" s="15"/>
      <c r="AG5" s="15"/>
      <c r="AH5" s="15"/>
      <c r="AI5" s="186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Q5" s="187"/>
      <c r="BR5" s="187"/>
      <c r="BS5" s="187"/>
      <c r="BT5" s="187"/>
      <c r="BU5" s="187"/>
      <c r="BV5" s="187"/>
      <c r="BW5" s="187"/>
      <c r="BX5" s="187"/>
      <c r="BY5" s="187"/>
      <c r="BZ5" s="186"/>
      <c r="CA5" s="187"/>
      <c r="CB5" s="187"/>
      <c r="CC5" s="187" t="s">
        <v>469</v>
      </c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  <c r="DT5" s="186"/>
      <c r="DU5" s="186"/>
      <c r="DV5" s="186"/>
      <c r="DW5" s="186"/>
      <c r="DX5" s="186"/>
      <c r="DY5" s="186"/>
      <c r="DZ5" s="186"/>
      <c r="EA5" s="186"/>
      <c r="EB5" s="186"/>
      <c r="EC5" s="186"/>
      <c r="ED5" s="186"/>
      <c r="EE5" s="186"/>
      <c r="EF5" s="186"/>
      <c r="EG5" s="186"/>
      <c r="EH5" s="186"/>
      <c r="EI5" s="186"/>
      <c r="EJ5" s="186"/>
      <c r="EK5" s="186"/>
      <c r="EL5" s="186"/>
      <c r="EM5" s="186"/>
      <c r="EN5" s="186"/>
      <c r="EO5" s="186"/>
      <c r="EP5" s="186"/>
      <c r="EQ5" s="186"/>
      <c r="ER5" s="186"/>
      <c r="ES5" s="186"/>
      <c r="ET5" s="186"/>
      <c r="EU5" s="186"/>
      <c r="EV5" s="186"/>
      <c r="EW5" s="186"/>
      <c r="EX5" s="186"/>
      <c r="EY5" s="186"/>
      <c r="EZ5" s="186"/>
      <c r="FA5" s="186"/>
      <c r="FB5" s="186"/>
      <c r="FC5" s="186"/>
      <c r="FD5" s="186"/>
      <c r="FE5" s="186"/>
      <c r="FF5" s="186"/>
      <c r="FG5" s="186"/>
      <c r="FH5" s="186"/>
      <c r="FI5" s="186"/>
      <c r="FJ5" s="186"/>
      <c r="FK5" s="186"/>
      <c r="FL5" s="186"/>
      <c r="FM5" s="186"/>
      <c r="FN5" s="186"/>
      <c r="FO5" s="186"/>
      <c r="FP5" s="186"/>
      <c r="FQ5" s="186"/>
      <c r="FR5" s="186"/>
      <c r="FS5" s="186"/>
      <c r="FT5" s="186"/>
      <c r="FU5" s="186"/>
      <c r="FV5" s="186"/>
      <c r="FW5" s="186"/>
      <c r="FX5" s="186"/>
      <c r="FY5" s="186"/>
      <c r="FZ5" s="186"/>
    </row>
    <row r="6" spans="1:182" ht="15" customHeight="1" x14ac:dyDescent="0.25">
      <c r="A6" s="187">
        <v>4</v>
      </c>
      <c r="B6" s="187" t="s">
        <v>490</v>
      </c>
      <c r="C6" s="187"/>
      <c r="D6" s="187" t="s">
        <v>471</v>
      </c>
      <c r="E6" s="187" t="s">
        <v>81</v>
      </c>
      <c r="F6" s="187" t="s">
        <v>207</v>
      </c>
      <c r="G6" s="187"/>
      <c r="H6" s="187"/>
      <c r="I6" s="187"/>
      <c r="J6" s="187"/>
      <c r="K6" s="187"/>
      <c r="L6" s="187"/>
      <c r="M6" s="275"/>
      <c r="N6" s="187"/>
      <c r="O6" s="187"/>
      <c r="P6" s="187"/>
      <c r="Q6" s="187"/>
      <c r="R6" s="187"/>
      <c r="S6" s="187"/>
      <c r="T6" s="275"/>
      <c r="U6" s="187"/>
      <c r="V6" s="187"/>
      <c r="W6" s="187"/>
      <c r="X6" s="187"/>
      <c r="Y6" s="187"/>
      <c r="Z6" s="187"/>
      <c r="AA6" s="275"/>
      <c r="AB6" s="15"/>
      <c r="AC6" s="15"/>
      <c r="AD6" s="15"/>
      <c r="AE6" s="15"/>
      <c r="AF6" s="15"/>
      <c r="AG6" s="15"/>
      <c r="AH6" s="15"/>
      <c r="AI6" s="186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7"/>
      <c r="BN6" s="187"/>
      <c r="BO6" s="187"/>
      <c r="BP6" s="187"/>
      <c r="BQ6" s="187"/>
      <c r="BR6" s="187"/>
      <c r="BS6" s="187"/>
      <c r="BT6" s="187"/>
      <c r="BU6" s="187"/>
      <c r="BV6" s="187"/>
      <c r="BW6" s="187"/>
      <c r="BX6" s="187"/>
      <c r="BY6" s="187"/>
      <c r="BZ6" s="186"/>
      <c r="CA6" s="187"/>
      <c r="CB6" s="187"/>
      <c r="CC6" s="187" t="s">
        <v>470</v>
      </c>
      <c r="CD6" s="186"/>
      <c r="CE6" s="186"/>
      <c r="CF6" s="186"/>
      <c r="CG6" s="186"/>
      <c r="CH6" s="186"/>
      <c r="CI6" s="186"/>
      <c r="CJ6" s="186"/>
      <c r="CK6" s="186"/>
      <c r="CL6" s="186"/>
      <c r="CM6" s="186"/>
      <c r="CN6" s="186"/>
      <c r="CO6" s="186"/>
      <c r="CP6" s="186"/>
      <c r="CQ6" s="186"/>
      <c r="CR6" s="186"/>
      <c r="CS6" s="186"/>
      <c r="CT6" s="186"/>
      <c r="CU6" s="186"/>
      <c r="CV6" s="186"/>
      <c r="CW6" s="186"/>
      <c r="CX6" s="186"/>
      <c r="CY6" s="186"/>
      <c r="CZ6" s="186"/>
      <c r="DA6" s="186"/>
      <c r="DB6" s="186"/>
      <c r="DC6" s="186"/>
      <c r="DD6" s="186"/>
      <c r="DE6" s="186"/>
      <c r="DF6" s="186"/>
      <c r="DG6" s="186"/>
      <c r="DH6" s="186"/>
      <c r="DI6" s="186"/>
      <c r="DJ6" s="186"/>
      <c r="DK6" s="186"/>
      <c r="DL6" s="186"/>
      <c r="DM6" s="186"/>
      <c r="DN6" s="186"/>
      <c r="DO6" s="186"/>
      <c r="DP6" s="186"/>
      <c r="DQ6" s="186"/>
      <c r="DR6" s="186"/>
      <c r="DS6" s="186"/>
      <c r="DT6" s="186"/>
      <c r="DU6" s="186"/>
      <c r="DV6" s="186"/>
      <c r="DW6" s="186"/>
      <c r="DX6" s="186"/>
      <c r="DY6" s="186"/>
      <c r="DZ6" s="186"/>
      <c r="EA6" s="186"/>
      <c r="EB6" s="186"/>
      <c r="EC6" s="186"/>
      <c r="ED6" s="186"/>
      <c r="EE6" s="186"/>
      <c r="EF6" s="186"/>
      <c r="EG6" s="186"/>
      <c r="EH6" s="186"/>
      <c r="EI6" s="186"/>
      <c r="EJ6" s="186"/>
      <c r="EK6" s="186"/>
      <c r="EL6" s="186"/>
      <c r="EM6" s="186"/>
      <c r="EN6" s="186"/>
      <c r="EO6" s="186"/>
      <c r="EP6" s="186"/>
      <c r="EQ6" s="186"/>
      <c r="ER6" s="186"/>
      <c r="ES6" s="186"/>
      <c r="ET6" s="186"/>
      <c r="EU6" s="186"/>
      <c r="EV6" s="186"/>
      <c r="EW6" s="186"/>
      <c r="EX6" s="186"/>
      <c r="EY6" s="186"/>
      <c r="EZ6" s="186"/>
      <c r="FA6" s="186"/>
      <c r="FB6" s="186"/>
      <c r="FC6" s="186"/>
      <c r="FD6" s="186"/>
      <c r="FE6" s="186"/>
      <c r="FF6" s="186"/>
      <c r="FG6" s="186"/>
      <c r="FH6" s="186"/>
      <c r="FI6" s="186"/>
      <c r="FJ6" s="186"/>
      <c r="FK6" s="186"/>
      <c r="FL6" s="186"/>
      <c r="FM6" s="186"/>
      <c r="FN6" s="186"/>
      <c r="FO6" s="186"/>
      <c r="FP6" s="186"/>
      <c r="FQ6" s="186"/>
      <c r="FR6" s="186"/>
      <c r="FS6" s="186"/>
      <c r="FT6" s="186"/>
      <c r="FU6" s="186"/>
      <c r="FV6" s="186"/>
      <c r="FW6" s="186"/>
      <c r="FX6" s="186"/>
      <c r="FY6" s="186"/>
      <c r="FZ6" s="186"/>
    </row>
    <row r="7" spans="1:182" ht="15" customHeight="1" x14ac:dyDescent="0.25">
      <c r="A7" s="187">
        <v>5</v>
      </c>
      <c r="B7" s="187" t="s">
        <v>491</v>
      </c>
      <c r="C7" s="187"/>
      <c r="D7" s="187" t="s">
        <v>471</v>
      </c>
      <c r="E7" s="187" t="s">
        <v>81</v>
      </c>
      <c r="F7" s="187" t="s">
        <v>82</v>
      </c>
      <c r="G7" s="187"/>
      <c r="H7" s="187"/>
      <c r="I7" s="187"/>
      <c r="J7" s="187"/>
      <c r="K7" s="187"/>
      <c r="L7" s="187"/>
      <c r="M7" s="275"/>
      <c r="N7" s="187"/>
      <c r="O7" s="187"/>
      <c r="P7" s="187"/>
      <c r="Q7" s="187"/>
      <c r="R7" s="187"/>
      <c r="S7" s="187"/>
      <c r="T7" s="275"/>
      <c r="U7" s="187"/>
      <c r="V7" s="187"/>
      <c r="W7" s="187"/>
      <c r="X7" s="187"/>
      <c r="Y7" s="187"/>
      <c r="Z7" s="187"/>
      <c r="AA7" s="275"/>
      <c r="AB7" s="15"/>
      <c r="AC7" s="15"/>
      <c r="AD7" s="15"/>
      <c r="AE7" s="15"/>
      <c r="AF7" s="15"/>
      <c r="AG7" s="15"/>
      <c r="AH7" s="15"/>
      <c r="AI7" s="186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7"/>
      <c r="BQ7" s="187"/>
      <c r="BR7" s="187"/>
      <c r="BS7" s="187"/>
      <c r="BT7" s="187"/>
      <c r="BU7" s="187"/>
      <c r="BV7" s="187"/>
      <c r="BW7" s="187"/>
      <c r="BX7" s="187"/>
      <c r="BY7" s="187"/>
      <c r="BZ7" s="186"/>
      <c r="CA7" s="187"/>
      <c r="CB7" s="187"/>
      <c r="CC7" s="187"/>
      <c r="CD7" s="186"/>
      <c r="CE7" s="186"/>
      <c r="CF7" s="186"/>
      <c r="CG7" s="186"/>
      <c r="CH7" s="186"/>
      <c r="CI7" s="186"/>
      <c r="CJ7" s="186"/>
      <c r="CK7" s="186"/>
      <c r="CL7" s="186"/>
      <c r="CM7" s="186"/>
      <c r="CN7" s="186"/>
      <c r="CO7" s="186"/>
      <c r="CP7" s="186"/>
      <c r="CQ7" s="186"/>
      <c r="CR7" s="186"/>
      <c r="CS7" s="186"/>
      <c r="CT7" s="186"/>
      <c r="CU7" s="186"/>
      <c r="CV7" s="186"/>
      <c r="CW7" s="186"/>
      <c r="CX7" s="186"/>
      <c r="CY7" s="186"/>
      <c r="CZ7" s="186"/>
      <c r="DA7" s="186"/>
      <c r="DB7" s="186"/>
      <c r="DC7" s="186"/>
      <c r="DD7" s="186"/>
      <c r="DE7" s="186"/>
      <c r="DF7" s="186"/>
      <c r="DG7" s="186"/>
      <c r="DH7" s="186"/>
      <c r="DI7" s="186"/>
      <c r="DJ7" s="186"/>
      <c r="DK7" s="186"/>
      <c r="DL7" s="186"/>
      <c r="DM7" s="186"/>
      <c r="DN7" s="186"/>
      <c r="DO7" s="186"/>
      <c r="DP7" s="186"/>
      <c r="DQ7" s="186"/>
      <c r="DR7" s="186"/>
      <c r="DS7" s="186"/>
      <c r="DT7" s="186"/>
      <c r="DU7" s="186"/>
      <c r="DV7" s="186"/>
      <c r="DW7" s="186"/>
      <c r="DX7" s="186"/>
      <c r="DY7" s="186"/>
      <c r="DZ7" s="186"/>
      <c r="EA7" s="186"/>
      <c r="EB7" s="186"/>
      <c r="EC7" s="186"/>
      <c r="ED7" s="186"/>
      <c r="EE7" s="186"/>
      <c r="EF7" s="186"/>
      <c r="EG7" s="186"/>
      <c r="EH7" s="186"/>
      <c r="EI7" s="186"/>
      <c r="EJ7" s="186"/>
      <c r="EK7" s="186"/>
      <c r="EL7" s="186"/>
      <c r="EM7" s="186"/>
      <c r="EN7" s="186"/>
      <c r="EO7" s="186"/>
      <c r="EP7" s="186"/>
      <c r="EQ7" s="186"/>
      <c r="ER7" s="186"/>
      <c r="ES7" s="186"/>
      <c r="ET7" s="186"/>
      <c r="EU7" s="186"/>
      <c r="EV7" s="186"/>
      <c r="EW7" s="186"/>
      <c r="EX7" s="186"/>
      <c r="EY7" s="186"/>
      <c r="EZ7" s="186"/>
      <c r="FA7" s="186"/>
      <c r="FB7" s="186"/>
      <c r="FC7" s="186"/>
      <c r="FD7" s="186"/>
      <c r="FE7" s="186"/>
      <c r="FF7" s="186"/>
      <c r="FG7" s="186"/>
      <c r="FH7" s="186"/>
      <c r="FI7" s="186"/>
      <c r="FJ7" s="186"/>
      <c r="FK7" s="186"/>
      <c r="FL7" s="186"/>
      <c r="FM7" s="186"/>
      <c r="FN7" s="186"/>
      <c r="FO7" s="186"/>
      <c r="FP7" s="186"/>
      <c r="FQ7" s="186"/>
      <c r="FR7" s="186"/>
      <c r="FS7" s="186"/>
      <c r="FT7" s="186"/>
      <c r="FU7" s="186"/>
      <c r="FV7" s="186"/>
      <c r="FW7" s="186"/>
      <c r="FX7" s="186"/>
      <c r="FY7" s="186"/>
      <c r="FZ7" s="186"/>
    </row>
    <row r="8" spans="1:182" ht="15" customHeight="1" x14ac:dyDescent="0.25">
      <c r="A8" s="187">
        <v>6</v>
      </c>
      <c r="B8" s="187" t="s">
        <v>492</v>
      </c>
      <c r="C8" s="187"/>
      <c r="D8" s="187" t="s">
        <v>471</v>
      </c>
      <c r="E8" s="187" t="s">
        <v>81</v>
      </c>
      <c r="F8" s="187" t="s">
        <v>82</v>
      </c>
      <c r="G8" s="187"/>
      <c r="H8" s="187"/>
      <c r="I8" s="187"/>
      <c r="J8" s="187"/>
      <c r="K8" s="187"/>
      <c r="L8" s="187"/>
      <c r="M8" s="275"/>
      <c r="N8" s="187"/>
      <c r="O8" s="187"/>
      <c r="P8" s="187"/>
      <c r="Q8" s="187"/>
      <c r="R8" s="187"/>
      <c r="S8" s="187"/>
      <c r="T8" s="275"/>
      <c r="U8" s="187"/>
      <c r="V8" s="187"/>
      <c r="W8" s="187"/>
      <c r="X8" s="187"/>
      <c r="Y8" s="187"/>
      <c r="Z8" s="187"/>
      <c r="AA8" s="275"/>
      <c r="AB8" s="15"/>
      <c r="AC8" s="15"/>
      <c r="AD8" s="15"/>
      <c r="AE8" s="15"/>
      <c r="AF8" s="15"/>
      <c r="AG8" s="15"/>
      <c r="AH8" s="15"/>
      <c r="AI8" s="186"/>
      <c r="AJ8" s="187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7"/>
      <c r="BQ8" s="187"/>
      <c r="BR8" s="187"/>
      <c r="BS8" s="187"/>
      <c r="BT8" s="187"/>
      <c r="BU8" s="187"/>
      <c r="BV8" s="187"/>
      <c r="BW8" s="187"/>
      <c r="BX8" s="187"/>
      <c r="BY8" s="187"/>
      <c r="BZ8" s="186"/>
      <c r="CA8" s="187"/>
      <c r="CB8" s="187"/>
      <c r="CC8" s="187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  <c r="DU8" s="186"/>
      <c r="DV8" s="186"/>
      <c r="DW8" s="186"/>
      <c r="DX8" s="186"/>
      <c r="DY8" s="186"/>
      <c r="DZ8" s="186"/>
      <c r="EA8" s="186"/>
      <c r="EB8" s="186"/>
      <c r="EC8" s="186"/>
      <c r="ED8" s="186"/>
      <c r="EE8" s="186"/>
      <c r="EF8" s="186"/>
      <c r="EG8" s="186"/>
      <c r="EH8" s="186"/>
      <c r="EI8" s="186"/>
      <c r="EJ8" s="186"/>
      <c r="EK8" s="186"/>
      <c r="EL8" s="186"/>
      <c r="EM8" s="186"/>
      <c r="EN8" s="186"/>
      <c r="EO8" s="186"/>
      <c r="EP8" s="186"/>
      <c r="EQ8" s="186"/>
      <c r="ER8" s="186"/>
      <c r="ES8" s="186"/>
      <c r="ET8" s="186"/>
      <c r="EU8" s="186"/>
      <c r="EV8" s="186"/>
      <c r="EW8" s="186"/>
      <c r="EX8" s="186"/>
      <c r="EY8" s="186"/>
      <c r="EZ8" s="186"/>
      <c r="FA8" s="186"/>
      <c r="FB8" s="186"/>
      <c r="FC8" s="186"/>
      <c r="FD8" s="186"/>
      <c r="FE8" s="186"/>
      <c r="FF8" s="186"/>
      <c r="FG8" s="186"/>
      <c r="FH8" s="186"/>
      <c r="FI8" s="186"/>
      <c r="FJ8" s="186"/>
      <c r="FK8" s="186"/>
      <c r="FL8" s="186"/>
      <c r="FM8" s="186"/>
      <c r="FN8" s="186"/>
      <c r="FO8" s="186"/>
      <c r="FP8" s="186"/>
      <c r="FQ8" s="186"/>
      <c r="FR8" s="186"/>
      <c r="FS8" s="186"/>
      <c r="FT8" s="186"/>
      <c r="FU8" s="186"/>
      <c r="FV8" s="186"/>
      <c r="FW8" s="186"/>
      <c r="FX8" s="186"/>
      <c r="FY8" s="186"/>
      <c r="FZ8" s="186"/>
    </row>
    <row r="9" spans="1:182" ht="15" customHeight="1" x14ac:dyDescent="0.25">
      <c r="A9" s="187">
        <v>7</v>
      </c>
      <c r="B9" s="187" t="s">
        <v>493</v>
      </c>
      <c r="C9" s="187"/>
      <c r="D9" s="187" t="s">
        <v>471</v>
      </c>
      <c r="E9" s="187" t="s">
        <v>81</v>
      </c>
      <c r="F9" s="187" t="s">
        <v>82</v>
      </c>
      <c r="G9" s="187"/>
      <c r="H9" s="187"/>
      <c r="I9" s="187"/>
      <c r="J9" s="187"/>
      <c r="K9" s="187"/>
      <c r="L9" s="187"/>
      <c r="M9" s="275"/>
      <c r="N9" s="187"/>
      <c r="O9" s="187"/>
      <c r="P9" s="187"/>
      <c r="Q9" s="187"/>
      <c r="R9" s="187"/>
      <c r="S9" s="187"/>
      <c r="T9" s="275"/>
      <c r="U9" s="187"/>
      <c r="V9" s="187"/>
      <c r="W9" s="187"/>
      <c r="X9" s="187"/>
      <c r="Y9" s="187"/>
      <c r="Z9" s="187"/>
      <c r="AA9" s="275"/>
      <c r="AB9" s="15"/>
      <c r="AC9" s="15"/>
      <c r="AD9" s="15"/>
      <c r="AE9" s="15"/>
      <c r="AF9" s="15"/>
      <c r="AG9" s="15"/>
      <c r="AH9" s="15"/>
      <c r="AI9" s="186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187"/>
      <c r="BS9" s="187"/>
      <c r="BT9" s="187"/>
      <c r="BU9" s="187"/>
      <c r="BV9" s="187"/>
      <c r="BW9" s="187"/>
      <c r="BX9" s="187"/>
      <c r="BY9" s="187"/>
      <c r="BZ9" s="186"/>
      <c r="CA9" s="187"/>
      <c r="CB9" s="187"/>
      <c r="CC9" s="187" t="b">
        <v>0</v>
      </c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  <c r="DT9" s="186"/>
      <c r="DU9" s="186"/>
      <c r="DV9" s="186"/>
      <c r="DW9" s="186"/>
      <c r="DX9" s="186"/>
      <c r="DY9" s="186"/>
      <c r="DZ9" s="186"/>
      <c r="EA9" s="186"/>
      <c r="EB9" s="186"/>
      <c r="EC9" s="186"/>
      <c r="ED9" s="186"/>
      <c r="EE9" s="186"/>
      <c r="EF9" s="186"/>
      <c r="EG9" s="186"/>
      <c r="EH9" s="186"/>
      <c r="EI9" s="186"/>
      <c r="EJ9" s="186"/>
      <c r="EK9" s="186"/>
      <c r="EL9" s="186"/>
      <c r="EM9" s="186"/>
      <c r="EN9" s="186"/>
      <c r="EO9" s="186"/>
      <c r="EP9" s="186"/>
      <c r="EQ9" s="186"/>
      <c r="ER9" s="186"/>
      <c r="ES9" s="186"/>
      <c r="ET9" s="186"/>
      <c r="EU9" s="186"/>
      <c r="EV9" s="186"/>
      <c r="EW9" s="186"/>
      <c r="EX9" s="186"/>
      <c r="EY9" s="186"/>
      <c r="EZ9" s="186"/>
      <c r="FA9" s="186"/>
      <c r="FB9" s="186"/>
      <c r="FC9" s="186"/>
      <c r="FD9" s="186"/>
      <c r="FE9" s="186"/>
      <c r="FF9" s="186"/>
      <c r="FG9" s="186"/>
      <c r="FH9" s="186"/>
      <c r="FI9" s="186"/>
      <c r="FJ9" s="186"/>
      <c r="FK9" s="186"/>
      <c r="FL9" s="186"/>
      <c r="FM9" s="186"/>
      <c r="FN9" s="186"/>
      <c r="FO9" s="186"/>
      <c r="FP9" s="186"/>
      <c r="FQ9" s="186"/>
      <c r="FR9" s="186"/>
      <c r="FS9" s="186"/>
      <c r="FT9" s="186"/>
      <c r="FU9" s="186"/>
      <c r="FV9" s="186"/>
      <c r="FW9" s="186"/>
      <c r="FX9" s="186"/>
      <c r="FY9" s="186"/>
      <c r="FZ9" s="186"/>
    </row>
    <row r="10" spans="1:182" ht="15" customHeight="1" x14ac:dyDescent="0.25">
      <c r="A10" s="187">
        <v>8</v>
      </c>
      <c r="B10" s="187" t="s">
        <v>494</v>
      </c>
      <c r="C10" s="187"/>
      <c r="D10" s="187" t="s">
        <v>471</v>
      </c>
      <c r="E10" s="187" t="s">
        <v>81</v>
      </c>
      <c r="F10" s="187" t="s">
        <v>207</v>
      </c>
      <c r="G10" s="187"/>
      <c r="H10" s="187"/>
      <c r="I10" s="187"/>
      <c r="J10" s="187"/>
      <c r="K10" s="187"/>
      <c r="L10" s="187"/>
      <c r="M10" s="275"/>
      <c r="N10" s="187"/>
      <c r="O10" s="187"/>
      <c r="P10" s="187"/>
      <c r="Q10" s="187"/>
      <c r="R10" s="187"/>
      <c r="S10" s="187"/>
      <c r="T10" s="275"/>
      <c r="U10" s="187"/>
      <c r="V10" s="187"/>
      <c r="W10" s="187"/>
      <c r="X10" s="187"/>
      <c r="Y10" s="187"/>
      <c r="Z10" s="187"/>
      <c r="AA10" s="275"/>
      <c r="AB10" s="15"/>
      <c r="AC10" s="15"/>
      <c r="AD10" s="15"/>
      <c r="AE10" s="15"/>
      <c r="AF10" s="15"/>
      <c r="AG10" s="15"/>
      <c r="AH10" s="15"/>
      <c r="AI10" s="186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7"/>
      <c r="BQ10" s="187"/>
      <c r="BR10" s="187"/>
      <c r="BS10" s="187"/>
      <c r="BT10" s="187"/>
      <c r="BU10" s="187"/>
      <c r="BV10" s="187"/>
      <c r="BW10" s="187"/>
      <c r="BX10" s="187"/>
      <c r="BY10" s="187"/>
      <c r="BZ10" s="186"/>
      <c r="CA10" s="187"/>
      <c r="CB10" s="187"/>
      <c r="CC10" s="187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</row>
    <row r="11" spans="1:182" ht="15" customHeight="1" x14ac:dyDescent="0.25">
      <c r="A11" s="187">
        <v>9</v>
      </c>
      <c r="B11" s="187" t="s">
        <v>495</v>
      </c>
      <c r="C11" s="187"/>
      <c r="D11" s="187" t="s">
        <v>471</v>
      </c>
      <c r="E11" s="187" t="s">
        <v>81</v>
      </c>
      <c r="F11" s="187" t="s">
        <v>207</v>
      </c>
      <c r="G11" s="187"/>
      <c r="H11" s="187"/>
      <c r="I11" s="187"/>
      <c r="J11" s="187"/>
      <c r="K11" s="187"/>
      <c r="L11" s="187"/>
      <c r="M11" s="275"/>
      <c r="N11" s="187"/>
      <c r="O11" s="187"/>
      <c r="P11" s="187"/>
      <c r="Q11" s="187"/>
      <c r="R11" s="187"/>
      <c r="S11" s="187"/>
      <c r="T11" s="275"/>
      <c r="U11" s="187"/>
      <c r="V11" s="187"/>
      <c r="W11" s="187"/>
      <c r="X11" s="187"/>
      <c r="Y11" s="187"/>
      <c r="Z11" s="187"/>
      <c r="AA11" s="275"/>
      <c r="AB11" s="15"/>
      <c r="AC11" s="15"/>
      <c r="AD11" s="15"/>
      <c r="AE11" s="15"/>
      <c r="AF11" s="15"/>
      <c r="AG11" s="15"/>
      <c r="AH11" s="15"/>
      <c r="AI11" s="186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6"/>
      <c r="CA11" s="187"/>
      <c r="CB11" s="187"/>
      <c r="CC11" s="187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  <c r="DS11" s="186"/>
      <c r="DT11" s="186"/>
      <c r="DU11" s="186"/>
      <c r="DV11" s="186"/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</row>
    <row r="12" spans="1:182" ht="15" customHeight="1" x14ac:dyDescent="0.25">
      <c r="A12" s="187">
        <v>10</v>
      </c>
      <c r="B12" s="187" t="s">
        <v>496</v>
      </c>
      <c r="C12" s="187"/>
      <c r="D12" s="187" t="s">
        <v>471</v>
      </c>
      <c r="E12" s="187" t="s">
        <v>81</v>
      </c>
      <c r="F12" s="187" t="s">
        <v>207</v>
      </c>
      <c r="G12" s="187"/>
      <c r="H12" s="187"/>
      <c r="I12" s="187"/>
      <c r="J12" s="187"/>
      <c r="K12" s="187"/>
      <c r="L12" s="187"/>
      <c r="M12" s="275"/>
      <c r="N12" s="187"/>
      <c r="O12" s="187"/>
      <c r="P12" s="187"/>
      <c r="Q12" s="187"/>
      <c r="R12" s="187"/>
      <c r="S12" s="187"/>
      <c r="T12" s="275"/>
      <c r="U12" s="187"/>
      <c r="V12" s="187"/>
      <c r="W12" s="187"/>
      <c r="X12" s="187"/>
      <c r="Y12" s="187"/>
      <c r="Z12" s="187"/>
      <c r="AA12" s="275"/>
      <c r="AB12" s="15"/>
      <c r="AC12" s="15"/>
      <c r="AD12" s="15"/>
      <c r="AE12" s="15"/>
      <c r="AF12" s="15"/>
      <c r="AG12" s="15"/>
      <c r="AH12" s="15"/>
      <c r="AI12" s="186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7"/>
      <c r="BQ12" s="187"/>
      <c r="BR12" s="187"/>
      <c r="BS12" s="187"/>
      <c r="BT12" s="187"/>
      <c r="BU12" s="187"/>
      <c r="BV12" s="187"/>
      <c r="BW12" s="187"/>
      <c r="BX12" s="187"/>
      <c r="BY12" s="187"/>
      <c r="BZ12" s="186"/>
      <c r="CA12" s="187"/>
      <c r="CB12" s="187"/>
      <c r="CC12" s="187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6"/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</row>
    <row r="13" spans="1:182" ht="15" customHeight="1" x14ac:dyDescent="0.25">
      <c r="A13" s="187">
        <v>11</v>
      </c>
      <c r="B13" s="187" t="s">
        <v>497</v>
      </c>
      <c r="C13" s="187"/>
      <c r="D13" s="187" t="s">
        <v>471</v>
      </c>
      <c r="E13" s="187" t="s">
        <v>81</v>
      </c>
      <c r="F13" s="187" t="s">
        <v>207</v>
      </c>
      <c r="G13" s="187"/>
      <c r="H13" s="187"/>
      <c r="I13" s="187"/>
      <c r="J13" s="187"/>
      <c r="K13" s="187"/>
      <c r="L13" s="187"/>
      <c r="M13" s="275"/>
      <c r="N13" s="187"/>
      <c r="O13" s="187"/>
      <c r="P13" s="187"/>
      <c r="Q13" s="187"/>
      <c r="R13" s="187"/>
      <c r="S13" s="187"/>
      <c r="T13" s="275"/>
      <c r="U13" s="187"/>
      <c r="V13" s="187"/>
      <c r="W13" s="187"/>
      <c r="X13" s="187"/>
      <c r="Y13" s="187"/>
      <c r="Z13" s="187"/>
      <c r="AA13" s="275"/>
      <c r="AB13" s="15"/>
      <c r="AC13" s="15"/>
      <c r="AD13" s="15"/>
      <c r="AE13" s="15"/>
      <c r="AF13" s="15"/>
      <c r="AG13" s="15"/>
      <c r="AH13" s="15"/>
      <c r="AI13" s="186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7"/>
      <c r="BN13" s="187"/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6"/>
      <c r="CA13" s="187"/>
      <c r="CB13" s="187"/>
      <c r="CC13" s="187"/>
      <c r="CD13" s="186"/>
      <c r="CE13" s="186"/>
      <c r="CF13" s="186"/>
      <c r="CG13" s="186"/>
      <c r="CH13" s="186"/>
      <c r="CI13" s="186"/>
      <c r="CJ13" s="186"/>
      <c r="CK13" s="186"/>
      <c r="CL13" s="186"/>
      <c r="CM13" s="186"/>
      <c r="CN13" s="186"/>
      <c r="CO13" s="186"/>
      <c r="CP13" s="186"/>
      <c r="CQ13" s="186"/>
      <c r="CR13" s="186"/>
      <c r="CS13" s="186"/>
      <c r="CT13" s="186"/>
      <c r="CU13" s="186"/>
      <c r="CV13" s="186"/>
      <c r="CW13" s="186"/>
      <c r="CX13" s="186"/>
      <c r="CY13" s="186"/>
      <c r="CZ13" s="186"/>
      <c r="DA13" s="186"/>
      <c r="DB13" s="186"/>
      <c r="DC13" s="186"/>
      <c r="DD13" s="186"/>
      <c r="DE13" s="186"/>
      <c r="DF13" s="186"/>
      <c r="DG13" s="186"/>
      <c r="DH13" s="186"/>
      <c r="DI13" s="186"/>
      <c r="DJ13" s="186"/>
      <c r="DK13" s="186"/>
      <c r="DL13" s="186"/>
      <c r="DM13" s="186"/>
      <c r="DN13" s="186"/>
      <c r="DO13" s="186"/>
      <c r="DP13" s="186"/>
      <c r="DQ13" s="186"/>
      <c r="DR13" s="186"/>
      <c r="DS13" s="186"/>
      <c r="DT13" s="186"/>
      <c r="DU13" s="186"/>
      <c r="DV13" s="186"/>
      <c r="DW13" s="186"/>
      <c r="DX13" s="186"/>
      <c r="DY13" s="186"/>
      <c r="DZ13" s="186"/>
      <c r="EA13" s="186"/>
      <c r="EB13" s="186"/>
      <c r="EC13" s="186"/>
      <c r="ED13" s="186"/>
      <c r="EE13" s="186"/>
      <c r="EF13" s="186"/>
      <c r="EG13" s="186"/>
      <c r="EH13" s="186"/>
      <c r="EI13" s="186"/>
      <c r="EJ13" s="186"/>
      <c r="EK13" s="186"/>
      <c r="EL13" s="186"/>
      <c r="EM13" s="186"/>
      <c r="EN13" s="186"/>
      <c r="EO13" s="186"/>
      <c r="EP13" s="186"/>
      <c r="EQ13" s="186"/>
      <c r="ER13" s="186"/>
      <c r="ES13" s="186"/>
      <c r="ET13" s="186"/>
      <c r="EU13" s="186"/>
      <c r="EV13" s="186"/>
      <c r="EW13" s="186"/>
      <c r="EX13" s="186"/>
      <c r="EY13" s="186"/>
      <c r="EZ13" s="186"/>
      <c r="FA13" s="186"/>
      <c r="FB13" s="186"/>
      <c r="FC13" s="186"/>
      <c r="FD13" s="186"/>
      <c r="FE13" s="186"/>
      <c r="FF13" s="186"/>
      <c r="FG13" s="186"/>
      <c r="FH13" s="186"/>
      <c r="FI13" s="186"/>
      <c r="FJ13" s="186"/>
      <c r="FK13" s="186"/>
      <c r="FL13" s="186"/>
      <c r="FM13" s="186"/>
      <c r="FN13" s="186"/>
      <c r="FO13" s="186"/>
      <c r="FP13" s="186"/>
      <c r="FQ13" s="186"/>
      <c r="FR13" s="186"/>
      <c r="FS13" s="186"/>
      <c r="FT13" s="186"/>
      <c r="FU13" s="186"/>
      <c r="FV13" s="186"/>
      <c r="FW13" s="186"/>
      <c r="FX13" s="186"/>
      <c r="FY13" s="186"/>
      <c r="FZ13" s="186"/>
    </row>
    <row r="14" spans="1:182" ht="15" customHeight="1" x14ac:dyDescent="0.25">
      <c r="A14" s="187">
        <v>12</v>
      </c>
      <c r="B14" s="187" t="s">
        <v>498</v>
      </c>
      <c r="C14" s="187"/>
      <c r="D14" s="187" t="s">
        <v>471</v>
      </c>
      <c r="E14" s="187" t="s">
        <v>81</v>
      </c>
      <c r="F14" s="187" t="s">
        <v>82</v>
      </c>
      <c r="G14" s="187"/>
      <c r="H14" s="187"/>
      <c r="I14" s="187"/>
      <c r="J14" s="187"/>
      <c r="K14" s="187"/>
      <c r="L14" s="187"/>
      <c r="M14" s="275"/>
      <c r="N14" s="187"/>
      <c r="O14" s="187"/>
      <c r="P14" s="187"/>
      <c r="Q14" s="187"/>
      <c r="R14" s="187"/>
      <c r="S14" s="187"/>
      <c r="T14" s="275"/>
      <c r="U14" s="187"/>
      <c r="V14" s="187"/>
      <c r="W14" s="187"/>
      <c r="X14" s="187"/>
      <c r="Y14" s="187"/>
      <c r="Z14" s="187"/>
      <c r="AA14" s="275"/>
      <c r="AB14" s="15"/>
      <c r="AC14" s="15"/>
      <c r="AD14" s="15"/>
      <c r="AE14" s="15"/>
      <c r="AF14" s="15"/>
      <c r="AG14" s="15"/>
      <c r="AH14" s="15"/>
      <c r="AI14" s="186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7"/>
      <c r="BE14" s="187"/>
      <c r="BF14" s="187"/>
      <c r="BG14" s="187"/>
      <c r="BH14" s="187"/>
      <c r="BI14" s="187"/>
      <c r="BJ14" s="187"/>
      <c r="BK14" s="187"/>
      <c r="BL14" s="187"/>
      <c r="BM14" s="187"/>
      <c r="BN14" s="187"/>
      <c r="BO14" s="187"/>
      <c r="BP14" s="187"/>
      <c r="BQ14" s="187"/>
      <c r="BR14" s="187"/>
      <c r="BS14" s="187"/>
      <c r="BT14" s="187"/>
      <c r="BU14" s="187"/>
      <c r="BV14" s="187"/>
      <c r="BW14" s="187"/>
      <c r="BX14" s="187"/>
      <c r="BY14" s="187"/>
      <c r="BZ14" s="186"/>
      <c r="CA14" s="187"/>
      <c r="CB14" s="187"/>
      <c r="CC14" s="187"/>
      <c r="CD14" s="186"/>
      <c r="CE14" s="186"/>
      <c r="CF14" s="186"/>
      <c r="CG14" s="186"/>
      <c r="CH14" s="186"/>
      <c r="CI14" s="186"/>
      <c r="CJ14" s="186"/>
      <c r="CK14" s="186"/>
      <c r="CL14" s="186"/>
      <c r="CM14" s="186"/>
      <c r="CN14" s="186"/>
      <c r="CO14" s="186"/>
      <c r="CP14" s="186"/>
      <c r="CQ14" s="186"/>
      <c r="CR14" s="186"/>
      <c r="CS14" s="186"/>
      <c r="CT14" s="186"/>
      <c r="CU14" s="186"/>
      <c r="CV14" s="186"/>
      <c r="CW14" s="186"/>
      <c r="CX14" s="186"/>
      <c r="CY14" s="186"/>
      <c r="CZ14" s="186"/>
      <c r="DA14" s="186"/>
      <c r="DB14" s="186"/>
      <c r="DC14" s="186"/>
      <c r="DD14" s="186"/>
      <c r="DE14" s="186"/>
      <c r="DF14" s="186"/>
      <c r="DG14" s="186"/>
      <c r="DH14" s="186"/>
      <c r="DI14" s="186"/>
      <c r="DJ14" s="186"/>
      <c r="DK14" s="186"/>
      <c r="DL14" s="186"/>
      <c r="DM14" s="186"/>
      <c r="DN14" s="186"/>
      <c r="DO14" s="186"/>
      <c r="DP14" s="186"/>
      <c r="DQ14" s="186"/>
      <c r="DR14" s="186"/>
      <c r="DS14" s="186"/>
      <c r="DT14" s="186"/>
      <c r="DU14" s="186"/>
      <c r="DV14" s="186"/>
      <c r="DW14" s="186"/>
      <c r="DX14" s="186"/>
      <c r="DY14" s="186"/>
      <c r="DZ14" s="186"/>
      <c r="EA14" s="186"/>
      <c r="EB14" s="186"/>
      <c r="EC14" s="186"/>
      <c r="ED14" s="186"/>
      <c r="EE14" s="186"/>
      <c r="EF14" s="186"/>
      <c r="EG14" s="186"/>
      <c r="EH14" s="186"/>
      <c r="EI14" s="186"/>
      <c r="EJ14" s="186"/>
      <c r="EK14" s="186"/>
      <c r="EL14" s="186"/>
      <c r="EM14" s="186"/>
      <c r="EN14" s="186"/>
      <c r="EO14" s="186"/>
      <c r="EP14" s="186"/>
      <c r="EQ14" s="186"/>
      <c r="ER14" s="186"/>
      <c r="ES14" s="186"/>
      <c r="ET14" s="186"/>
      <c r="EU14" s="186"/>
      <c r="EV14" s="186"/>
      <c r="EW14" s="186"/>
      <c r="EX14" s="186"/>
      <c r="EY14" s="186"/>
      <c r="EZ14" s="186"/>
      <c r="FA14" s="186"/>
      <c r="FB14" s="186"/>
      <c r="FC14" s="186"/>
      <c r="FD14" s="186"/>
      <c r="FE14" s="186"/>
      <c r="FF14" s="186"/>
      <c r="FG14" s="186"/>
      <c r="FH14" s="186"/>
      <c r="FI14" s="186"/>
      <c r="FJ14" s="186"/>
      <c r="FK14" s="186"/>
      <c r="FL14" s="186"/>
      <c r="FM14" s="186"/>
      <c r="FN14" s="186"/>
      <c r="FO14" s="186"/>
      <c r="FP14" s="186"/>
      <c r="FQ14" s="186"/>
      <c r="FR14" s="186"/>
      <c r="FS14" s="186"/>
      <c r="FT14" s="186"/>
      <c r="FU14" s="186"/>
      <c r="FV14" s="186"/>
      <c r="FW14" s="186"/>
      <c r="FX14" s="186"/>
      <c r="FY14" s="186"/>
      <c r="FZ14" s="186"/>
    </row>
    <row r="15" spans="1:182" ht="15" customHeight="1" x14ac:dyDescent="0.25">
      <c r="A15" s="187">
        <v>13</v>
      </c>
      <c r="B15" s="274" t="s">
        <v>499</v>
      </c>
      <c r="C15" s="274"/>
      <c r="D15" s="187" t="s">
        <v>471</v>
      </c>
      <c r="E15" s="274" t="s">
        <v>81</v>
      </c>
      <c r="F15" s="187" t="s">
        <v>207</v>
      </c>
      <c r="G15" s="187"/>
      <c r="H15" s="187"/>
      <c r="I15" s="187"/>
      <c r="J15" s="187"/>
      <c r="K15" s="187"/>
      <c r="L15" s="187"/>
      <c r="M15" s="275"/>
      <c r="N15" s="187"/>
      <c r="O15" s="187"/>
      <c r="P15" s="187"/>
      <c r="Q15" s="187"/>
      <c r="R15" s="187"/>
      <c r="S15" s="187"/>
      <c r="T15" s="275"/>
      <c r="U15" s="187"/>
      <c r="V15" s="187"/>
      <c r="W15" s="187"/>
      <c r="X15" s="187"/>
      <c r="Y15" s="187"/>
      <c r="Z15" s="187"/>
      <c r="AA15" s="275"/>
      <c r="AB15" s="15"/>
      <c r="AC15" s="15"/>
      <c r="AD15" s="15"/>
      <c r="AE15" s="15"/>
      <c r="AF15" s="15"/>
      <c r="AG15" s="15"/>
      <c r="AH15" s="15"/>
      <c r="AI15" s="186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/>
      <c r="BC15" s="187"/>
      <c r="BD15" s="187"/>
      <c r="BE15" s="187"/>
      <c r="BF15" s="187"/>
      <c r="BG15" s="187"/>
      <c r="BH15" s="187"/>
      <c r="BI15" s="187"/>
      <c r="BJ15" s="187"/>
      <c r="BK15" s="187"/>
      <c r="BL15" s="187"/>
      <c r="BM15" s="187"/>
      <c r="BN15" s="187"/>
      <c r="BO15" s="187"/>
      <c r="BP15" s="187"/>
      <c r="BQ15" s="187"/>
      <c r="BR15" s="187"/>
      <c r="BS15" s="187"/>
      <c r="BT15" s="187"/>
      <c r="BU15" s="187"/>
      <c r="BV15" s="187"/>
      <c r="BW15" s="187"/>
      <c r="BX15" s="187"/>
      <c r="BY15" s="187"/>
      <c r="BZ15" s="186"/>
      <c r="CA15" s="187"/>
      <c r="CB15" s="187"/>
      <c r="CC15" s="187"/>
      <c r="CD15" s="186"/>
      <c r="CE15" s="186"/>
      <c r="CF15" s="186"/>
      <c r="CG15" s="186"/>
      <c r="CH15" s="186"/>
      <c r="CI15" s="186"/>
      <c r="CJ15" s="186"/>
      <c r="CK15" s="186"/>
      <c r="CL15" s="186"/>
      <c r="CM15" s="186"/>
      <c r="CN15" s="186"/>
      <c r="CO15" s="186"/>
      <c r="CP15" s="186"/>
      <c r="CQ15" s="186"/>
      <c r="CR15" s="186"/>
      <c r="CS15" s="186"/>
      <c r="CT15" s="186"/>
      <c r="CU15" s="186"/>
      <c r="CV15" s="186"/>
      <c r="CW15" s="186"/>
      <c r="CX15" s="186"/>
      <c r="CY15" s="186"/>
      <c r="CZ15" s="186"/>
      <c r="DA15" s="186"/>
      <c r="DB15" s="186"/>
      <c r="DC15" s="186"/>
      <c r="DD15" s="186"/>
      <c r="DE15" s="186"/>
      <c r="DF15" s="186"/>
      <c r="DG15" s="186"/>
      <c r="DH15" s="186"/>
      <c r="DI15" s="186"/>
      <c r="DJ15" s="186"/>
      <c r="DK15" s="186"/>
      <c r="DL15" s="186"/>
      <c r="DM15" s="186"/>
      <c r="DN15" s="186"/>
      <c r="DO15" s="186"/>
      <c r="DP15" s="186"/>
      <c r="DQ15" s="186"/>
      <c r="DR15" s="186"/>
      <c r="DS15" s="186"/>
      <c r="DT15" s="186"/>
      <c r="DU15" s="186"/>
      <c r="DV15" s="186"/>
      <c r="DW15" s="186"/>
      <c r="DX15" s="186"/>
      <c r="DY15" s="186"/>
      <c r="DZ15" s="186"/>
      <c r="EA15" s="186"/>
      <c r="EB15" s="186"/>
      <c r="EC15" s="186"/>
      <c r="ED15" s="186"/>
      <c r="EE15" s="186"/>
      <c r="EF15" s="186"/>
      <c r="EG15" s="186"/>
      <c r="EH15" s="186"/>
      <c r="EI15" s="186"/>
      <c r="EJ15" s="186"/>
      <c r="EK15" s="186"/>
      <c r="EL15" s="186"/>
      <c r="EM15" s="186"/>
      <c r="EN15" s="186"/>
      <c r="EO15" s="186"/>
      <c r="EP15" s="186"/>
      <c r="EQ15" s="186"/>
      <c r="ER15" s="186"/>
      <c r="ES15" s="186"/>
      <c r="ET15" s="186"/>
      <c r="EU15" s="186"/>
      <c r="EV15" s="186"/>
      <c r="EW15" s="186"/>
      <c r="EX15" s="186"/>
      <c r="EY15" s="186"/>
      <c r="EZ15" s="186"/>
      <c r="FA15" s="186"/>
      <c r="FB15" s="186"/>
      <c r="FC15" s="186"/>
      <c r="FD15" s="186"/>
      <c r="FE15" s="186"/>
      <c r="FF15" s="186"/>
      <c r="FG15" s="186"/>
      <c r="FH15" s="186"/>
      <c r="FI15" s="186"/>
      <c r="FJ15" s="186"/>
      <c r="FK15" s="186"/>
      <c r="FL15" s="186"/>
      <c r="FM15" s="186"/>
      <c r="FN15" s="186"/>
      <c r="FO15" s="186"/>
      <c r="FP15" s="186"/>
      <c r="FQ15" s="186"/>
      <c r="FR15" s="186"/>
      <c r="FS15" s="186"/>
      <c r="FT15" s="186"/>
      <c r="FU15" s="186"/>
      <c r="FV15" s="186"/>
      <c r="FW15" s="186"/>
      <c r="FX15" s="186"/>
      <c r="FY15" s="186"/>
      <c r="FZ15" s="186"/>
    </row>
    <row r="16" spans="1:182" ht="15" customHeight="1" x14ac:dyDescent="0.25">
      <c r="A16" s="187">
        <v>14</v>
      </c>
      <c r="B16" s="187" t="s">
        <v>500</v>
      </c>
      <c r="C16" s="187"/>
      <c r="D16" s="187" t="s">
        <v>471</v>
      </c>
      <c r="E16" s="187" t="s">
        <v>81</v>
      </c>
      <c r="F16" s="187" t="s">
        <v>82</v>
      </c>
      <c r="G16" s="187"/>
      <c r="H16" s="187"/>
      <c r="I16" s="187"/>
      <c r="J16" s="187"/>
      <c r="K16" s="187"/>
      <c r="L16" s="187"/>
      <c r="M16" s="275"/>
      <c r="N16" s="187"/>
      <c r="O16" s="187"/>
      <c r="P16" s="187"/>
      <c r="Q16" s="187"/>
      <c r="R16" s="187"/>
      <c r="S16" s="187"/>
      <c r="T16" s="275"/>
      <c r="U16" s="187"/>
      <c r="V16" s="187"/>
      <c r="W16" s="187"/>
      <c r="X16" s="187"/>
      <c r="Y16" s="187"/>
      <c r="Z16" s="187"/>
      <c r="AA16" s="275"/>
      <c r="AB16" s="15"/>
      <c r="AC16" s="15"/>
      <c r="AD16" s="15"/>
      <c r="AE16" s="15"/>
      <c r="AF16" s="15"/>
      <c r="AG16" s="15"/>
      <c r="AH16" s="15"/>
      <c r="AI16" s="186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/>
      <c r="BN16" s="187"/>
      <c r="BO16" s="187"/>
      <c r="BP16" s="187"/>
      <c r="BQ16" s="187"/>
      <c r="BR16" s="187"/>
      <c r="BS16" s="187"/>
      <c r="BT16" s="187"/>
      <c r="BU16" s="187"/>
      <c r="BV16" s="187"/>
      <c r="BW16" s="187"/>
      <c r="BX16" s="187"/>
      <c r="BY16" s="187"/>
      <c r="BZ16" s="186"/>
      <c r="CA16" s="187"/>
      <c r="CB16" s="187"/>
      <c r="CC16" s="187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  <c r="DU16" s="186"/>
      <c r="DV16" s="186"/>
      <c r="DW16" s="186"/>
      <c r="DX16" s="186"/>
      <c r="DY16" s="186"/>
      <c r="DZ16" s="186"/>
      <c r="EA16" s="186"/>
      <c r="EB16" s="186"/>
      <c r="EC16" s="186"/>
      <c r="ED16" s="186"/>
      <c r="EE16" s="186"/>
      <c r="EF16" s="186"/>
      <c r="EG16" s="186"/>
      <c r="EH16" s="186"/>
      <c r="EI16" s="186"/>
      <c r="EJ16" s="186"/>
      <c r="EK16" s="186"/>
      <c r="EL16" s="186"/>
      <c r="EM16" s="186"/>
      <c r="EN16" s="186"/>
      <c r="EO16" s="186"/>
      <c r="EP16" s="186"/>
      <c r="EQ16" s="186"/>
      <c r="ER16" s="186"/>
      <c r="ES16" s="186"/>
      <c r="ET16" s="186"/>
      <c r="EU16" s="186"/>
      <c r="EV16" s="186"/>
      <c r="EW16" s="186"/>
      <c r="EX16" s="186"/>
      <c r="EY16" s="186"/>
      <c r="EZ16" s="186"/>
      <c r="FA16" s="186"/>
      <c r="FB16" s="186"/>
      <c r="FC16" s="186"/>
      <c r="FD16" s="186"/>
      <c r="FE16" s="186"/>
      <c r="FF16" s="186"/>
      <c r="FG16" s="186"/>
      <c r="FH16" s="186"/>
      <c r="FI16" s="186"/>
      <c r="FJ16" s="186"/>
      <c r="FK16" s="186"/>
      <c r="FL16" s="186"/>
      <c r="FM16" s="186"/>
      <c r="FN16" s="186"/>
      <c r="FO16" s="186"/>
      <c r="FP16" s="186"/>
      <c r="FQ16" s="186"/>
      <c r="FR16" s="186"/>
      <c r="FS16" s="186"/>
      <c r="FT16" s="186"/>
      <c r="FU16" s="186"/>
      <c r="FV16" s="186"/>
      <c r="FW16" s="186"/>
      <c r="FX16" s="186"/>
      <c r="FY16" s="186"/>
      <c r="FZ16" s="186"/>
    </row>
    <row r="17" spans="1:182" ht="15" customHeight="1" x14ac:dyDescent="0.25">
      <c r="A17" s="187">
        <v>15</v>
      </c>
      <c r="B17" s="187" t="s">
        <v>501</v>
      </c>
      <c r="C17" s="187"/>
      <c r="D17" s="187" t="s">
        <v>471</v>
      </c>
      <c r="E17" s="187" t="s">
        <v>81</v>
      </c>
      <c r="F17" s="187" t="s">
        <v>82</v>
      </c>
      <c r="G17" s="187"/>
      <c r="H17" s="187"/>
      <c r="I17" s="187"/>
      <c r="J17" s="187"/>
      <c r="K17" s="187"/>
      <c r="L17" s="187"/>
      <c r="M17" s="275"/>
      <c r="N17" s="187"/>
      <c r="O17" s="187"/>
      <c r="P17" s="187"/>
      <c r="Q17" s="187"/>
      <c r="R17" s="187"/>
      <c r="S17" s="187"/>
      <c r="T17" s="275"/>
      <c r="U17" s="187"/>
      <c r="V17" s="187"/>
      <c r="W17" s="187"/>
      <c r="X17" s="187"/>
      <c r="Y17" s="187"/>
      <c r="Z17" s="187"/>
      <c r="AA17" s="275"/>
      <c r="AB17" s="15"/>
      <c r="AC17" s="15"/>
      <c r="AD17" s="15"/>
      <c r="AE17" s="15"/>
      <c r="AF17" s="15"/>
      <c r="AG17" s="15"/>
      <c r="AH17" s="15"/>
      <c r="AI17" s="186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/>
      <c r="BT17" s="187"/>
      <c r="BU17" s="187"/>
      <c r="BV17" s="187"/>
      <c r="BW17" s="187"/>
      <c r="BX17" s="187"/>
      <c r="BY17" s="187"/>
      <c r="BZ17" s="186"/>
      <c r="CA17" s="187"/>
      <c r="CB17" s="187"/>
      <c r="CC17" s="187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  <c r="DU17" s="186"/>
      <c r="DV17" s="186"/>
      <c r="DW17" s="186"/>
      <c r="DX17" s="186"/>
      <c r="DY17" s="186"/>
      <c r="DZ17" s="186"/>
      <c r="EA17" s="186"/>
      <c r="EB17" s="186"/>
      <c r="EC17" s="186"/>
      <c r="ED17" s="186"/>
      <c r="EE17" s="186"/>
      <c r="EF17" s="186"/>
      <c r="EG17" s="186"/>
      <c r="EH17" s="186"/>
      <c r="EI17" s="186"/>
      <c r="EJ17" s="186"/>
      <c r="EK17" s="186"/>
      <c r="EL17" s="186"/>
      <c r="EM17" s="186"/>
      <c r="EN17" s="186"/>
      <c r="EO17" s="186"/>
      <c r="EP17" s="186"/>
      <c r="EQ17" s="186"/>
      <c r="ER17" s="186"/>
      <c r="ES17" s="186"/>
      <c r="ET17" s="186"/>
      <c r="EU17" s="186"/>
      <c r="EV17" s="186"/>
      <c r="EW17" s="186"/>
      <c r="EX17" s="186"/>
      <c r="EY17" s="186"/>
      <c r="EZ17" s="186"/>
      <c r="FA17" s="186"/>
      <c r="FB17" s="186"/>
      <c r="FC17" s="186"/>
      <c r="FD17" s="186"/>
      <c r="FE17" s="186"/>
      <c r="FF17" s="186"/>
      <c r="FG17" s="186"/>
      <c r="FH17" s="186"/>
      <c r="FI17" s="186"/>
      <c r="FJ17" s="186"/>
      <c r="FK17" s="186"/>
      <c r="FL17" s="186"/>
      <c r="FM17" s="186"/>
      <c r="FN17" s="186"/>
      <c r="FO17" s="186"/>
      <c r="FP17" s="186"/>
      <c r="FQ17" s="186"/>
      <c r="FR17" s="186"/>
      <c r="FS17" s="186"/>
      <c r="FT17" s="186"/>
      <c r="FU17" s="186"/>
      <c r="FV17" s="186"/>
      <c r="FW17" s="186"/>
      <c r="FX17" s="186"/>
      <c r="FY17" s="186"/>
      <c r="FZ17" s="186"/>
    </row>
    <row r="18" spans="1:182" ht="15" customHeight="1" x14ac:dyDescent="0.25">
      <c r="A18" s="187">
        <v>16</v>
      </c>
      <c r="B18" s="187" t="s">
        <v>502</v>
      </c>
      <c r="C18" s="187"/>
      <c r="D18" s="187" t="s">
        <v>471</v>
      </c>
      <c r="E18" s="187" t="s">
        <v>81</v>
      </c>
      <c r="F18" s="187" t="s">
        <v>207</v>
      </c>
      <c r="G18" s="187"/>
      <c r="H18" s="187"/>
      <c r="I18" s="187"/>
      <c r="J18" s="187"/>
      <c r="K18" s="187"/>
      <c r="L18" s="187"/>
      <c r="M18" s="275"/>
      <c r="N18" s="187"/>
      <c r="O18" s="187"/>
      <c r="P18" s="187"/>
      <c r="Q18" s="187"/>
      <c r="R18" s="187"/>
      <c r="S18" s="187"/>
      <c r="T18" s="275"/>
      <c r="U18" s="187"/>
      <c r="V18" s="187"/>
      <c r="W18" s="187"/>
      <c r="X18" s="187"/>
      <c r="Y18" s="187"/>
      <c r="Z18" s="187"/>
      <c r="AA18" s="275"/>
      <c r="AB18" s="15"/>
      <c r="AC18" s="15"/>
      <c r="AD18" s="15"/>
      <c r="AE18" s="15"/>
      <c r="AF18" s="15"/>
      <c r="AG18" s="15"/>
      <c r="AH18" s="15"/>
      <c r="AI18" s="186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  <c r="BF18" s="187"/>
      <c r="BG18" s="187"/>
      <c r="BH18" s="187"/>
      <c r="BI18" s="187"/>
      <c r="BJ18" s="187"/>
      <c r="BK18" s="187"/>
      <c r="BL18" s="187"/>
      <c r="BM18" s="187"/>
      <c r="BN18" s="187"/>
      <c r="BO18" s="187"/>
      <c r="BP18" s="187"/>
      <c r="BQ18" s="187"/>
      <c r="BR18" s="187"/>
      <c r="BS18" s="187"/>
      <c r="BT18" s="187"/>
      <c r="BU18" s="187"/>
      <c r="BV18" s="187"/>
      <c r="BW18" s="187"/>
      <c r="BX18" s="187"/>
      <c r="BY18" s="187"/>
      <c r="BZ18" s="186"/>
      <c r="CA18" s="187"/>
      <c r="CB18" s="187"/>
      <c r="CC18" s="187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  <c r="DU18" s="186"/>
      <c r="DV18" s="186"/>
      <c r="DW18" s="186"/>
      <c r="DX18" s="186"/>
      <c r="DY18" s="186"/>
      <c r="DZ18" s="186"/>
      <c r="EA18" s="186"/>
      <c r="EB18" s="186"/>
      <c r="EC18" s="186"/>
      <c r="ED18" s="186"/>
      <c r="EE18" s="186"/>
      <c r="EF18" s="186"/>
      <c r="EG18" s="186"/>
      <c r="EH18" s="186"/>
      <c r="EI18" s="186"/>
      <c r="EJ18" s="186"/>
      <c r="EK18" s="186"/>
      <c r="EL18" s="186"/>
      <c r="EM18" s="186"/>
      <c r="EN18" s="186"/>
      <c r="EO18" s="186"/>
      <c r="EP18" s="186"/>
      <c r="EQ18" s="186"/>
      <c r="ER18" s="186"/>
      <c r="ES18" s="186"/>
      <c r="ET18" s="186"/>
      <c r="EU18" s="186"/>
      <c r="EV18" s="186"/>
      <c r="EW18" s="186"/>
      <c r="EX18" s="186"/>
      <c r="EY18" s="186"/>
      <c r="EZ18" s="186"/>
      <c r="FA18" s="186"/>
      <c r="FB18" s="186"/>
      <c r="FC18" s="186"/>
      <c r="FD18" s="186"/>
      <c r="FE18" s="186"/>
      <c r="FF18" s="186"/>
      <c r="FG18" s="186"/>
      <c r="FH18" s="186"/>
      <c r="FI18" s="186"/>
      <c r="FJ18" s="186"/>
      <c r="FK18" s="186"/>
      <c r="FL18" s="186"/>
      <c r="FM18" s="186"/>
      <c r="FN18" s="186"/>
      <c r="FO18" s="186"/>
      <c r="FP18" s="186"/>
      <c r="FQ18" s="186"/>
      <c r="FR18" s="186"/>
      <c r="FS18" s="186"/>
      <c r="FT18" s="186"/>
      <c r="FU18" s="186"/>
      <c r="FV18" s="186"/>
      <c r="FW18" s="186"/>
      <c r="FX18" s="186"/>
      <c r="FY18" s="186"/>
      <c r="FZ18" s="186"/>
    </row>
    <row r="19" spans="1:182" ht="15" customHeight="1" x14ac:dyDescent="0.25">
      <c r="A19" s="187">
        <v>17</v>
      </c>
      <c r="B19" s="187" t="s">
        <v>503</v>
      </c>
      <c r="C19" s="187"/>
      <c r="D19" s="187" t="s">
        <v>471</v>
      </c>
      <c r="E19" s="187" t="s">
        <v>81</v>
      </c>
      <c r="F19" s="187" t="s">
        <v>82</v>
      </c>
      <c r="G19" s="187"/>
      <c r="H19" s="187"/>
      <c r="I19" s="187"/>
      <c r="J19" s="187"/>
      <c r="K19" s="187"/>
      <c r="L19" s="187"/>
      <c r="M19" s="275"/>
      <c r="N19" s="187"/>
      <c r="O19" s="187"/>
      <c r="P19" s="187"/>
      <c r="Q19" s="187"/>
      <c r="R19" s="187"/>
      <c r="S19" s="187"/>
      <c r="T19" s="275"/>
      <c r="U19" s="187"/>
      <c r="V19" s="187"/>
      <c r="W19" s="187"/>
      <c r="X19" s="187"/>
      <c r="Y19" s="187"/>
      <c r="Z19" s="187"/>
      <c r="AA19" s="275"/>
      <c r="AB19" s="15"/>
      <c r="AC19" s="15"/>
      <c r="AD19" s="15"/>
      <c r="AE19" s="15"/>
      <c r="AF19" s="15"/>
      <c r="AG19" s="15"/>
      <c r="AH19" s="15"/>
      <c r="AI19" s="186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Q19" s="187"/>
      <c r="BR19" s="187"/>
      <c r="BS19" s="187"/>
      <c r="BT19" s="187"/>
      <c r="BU19" s="187"/>
      <c r="BV19" s="187"/>
      <c r="BW19" s="187"/>
      <c r="BX19" s="187"/>
      <c r="BY19" s="187"/>
      <c r="BZ19" s="186"/>
      <c r="CA19" s="187"/>
      <c r="CB19" s="187"/>
      <c r="CC19" s="187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  <c r="DU19" s="186"/>
      <c r="DV19" s="186"/>
      <c r="DW19" s="186"/>
      <c r="DX19" s="186"/>
      <c r="DY19" s="186"/>
      <c r="DZ19" s="186"/>
      <c r="EA19" s="186"/>
      <c r="EB19" s="186"/>
      <c r="EC19" s="186"/>
      <c r="ED19" s="186"/>
      <c r="EE19" s="186"/>
      <c r="EF19" s="186"/>
      <c r="EG19" s="186"/>
      <c r="EH19" s="186"/>
      <c r="EI19" s="186"/>
      <c r="EJ19" s="186"/>
      <c r="EK19" s="186"/>
      <c r="EL19" s="186"/>
      <c r="EM19" s="186"/>
      <c r="EN19" s="186"/>
      <c r="EO19" s="186"/>
      <c r="EP19" s="186"/>
      <c r="EQ19" s="186"/>
      <c r="ER19" s="186"/>
      <c r="ES19" s="186"/>
      <c r="ET19" s="186"/>
      <c r="EU19" s="186"/>
      <c r="EV19" s="186"/>
      <c r="EW19" s="186"/>
      <c r="EX19" s="186"/>
      <c r="EY19" s="186"/>
      <c r="EZ19" s="186"/>
      <c r="FA19" s="186"/>
      <c r="FB19" s="186"/>
      <c r="FC19" s="186"/>
      <c r="FD19" s="186"/>
      <c r="FE19" s="186"/>
      <c r="FF19" s="186"/>
      <c r="FG19" s="186"/>
      <c r="FH19" s="186"/>
      <c r="FI19" s="186"/>
      <c r="FJ19" s="186"/>
      <c r="FK19" s="186"/>
      <c r="FL19" s="186"/>
      <c r="FM19" s="186"/>
      <c r="FN19" s="186"/>
      <c r="FO19" s="186"/>
      <c r="FP19" s="186"/>
      <c r="FQ19" s="186"/>
      <c r="FR19" s="186"/>
      <c r="FS19" s="186"/>
      <c r="FT19" s="186"/>
      <c r="FU19" s="186"/>
      <c r="FV19" s="186"/>
      <c r="FW19" s="186"/>
      <c r="FX19" s="186"/>
      <c r="FY19" s="186"/>
      <c r="FZ19" s="186"/>
    </row>
    <row r="20" spans="1:182" ht="15" customHeight="1" x14ac:dyDescent="0.25">
      <c r="A20" s="187">
        <v>18</v>
      </c>
      <c r="B20" s="187" t="s">
        <v>504</v>
      </c>
      <c r="C20" s="187"/>
      <c r="D20" s="187" t="s">
        <v>471</v>
      </c>
      <c r="E20" s="187" t="s">
        <v>81</v>
      </c>
      <c r="F20" s="187" t="s">
        <v>82</v>
      </c>
      <c r="G20" s="187"/>
      <c r="H20" s="187"/>
      <c r="I20" s="187"/>
      <c r="J20" s="187"/>
      <c r="K20" s="187"/>
      <c r="L20" s="187"/>
      <c r="M20" s="275"/>
      <c r="N20" s="187"/>
      <c r="O20" s="187"/>
      <c r="P20" s="187"/>
      <c r="Q20" s="187"/>
      <c r="R20" s="187"/>
      <c r="S20" s="187"/>
      <c r="T20" s="275"/>
      <c r="U20" s="187"/>
      <c r="V20" s="187"/>
      <c r="W20" s="187"/>
      <c r="X20" s="187"/>
      <c r="Y20" s="187"/>
      <c r="Z20" s="187"/>
      <c r="AA20" s="275"/>
      <c r="AB20" s="15"/>
      <c r="AC20" s="15"/>
      <c r="AD20" s="15"/>
      <c r="AE20" s="15"/>
      <c r="AF20" s="15"/>
      <c r="AG20" s="15"/>
      <c r="AH20" s="15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Q20" s="187"/>
      <c r="BR20" s="187"/>
      <c r="BS20" s="187"/>
      <c r="BT20" s="187"/>
      <c r="BU20" s="187"/>
      <c r="BV20" s="187"/>
      <c r="BW20" s="187"/>
      <c r="BX20" s="187"/>
      <c r="BY20" s="187"/>
      <c r="BZ20" s="186"/>
      <c r="CA20" s="187"/>
      <c r="CB20" s="187"/>
      <c r="CC20" s="187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  <c r="DU20" s="186"/>
      <c r="DV20" s="186"/>
      <c r="DW20" s="186"/>
      <c r="DX20" s="186"/>
      <c r="DY20" s="186"/>
      <c r="DZ20" s="186"/>
      <c r="EA20" s="186"/>
      <c r="EB20" s="186"/>
      <c r="EC20" s="186"/>
      <c r="ED20" s="186"/>
      <c r="EE20" s="186"/>
      <c r="EF20" s="186"/>
      <c r="EG20" s="186"/>
      <c r="EH20" s="186"/>
      <c r="EI20" s="186"/>
      <c r="EJ20" s="186"/>
      <c r="EK20" s="186"/>
      <c r="EL20" s="186"/>
      <c r="EM20" s="186"/>
      <c r="EN20" s="186"/>
      <c r="EO20" s="186"/>
      <c r="EP20" s="186"/>
      <c r="EQ20" s="186"/>
      <c r="ER20" s="186"/>
      <c r="ES20" s="186"/>
      <c r="ET20" s="186"/>
      <c r="EU20" s="186"/>
      <c r="EV20" s="186"/>
      <c r="EW20" s="186"/>
      <c r="EX20" s="186"/>
      <c r="EY20" s="186"/>
      <c r="EZ20" s="186"/>
      <c r="FA20" s="186"/>
      <c r="FB20" s="186"/>
      <c r="FC20" s="186"/>
      <c r="FD20" s="186"/>
      <c r="FE20" s="186"/>
      <c r="FF20" s="186"/>
      <c r="FG20" s="186"/>
      <c r="FH20" s="186"/>
      <c r="FI20" s="186"/>
      <c r="FJ20" s="186"/>
      <c r="FK20" s="186"/>
      <c r="FL20" s="186"/>
      <c r="FM20" s="186"/>
      <c r="FN20" s="186"/>
      <c r="FO20" s="186"/>
      <c r="FP20" s="186"/>
      <c r="FQ20" s="186"/>
      <c r="FR20" s="186"/>
      <c r="FS20" s="186"/>
      <c r="FT20" s="186"/>
      <c r="FU20" s="186"/>
      <c r="FV20" s="186"/>
      <c r="FW20" s="186"/>
      <c r="FX20" s="186"/>
      <c r="FY20" s="186"/>
      <c r="FZ20" s="186"/>
    </row>
    <row r="21" spans="1:182" ht="15" customHeight="1" x14ac:dyDescent="0.25">
      <c r="A21" s="187">
        <v>19</v>
      </c>
      <c r="B21" s="187" t="s">
        <v>505</v>
      </c>
      <c r="C21" s="187"/>
      <c r="D21" s="187" t="s">
        <v>471</v>
      </c>
      <c r="E21" s="187" t="s">
        <v>81</v>
      </c>
      <c r="F21" s="187" t="s">
        <v>82</v>
      </c>
      <c r="G21" s="187"/>
      <c r="H21" s="187"/>
      <c r="I21" s="187"/>
      <c r="J21" s="187"/>
      <c r="K21" s="187"/>
      <c r="L21" s="187"/>
      <c r="M21" s="275"/>
      <c r="N21" s="187"/>
      <c r="O21" s="187"/>
      <c r="P21" s="187"/>
      <c r="Q21" s="187"/>
      <c r="R21" s="187"/>
      <c r="S21" s="187"/>
      <c r="T21" s="275"/>
      <c r="U21" s="187"/>
      <c r="V21" s="187"/>
      <c r="W21" s="187"/>
      <c r="X21" s="187"/>
      <c r="Y21" s="187"/>
      <c r="Z21" s="187"/>
      <c r="AA21" s="275"/>
      <c r="AB21" s="15"/>
      <c r="AC21" s="15"/>
      <c r="AD21" s="15"/>
      <c r="AE21" s="15"/>
      <c r="AF21" s="15"/>
      <c r="AG21" s="15"/>
      <c r="AH21" s="15"/>
      <c r="AI21" s="186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7"/>
      <c r="BQ21" s="187"/>
      <c r="BR21" s="187"/>
      <c r="BS21" s="187"/>
      <c r="BT21" s="187"/>
      <c r="BU21" s="187"/>
      <c r="BV21" s="187"/>
      <c r="BW21" s="187"/>
      <c r="BX21" s="187"/>
      <c r="BY21" s="187"/>
      <c r="BZ21" s="186"/>
      <c r="CA21" s="187"/>
      <c r="CB21" s="187"/>
      <c r="CC21" s="187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  <c r="DS21" s="186"/>
      <c r="DT21" s="186"/>
      <c r="DU21" s="186"/>
      <c r="DV21" s="186"/>
      <c r="DW21" s="186"/>
      <c r="DX21" s="186"/>
      <c r="DY21" s="186"/>
      <c r="DZ21" s="186"/>
      <c r="EA21" s="186"/>
      <c r="EB21" s="186"/>
      <c r="EC21" s="186"/>
      <c r="ED21" s="186"/>
      <c r="EE21" s="186"/>
      <c r="EF21" s="186"/>
      <c r="EG21" s="186"/>
      <c r="EH21" s="186"/>
      <c r="EI21" s="186"/>
      <c r="EJ21" s="186"/>
      <c r="EK21" s="186"/>
      <c r="EL21" s="186"/>
      <c r="EM21" s="186"/>
      <c r="EN21" s="186"/>
      <c r="EO21" s="186"/>
      <c r="EP21" s="186"/>
      <c r="EQ21" s="186"/>
      <c r="ER21" s="186"/>
      <c r="ES21" s="186"/>
      <c r="ET21" s="186"/>
      <c r="EU21" s="186"/>
      <c r="EV21" s="186"/>
      <c r="EW21" s="186"/>
      <c r="EX21" s="186"/>
      <c r="EY21" s="186"/>
      <c r="EZ21" s="186"/>
      <c r="FA21" s="186"/>
      <c r="FB21" s="186"/>
      <c r="FC21" s="186"/>
      <c r="FD21" s="186"/>
      <c r="FE21" s="186"/>
      <c r="FF21" s="186"/>
      <c r="FG21" s="186"/>
      <c r="FH21" s="186"/>
      <c r="FI21" s="186"/>
      <c r="FJ21" s="186"/>
      <c r="FK21" s="186"/>
      <c r="FL21" s="186"/>
      <c r="FM21" s="186"/>
      <c r="FN21" s="186"/>
      <c r="FO21" s="186"/>
      <c r="FP21" s="186"/>
      <c r="FQ21" s="186"/>
      <c r="FR21" s="186"/>
      <c r="FS21" s="186"/>
      <c r="FT21" s="186"/>
      <c r="FU21" s="186"/>
      <c r="FV21" s="186"/>
      <c r="FW21" s="186"/>
      <c r="FX21" s="186"/>
      <c r="FY21" s="186"/>
      <c r="FZ21" s="186"/>
    </row>
    <row r="22" spans="1:182" ht="15" customHeight="1" x14ac:dyDescent="0.25">
      <c r="A22" s="187">
        <v>20</v>
      </c>
      <c r="B22" s="187" t="s">
        <v>506</v>
      </c>
      <c r="C22" s="187"/>
      <c r="D22" s="187" t="s">
        <v>471</v>
      </c>
      <c r="E22" s="187" t="s">
        <v>81</v>
      </c>
      <c r="F22" s="187" t="s">
        <v>207</v>
      </c>
      <c r="G22" s="187"/>
      <c r="H22" s="187"/>
      <c r="I22" s="187"/>
      <c r="J22" s="187"/>
      <c r="K22" s="187"/>
      <c r="L22" s="187"/>
      <c r="M22" s="275"/>
      <c r="N22" s="187"/>
      <c r="O22" s="187"/>
      <c r="P22" s="187"/>
      <c r="Q22" s="187"/>
      <c r="R22" s="187"/>
      <c r="S22" s="187"/>
      <c r="T22" s="275"/>
      <c r="U22" s="187"/>
      <c r="V22" s="187"/>
      <c r="W22" s="187"/>
      <c r="X22" s="187"/>
      <c r="Y22" s="187"/>
      <c r="Z22" s="187"/>
      <c r="AA22" s="275"/>
      <c r="AB22" s="15"/>
      <c r="AC22" s="15"/>
      <c r="AD22" s="15"/>
      <c r="AE22" s="15"/>
      <c r="AF22" s="15"/>
      <c r="AG22" s="15"/>
      <c r="AH22" s="15"/>
      <c r="AI22" s="186"/>
      <c r="AJ22" s="187"/>
      <c r="AK22" s="187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7"/>
      <c r="BQ22" s="187"/>
      <c r="BR22" s="187"/>
      <c r="BS22" s="187"/>
      <c r="BT22" s="187"/>
      <c r="BU22" s="187"/>
      <c r="BV22" s="187"/>
      <c r="BW22" s="187"/>
      <c r="BX22" s="187"/>
      <c r="BY22" s="187"/>
      <c r="BZ22" s="186"/>
      <c r="CA22" s="187"/>
      <c r="CB22" s="187"/>
      <c r="CC22" s="187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  <c r="DS22" s="186"/>
      <c r="DT22" s="186"/>
      <c r="DU22" s="186"/>
      <c r="DV22" s="186"/>
      <c r="DW22" s="186"/>
      <c r="DX22" s="186"/>
      <c r="DY22" s="186"/>
      <c r="DZ22" s="186"/>
      <c r="EA22" s="186"/>
      <c r="EB22" s="186"/>
      <c r="EC22" s="186"/>
      <c r="ED22" s="186"/>
      <c r="EE22" s="186"/>
      <c r="EF22" s="186"/>
      <c r="EG22" s="186"/>
      <c r="EH22" s="186"/>
      <c r="EI22" s="186"/>
      <c r="EJ22" s="186"/>
      <c r="EK22" s="186"/>
      <c r="EL22" s="186"/>
      <c r="EM22" s="186"/>
      <c r="EN22" s="186"/>
      <c r="EO22" s="186"/>
      <c r="EP22" s="186"/>
      <c r="EQ22" s="186"/>
      <c r="ER22" s="186"/>
      <c r="ES22" s="186"/>
      <c r="ET22" s="186"/>
      <c r="EU22" s="186"/>
      <c r="EV22" s="186"/>
      <c r="EW22" s="186"/>
      <c r="EX22" s="186"/>
      <c r="EY22" s="186"/>
      <c r="EZ22" s="186"/>
      <c r="FA22" s="186"/>
      <c r="FB22" s="186"/>
      <c r="FC22" s="186"/>
      <c r="FD22" s="186"/>
      <c r="FE22" s="186"/>
      <c r="FF22" s="186"/>
      <c r="FG22" s="186"/>
      <c r="FH22" s="186"/>
      <c r="FI22" s="186"/>
      <c r="FJ22" s="186"/>
      <c r="FK22" s="186"/>
      <c r="FL22" s="186"/>
      <c r="FM22" s="186"/>
      <c r="FN22" s="186"/>
      <c r="FO22" s="186"/>
      <c r="FP22" s="186"/>
      <c r="FQ22" s="186"/>
      <c r="FR22" s="186"/>
      <c r="FS22" s="186"/>
      <c r="FT22" s="186"/>
      <c r="FU22" s="186"/>
      <c r="FV22" s="186"/>
      <c r="FW22" s="186"/>
      <c r="FX22" s="186"/>
      <c r="FY22" s="186"/>
      <c r="FZ22" s="186"/>
    </row>
    <row r="23" spans="1:182" ht="15" customHeight="1" x14ac:dyDescent="0.25">
      <c r="A23" s="187">
        <v>21</v>
      </c>
      <c r="B23" s="187" t="s">
        <v>507</v>
      </c>
      <c r="C23" s="187"/>
      <c r="D23" s="187" t="s">
        <v>471</v>
      </c>
      <c r="E23" s="187" t="s">
        <v>81</v>
      </c>
      <c r="F23" s="187" t="s">
        <v>207</v>
      </c>
      <c r="G23" s="187"/>
      <c r="H23" s="187"/>
      <c r="I23" s="187"/>
      <c r="J23" s="187"/>
      <c r="K23" s="187"/>
      <c r="L23" s="187"/>
      <c r="M23" s="275"/>
      <c r="N23" s="187"/>
      <c r="O23" s="187"/>
      <c r="P23" s="187"/>
      <c r="Q23" s="187"/>
      <c r="R23" s="187"/>
      <c r="S23" s="187"/>
      <c r="T23" s="275"/>
      <c r="U23" s="187"/>
      <c r="V23" s="187"/>
      <c r="W23" s="187"/>
      <c r="X23" s="187"/>
      <c r="Y23" s="187"/>
      <c r="Z23" s="187"/>
      <c r="AA23" s="275"/>
      <c r="AB23" s="15"/>
      <c r="AC23" s="15"/>
      <c r="AD23" s="15"/>
      <c r="AE23" s="15"/>
      <c r="AF23" s="15"/>
      <c r="AG23" s="15"/>
      <c r="AH23" s="15"/>
      <c r="AI23" s="186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/>
      <c r="BO23" s="187"/>
      <c r="BP23" s="187"/>
      <c r="BQ23" s="187"/>
      <c r="BR23" s="187"/>
      <c r="BS23" s="187"/>
      <c r="BT23" s="187"/>
      <c r="BU23" s="187"/>
      <c r="BV23" s="187"/>
      <c r="BW23" s="187"/>
      <c r="BX23" s="187"/>
      <c r="BY23" s="187"/>
      <c r="BZ23" s="186"/>
      <c r="CA23" s="187"/>
      <c r="CB23" s="187"/>
      <c r="CC23" s="187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  <c r="DS23" s="186"/>
      <c r="DT23" s="186"/>
      <c r="DU23" s="186"/>
      <c r="DV23" s="186"/>
      <c r="DW23" s="186"/>
      <c r="DX23" s="186"/>
      <c r="DY23" s="186"/>
      <c r="DZ23" s="186"/>
      <c r="EA23" s="186"/>
      <c r="EB23" s="186"/>
      <c r="EC23" s="186"/>
      <c r="ED23" s="186"/>
      <c r="EE23" s="186"/>
      <c r="EF23" s="186"/>
      <c r="EG23" s="186"/>
      <c r="EH23" s="186"/>
      <c r="EI23" s="186"/>
      <c r="EJ23" s="186"/>
      <c r="EK23" s="186"/>
      <c r="EL23" s="186"/>
      <c r="EM23" s="186"/>
      <c r="EN23" s="186"/>
      <c r="EO23" s="186"/>
      <c r="EP23" s="186"/>
      <c r="EQ23" s="186"/>
      <c r="ER23" s="186"/>
      <c r="ES23" s="186"/>
      <c r="ET23" s="186"/>
      <c r="EU23" s="186"/>
      <c r="EV23" s="186"/>
      <c r="EW23" s="186"/>
      <c r="EX23" s="186"/>
      <c r="EY23" s="186"/>
      <c r="EZ23" s="186"/>
      <c r="FA23" s="186"/>
      <c r="FB23" s="186"/>
      <c r="FC23" s="186"/>
      <c r="FD23" s="186"/>
      <c r="FE23" s="186"/>
      <c r="FF23" s="186"/>
      <c r="FG23" s="186"/>
      <c r="FH23" s="186"/>
      <c r="FI23" s="186"/>
      <c r="FJ23" s="186"/>
      <c r="FK23" s="186"/>
      <c r="FL23" s="186"/>
      <c r="FM23" s="186"/>
      <c r="FN23" s="186"/>
      <c r="FO23" s="186"/>
      <c r="FP23" s="186"/>
      <c r="FQ23" s="186"/>
      <c r="FR23" s="186"/>
      <c r="FS23" s="186"/>
      <c r="FT23" s="186"/>
      <c r="FU23" s="186"/>
      <c r="FV23" s="186"/>
      <c r="FW23" s="186"/>
      <c r="FX23" s="186"/>
      <c r="FY23" s="186"/>
      <c r="FZ23" s="186"/>
    </row>
    <row r="24" spans="1:182" ht="15" customHeight="1" x14ac:dyDescent="0.25">
      <c r="A24" s="187">
        <v>22</v>
      </c>
      <c r="B24" s="187" t="s">
        <v>508</v>
      </c>
      <c r="C24" s="187"/>
      <c r="D24" s="187" t="s">
        <v>471</v>
      </c>
      <c r="E24" s="187" t="s">
        <v>81</v>
      </c>
      <c r="F24" s="187" t="s">
        <v>82</v>
      </c>
      <c r="G24" s="187"/>
      <c r="H24" s="187"/>
      <c r="I24" s="187"/>
      <c r="J24" s="187"/>
      <c r="K24" s="187"/>
      <c r="L24" s="187"/>
      <c r="M24" s="275"/>
      <c r="N24" s="187"/>
      <c r="O24" s="187"/>
      <c r="P24" s="187"/>
      <c r="Q24" s="187"/>
      <c r="R24" s="187"/>
      <c r="S24" s="187"/>
      <c r="T24" s="275"/>
      <c r="U24" s="187"/>
      <c r="V24" s="187"/>
      <c r="W24" s="187"/>
      <c r="X24" s="187"/>
      <c r="Y24" s="187"/>
      <c r="Z24" s="187"/>
      <c r="AA24" s="275"/>
      <c r="AB24" s="15"/>
      <c r="AC24" s="15"/>
      <c r="AD24" s="15"/>
      <c r="AE24" s="15"/>
      <c r="AF24" s="15"/>
      <c r="AG24" s="15"/>
      <c r="AH24" s="15"/>
      <c r="AI24" s="186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/>
      <c r="BO24" s="187"/>
      <c r="BP24" s="187"/>
      <c r="BQ24" s="187"/>
      <c r="BR24" s="187"/>
      <c r="BS24" s="187"/>
      <c r="BT24" s="187"/>
      <c r="BU24" s="187"/>
      <c r="BV24" s="187"/>
      <c r="BW24" s="187"/>
      <c r="BX24" s="187"/>
      <c r="BY24" s="187"/>
      <c r="BZ24" s="186"/>
      <c r="CA24" s="187"/>
      <c r="CB24" s="187"/>
      <c r="CC24" s="187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  <c r="DS24" s="186"/>
      <c r="DT24" s="186"/>
      <c r="DU24" s="186"/>
      <c r="DV24" s="186"/>
      <c r="DW24" s="186"/>
      <c r="DX24" s="186"/>
      <c r="DY24" s="186"/>
      <c r="DZ24" s="186"/>
      <c r="EA24" s="186"/>
      <c r="EB24" s="186"/>
      <c r="EC24" s="186"/>
      <c r="ED24" s="186"/>
      <c r="EE24" s="186"/>
      <c r="EF24" s="186"/>
      <c r="EG24" s="186"/>
      <c r="EH24" s="186"/>
      <c r="EI24" s="186"/>
      <c r="EJ24" s="186"/>
      <c r="EK24" s="186"/>
      <c r="EL24" s="186"/>
      <c r="EM24" s="186"/>
      <c r="EN24" s="186"/>
      <c r="EO24" s="186"/>
      <c r="EP24" s="186"/>
      <c r="EQ24" s="186"/>
      <c r="ER24" s="186"/>
      <c r="ES24" s="186"/>
      <c r="ET24" s="186"/>
      <c r="EU24" s="186"/>
      <c r="EV24" s="186"/>
      <c r="EW24" s="186"/>
      <c r="EX24" s="186"/>
      <c r="EY24" s="186"/>
      <c r="EZ24" s="186"/>
      <c r="FA24" s="186"/>
      <c r="FB24" s="186"/>
      <c r="FC24" s="186"/>
      <c r="FD24" s="186"/>
      <c r="FE24" s="186"/>
      <c r="FF24" s="186"/>
      <c r="FG24" s="186"/>
      <c r="FH24" s="186"/>
      <c r="FI24" s="186"/>
      <c r="FJ24" s="186"/>
      <c r="FK24" s="186"/>
      <c r="FL24" s="186"/>
      <c r="FM24" s="186"/>
      <c r="FN24" s="186"/>
      <c r="FO24" s="186"/>
      <c r="FP24" s="186"/>
      <c r="FQ24" s="186"/>
      <c r="FR24" s="186"/>
      <c r="FS24" s="186"/>
      <c r="FT24" s="186"/>
      <c r="FU24" s="186"/>
      <c r="FV24" s="186"/>
      <c r="FW24" s="186"/>
      <c r="FX24" s="186"/>
      <c r="FY24" s="186"/>
      <c r="FZ24" s="186"/>
    </row>
    <row r="25" spans="1:182" ht="15" customHeight="1" x14ac:dyDescent="0.25">
      <c r="A25" s="187">
        <v>23</v>
      </c>
      <c r="B25" s="187" t="s">
        <v>459</v>
      </c>
      <c r="C25" s="187"/>
      <c r="D25" s="187" t="s">
        <v>471</v>
      </c>
      <c r="E25" s="187" t="s">
        <v>81</v>
      </c>
      <c r="F25" s="187" t="s">
        <v>82</v>
      </c>
      <c r="G25" s="187"/>
      <c r="H25" s="187"/>
      <c r="I25" s="187"/>
      <c r="J25" s="187"/>
      <c r="K25" s="187"/>
      <c r="L25" s="187"/>
      <c r="M25" s="275"/>
      <c r="N25" s="187"/>
      <c r="O25" s="187"/>
      <c r="P25" s="187"/>
      <c r="Q25" s="187"/>
      <c r="R25" s="187"/>
      <c r="S25" s="187"/>
      <c r="T25" s="275"/>
      <c r="U25" s="187"/>
      <c r="V25" s="187"/>
      <c r="W25" s="187"/>
      <c r="X25" s="187"/>
      <c r="Y25" s="187"/>
      <c r="Z25" s="187"/>
      <c r="AA25" s="275"/>
      <c r="AB25" s="15"/>
      <c r="AC25" s="15"/>
      <c r="AD25" s="15"/>
      <c r="AE25" s="15"/>
      <c r="AF25" s="15"/>
      <c r="AG25" s="15"/>
      <c r="AH25" s="15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/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/>
      <c r="BO25" s="187"/>
      <c r="BP25" s="187"/>
      <c r="BQ25" s="187"/>
      <c r="BR25" s="187"/>
      <c r="BS25" s="187"/>
      <c r="BT25" s="187"/>
      <c r="BU25" s="187"/>
      <c r="BV25" s="187"/>
      <c r="BW25" s="187"/>
      <c r="BX25" s="187"/>
      <c r="BY25" s="187"/>
      <c r="BZ25" s="186"/>
      <c r="CA25" s="187"/>
      <c r="CB25" s="187"/>
      <c r="CC25" s="187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  <c r="DT25" s="186"/>
      <c r="DU25" s="186"/>
      <c r="DV25" s="186"/>
      <c r="DW25" s="186"/>
      <c r="DX25" s="186"/>
      <c r="DY25" s="186"/>
      <c r="DZ25" s="186"/>
      <c r="EA25" s="186"/>
      <c r="EB25" s="186"/>
      <c r="EC25" s="186"/>
      <c r="ED25" s="186"/>
      <c r="EE25" s="186"/>
      <c r="EF25" s="186"/>
      <c r="EG25" s="186"/>
      <c r="EH25" s="186"/>
      <c r="EI25" s="186"/>
      <c r="EJ25" s="186"/>
      <c r="EK25" s="186"/>
      <c r="EL25" s="186"/>
      <c r="EM25" s="186"/>
      <c r="EN25" s="186"/>
      <c r="EO25" s="186"/>
      <c r="EP25" s="186"/>
      <c r="EQ25" s="186"/>
      <c r="ER25" s="186"/>
      <c r="ES25" s="186"/>
      <c r="ET25" s="186"/>
      <c r="EU25" s="186"/>
      <c r="EV25" s="186"/>
      <c r="EW25" s="186"/>
      <c r="EX25" s="186"/>
      <c r="EY25" s="186"/>
      <c r="EZ25" s="186"/>
      <c r="FA25" s="186"/>
      <c r="FB25" s="186"/>
      <c r="FC25" s="186"/>
      <c r="FD25" s="186"/>
      <c r="FE25" s="186"/>
      <c r="FF25" s="186"/>
      <c r="FG25" s="186"/>
      <c r="FH25" s="186"/>
      <c r="FI25" s="186"/>
      <c r="FJ25" s="186"/>
      <c r="FK25" s="186"/>
      <c r="FL25" s="186"/>
      <c r="FM25" s="186"/>
      <c r="FN25" s="186"/>
      <c r="FO25" s="186"/>
      <c r="FP25" s="186"/>
      <c r="FQ25" s="186"/>
      <c r="FR25" s="186"/>
      <c r="FS25" s="186"/>
      <c r="FT25" s="186"/>
      <c r="FU25" s="186"/>
      <c r="FV25" s="186"/>
      <c r="FW25" s="186"/>
      <c r="FX25" s="186"/>
      <c r="FY25" s="186"/>
      <c r="FZ25" s="186"/>
    </row>
    <row r="26" spans="1:182" ht="15" customHeight="1" x14ac:dyDescent="0.25">
      <c r="A26" s="187">
        <v>24</v>
      </c>
      <c r="B26" s="187" t="s">
        <v>509</v>
      </c>
      <c r="C26" s="187"/>
      <c r="D26" s="187" t="s">
        <v>471</v>
      </c>
      <c r="E26" s="187" t="s">
        <v>81</v>
      </c>
      <c r="F26" s="187" t="s">
        <v>207</v>
      </c>
      <c r="G26" s="187"/>
      <c r="H26" s="187"/>
      <c r="I26" s="187"/>
      <c r="J26" s="187"/>
      <c r="K26" s="187"/>
      <c r="L26" s="187"/>
      <c r="M26" s="275"/>
      <c r="N26" s="187"/>
      <c r="O26" s="187"/>
      <c r="P26" s="187"/>
      <c r="Q26" s="187"/>
      <c r="R26" s="187"/>
      <c r="S26" s="187"/>
      <c r="T26" s="275"/>
      <c r="U26" s="187"/>
      <c r="V26" s="187"/>
      <c r="W26" s="187"/>
      <c r="X26" s="187"/>
      <c r="Y26" s="187"/>
      <c r="Z26" s="187"/>
      <c r="AA26" s="275"/>
      <c r="AB26" s="15"/>
      <c r="AC26" s="15"/>
      <c r="AD26" s="15"/>
      <c r="AE26" s="15"/>
      <c r="AF26" s="15"/>
      <c r="AG26" s="15"/>
      <c r="AH26" s="15"/>
      <c r="AI26" s="186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Q26" s="187"/>
      <c r="BR26" s="187"/>
      <c r="BS26" s="187"/>
      <c r="BT26" s="187"/>
      <c r="BU26" s="187"/>
      <c r="BV26" s="187"/>
      <c r="BW26" s="187"/>
      <c r="BX26" s="187"/>
      <c r="BY26" s="187"/>
      <c r="BZ26" s="186"/>
      <c r="CA26" s="187"/>
      <c r="CB26" s="187"/>
      <c r="CC26" s="187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  <c r="DT26" s="186"/>
      <c r="DU26" s="186"/>
      <c r="DV26" s="186"/>
      <c r="DW26" s="186"/>
      <c r="DX26" s="186"/>
      <c r="DY26" s="186"/>
      <c r="DZ26" s="186"/>
      <c r="EA26" s="186"/>
      <c r="EB26" s="186"/>
      <c r="EC26" s="186"/>
      <c r="ED26" s="186"/>
      <c r="EE26" s="186"/>
      <c r="EF26" s="186"/>
      <c r="EG26" s="186"/>
      <c r="EH26" s="186"/>
      <c r="EI26" s="186"/>
      <c r="EJ26" s="186"/>
      <c r="EK26" s="186"/>
      <c r="EL26" s="186"/>
      <c r="EM26" s="186"/>
      <c r="EN26" s="186"/>
      <c r="EO26" s="186"/>
      <c r="EP26" s="186"/>
      <c r="EQ26" s="186"/>
      <c r="ER26" s="186"/>
      <c r="ES26" s="186"/>
      <c r="ET26" s="186"/>
      <c r="EU26" s="186"/>
      <c r="EV26" s="186"/>
      <c r="EW26" s="186"/>
      <c r="EX26" s="186"/>
      <c r="EY26" s="186"/>
      <c r="EZ26" s="186"/>
      <c r="FA26" s="186"/>
      <c r="FB26" s="186"/>
      <c r="FC26" s="186"/>
      <c r="FD26" s="186"/>
      <c r="FE26" s="186"/>
      <c r="FF26" s="186"/>
      <c r="FG26" s="186"/>
      <c r="FH26" s="186"/>
      <c r="FI26" s="186"/>
      <c r="FJ26" s="186"/>
      <c r="FK26" s="186"/>
      <c r="FL26" s="186"/>
      <c r="FM26" s="186"/>
      <c r="FN26" s="186"/>
      <c r="FO26" s="186"/>
      <c r="FP26" s="186"/>
      <c r="FQ26" s="186"/>
      <c r="FR26" s="186"/>
      <c r="FS26" s="186"/>
      <c r="FT26" s="186"/>
      <c r="FU26" s="186"/>
      <c r="FV26" s="186"/>
      <c r="FW26" s="186"/>
      <c r="FX26" s="186"/>
      <c r="FY26" s="186"/>
      <c r="FZ26" s="186"/>
    </row>
    <row r="27" spans="1:182" ht="15" customHeight="1" x14ac:dyDescent="0.25">
      <c r="A27" s="187">
        <v>25</v>
      </c>
      <c r="B27" s="187" t="s">
        <v>510</v>
      </c>
      <c r="C27" s="187"/>
      <c r="D27" s="187" t="s">
        <v>471</v>
      </c>
      <c r="E27" s="187" t="s">
        <v>81</v>
      </c>
      <c r="F27" s="187" t="s">
        <v>82</v>
      </c>
      <c r="G27" s="187"/>
      <c r="H27" s="187"/>
      <c r="I27" s="187"/>
      <c r="J27" s="187"/>
      <c r="K27" s="187"/>
      <c r="L27" s="187"/>
      <c r="M27" s="275"/>
      <c r="N27" s="187"/>
      <c r="O27" s="187"/>
      <c r="P27" s="187"/>
      <c r="Q27" s="187"/>
      <c r="R27" s="187"/>
      <c r="S27" s="187"/>
      <c r="T27" s="275"/>
      <c r="U27" s="187"/>
      <c r="V27" s="187"/>
      <c r="W27" s="187"/>
      <c r="X27" s="187"/>
      <c r="Y27" s="187"/>
      <c r="Z27" s="187"/>
      <c r="AA27" s="275"/>
      <c r="AB27" s="15"/>
      <c r="AC27" s="15"/>
      <c r="AD27" s="15"/>
      <c r="AE27" s="15"/>
      <c r="AF27" s="15"/>
      <c r="AG27" s="15"/>
      <c r="AH27" s="15"/>
      <c r="AI27" s="186"/>
      <c r="AJ27" s="187"/>
      <c r="AK27" s="187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187"/>
      <c r="BV27" s="187"/>
      <c r="BW27" s="187"/>
      <c r="BX27" s="187"/>
      <c r="BY27" s="187"/>
      <c r="BZ27" s="186"/>
      <c r="CA27" s="187"/>
      <c r="CB27" s="187"/>
      <c r="CC27" s="187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  <c r="DT27" s="186"/>
      <c r="DU27" s="186"/>
      <c r="DV27" s="186"/>
      <c r="DW27" s="186"/>
      <c r="DX27" s="186"/>
      <c r="DY27" s="186"/>
      <c r="DZ27" s="186"/>
      <c r="EA27" s="186"/>
      <c r="EB27" s="186"/>
      <c r="EC27" s="186"/>
      <c r="ED27" s="186"/>
      <c r="EE27" s="186"/>
      <c r="EF27" s="186"/>
      <c r="EG27" s="186"/>
      <c r="EH27" s="186"/>
      <c r="EI27" s="186"/>
      <c r="EJ27" s="186"/>
      <c r="EK27" s="186"/>
      <c r="EL27" s="186"/>
      <c r="EM27" s="186"/>
      <c r="EN27" s="186"/>
      <c r="EO27" s="186"/>
      <c r="EP27" s="186"/>
      <c r="EQ27" s="186"/>
      <c r="ER27" s="186"/>
      <c r="ES27" s="186"/>
      <c r="ET27" s="186"/>
      <c r="EU27" s="186"/>
      <c r="EV27" s="186"/>
      <c r="EW27" s="186"/>
      <c r="EX27" s="186"/>
      <c r="EY27" s="186"/>
      <c r="EZ27" s="186"/>
      <c r="FA27" s="186"/>
      <c r="FB27" s="186"/>
      <c r="FC27" s="186"/>
      <c r="FD27" s="186"/>
      <c r="FE27" s="186"/>
      <c r="FF27" s="186"/>
      <c r="FG27" s="186"/>
      <c r="FH27" s="186"/>
      <c r="FI27" s="186"/>
      <c r="FJ27" s="186"/>
      <c r="FK27" s="186"/>
      <c r="FL27" s="186"/>
      <c r="FM27" s="186"/>
      <c r="FN27" s="186"/>
      <c r="FO27" s="186"/>
      <c r="FP27" s="186"/>
      <c r="FQ27" s="186"/>
      <c r="FR27" s="186"/>
      <c r="FS27" s="186"/>
      <c r="FT27" s="186"/>
      <c r="FU27" s="186"/>
      <c r="FV27" s="186"/>
      <c r="FW27" s="186"/>
      <c r="FX27" s="186"/>
      <c r="FY27" s="186"/>
      <c r="FZ27" s="186"/>
    </row>
    <row r="28" spans="1:182" ht="15" customHeight="1" x14ac:dyDescent="0.25">
      <c r="A28" s="187">
        <v>26</v>
      </c>
      <c r="B28" s="187" t="s">
        <v>511</v>
      </c>
      <c r="C28" s="187"/>
      <c r="D28" s="187" t="s">
        <v>471</v>
      </c>
      <c r="E28" s="187" t="s">
        <v>81</v>
      </c>
      <c r="F28" s="187" t="s">
        <v>207</v>
      </c>
      <c r="G28" s="187"/>
      <c r="H28" s="187"/>
      <c r="I28" s="187"/>
      <c r="J28" s="187"/>
      <c r="K28" s="187"/>
      <c r="L28" s="187"/>
      <c r="M28" s="275"/>
      <c r="N28" s="187"/>
      <c r="O28" s="187"/>
      <c r="P28" s="187"/>
      <c r="Q28" s="187"/>
      <c r="R28" s="187"/>
      <c r="S28" s="187"/>
      <c r="T28" s="275"/>
      <c r="U28" s="187"/>
      <c r="V28" s="187"/>
      <c r="W28" s="187"/>
      <c r="X28" s="187"/>
      <c r="Y28" s="187"/>
      <c r="Z28" s="187"/>
      <c r="AA28" s="275"/>
      <c r="AB28" s="15"/>
      <c r="AC28" s="15"/>
      <c r="AD28" s="15"/>
      <c r="AE28" s="15"/>
      <c r="AF28" s="15"/>
      <c r="AG28" s="15"/>
      <c r="AH28" s="15"/>
      <c r="AI28" s="186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  <c r="BT28" s="187"/>
      <c r="BU28" s="187"/>
      <c r="BV28" s="187"/>
      <c r="BW28" s="187"/>
      <c r="BX28" s="187"/>
      <c r="BY28" s="187"/>
      <c r="BZ28" s="186"/>
      <c r="CA28" s="187"/>
      <c r="CB28" s="187"/>
      <c r="CC28" s="187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  <c r="DT28" s="186"/>
      <c r="DU28" s="186"/>
      <c r="DV28" s="186"/>
      <c r="DW28" s="186"/>
      <c r="DX28" s="186"/>
      <c r="DY28" s="186"/>
      <c r="DZ28" s="186"/>
      <c r="EA28" s="186"/>
      <c r="EB28" s="186"/>
      <c r="EC28" s="186"/>
      <c r="ED28" s="186"/>
      <c r="EE28" s="186"/>
      <c r="EF28" s="186"/>
      <c r="EG28" s="186"/>
      <c r="EH28" s="186"/>
      <c r="EI28" s="186"/>
      <c r="EJ28" s="186"/>
      <c r="EK28" s="186"/>
      <c r="EL28" s="186"/>
      <c r="EM28" s="186"/>
      <c r="EN28" s="186"/>
      <c r="EO28" s="186"/>
      <c r="EP28" s="186"/>
      <c r="EQ28" s="186"/>
      <c r="ER28" s="186"/>
      <c r="ES28" s="186"/>
      <c r="ET28" s="186"/>
      <c r="EU28" s="186"/>
      <c r="EV28" s="186"/>
      <c r="EW28" s="186"/>
      <c r="EX28" s="186"/>
      <c r="EY28" s="186"/>
      <c r="EZ28" s="186"/>
      <c r="FA28" s="186"/>
      <c r="FB28" s="186"/>
      <c r="FC28" s="186"/>
      <c r="FD28" s="186"/>
      <c r="FE28" s="186"/>
      <c r="FF28" s="186"/>
      <c r="FG28" s="186"/>
      <c r="FH28" s="186"/>
      <c r="FI28" s="186"/>
      <c r="FJ28" s="186"/>
      <c r="FK28" s="186"/>
      <c r="FL28" s="186"/>
      <c r="FM28" s="186"/>
      <c r="FN28" s="186"/>
      <c r="FO28" s="186"/>
      <c r="FP28" s="186"/>
      <c r="FQ28" s="186"/>
      <c r="FR28" s="186"/>
      <c r="FS28" s="186"/>
      <c r="FT28" s="186"/>
      <c r="FU28" s="186"/>
      <c r="FV28" s="186"/>
      <c r="FW28" s="186"/>
      <c r="FX28" s="186"/>
      <c r="FY28" s="186"/>
      <c r="FZ28" s="186"/>
    </row>
    <row r="29" spans="1:182" ht="15" customHeight="1" x14ac:dyDescent="0.25">
      <c r="A29" s="187">
        <v>27</v>
      </c>
      <c r="B29" s="187" t="s">
        <v>512</v>
      </c>
      <c r="C29" s="187"/>
      <c r="D29" s="187" t="s">
        <v>471</v>
      </c>
      <c r="E29" s="187" t="s">
        <v>81</v>
      </c>
      <c r="F29" s="187" t="s">
        <v>82</v>
      </c>
      <c r="G29" s="187"/>
      <c r="H29" s="187"/>
      <c r="I29" s="187"/>
      <c r="J29" s="187"/>
      <c r="K29" s="187"/>
      <c r="L29" s="187"/>
      <c r="M29" s="275"/>
      <c r="N29" s="187"/>
      <c r="O29" s="187"/>
      <c r="P29" s="187"/>
      <c r="Q29" s="187"/>
      <c r="R29" s="187"/>
      <c r="S29" s="187"/>
      <c r="T29" s="275"/>
      <c r="U29" s="187"/>
      <c r="V29" s="187"/>
      <c r="W29" s="187"/>
      <c r="X29" s="187"/>
      <c r="Y29" s="187"/>
      <c r="Z29" s="187"/>
      <c r="AA29" s="275"/>
      <c r="AB29" s="15"/>
      <c r="AC29" s="15"/>
      <c r="AD29" s="15"/>
      <c r="AE29" s="15"/>
      <c r="AF29" s="15"/>
      <c r="AG29" s="15"/>
      <c r="AH29" s="15"/>
      <c r="AI29" s="186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7"/>
      <c r="BV29" s="187"/>
      <c r="BW29" s="187"/>
      <c r="BX29" s="187"/>
      <c r="BY29" s="187"/>
      <c r="BZ29" s="186"/>
      <c r="CA29" s="187"/>
      <c r="CB29" s="187"/>
      <c r="CC29" s="187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  <c r="DT29" s="186"/>
      <c r="DU29" s="186"/>
      <c r="DV29" s="186"/>
      <c r="DW29" s="186"/>
      <c r="DX29" s="186"/>
      <c r="DY29" s="186"/>
      <c r="DZ29" s="186"/>
      <c r="EA29" s="186"/>
      <c r="EB29" s="186"/>
      <c r="EC29" s="186"/>
      <c r="ED29" s="186"/>
      <c r="EE29" s="186"/>
      <c r="EF29" s="186"/>
      <c r="EG29" s="186"/>
      <c r="EH29" s="186"/>
      <c r="EI29" s="186"/>
      <c r="EJ29" s="186"/>
      <c r="EK29" s="186"/>
      <c r="EL29" s="186"/>
      <c r="EM29" s="186"/>
      <c r="EN29" s="186"/>
      <c r="EO29" s="186"/>
      <c r="EP29" s="186"/>
      <c r="EQ29" s="186"/>
      <c r="ER29" s="186"/>
      <c r="ES29" s="186"/>
      <c r="ET29" s="186"/>
      <c r="EU29" s="186"/>
      <c r="EV29" s="186"/>
      <c r="EW29" s="186"/>
      <c r="EX29" s="186"/>
      <c r="EY29" s="186"/>
      <c r="EZ29" s="186"/>
      <c r="FA29" s="186"/>
      <c r="FB29" s="186"/>
      <c r="FC29" s="186"/>
      <c r="FD29" s="186"/>
      <c r="FE29" s="186"/>
      <c r="FF29" s="186"/>
      <c r="FG29" s="186"/>
      <c r="FH29" s="186"/>
      <c r="FI29" s="186"/>
      <c r="FJ29" s="186"/>
      <c r="FK29" s="186"/>
      <c r="FL29" s="186"/>
      <c r="FM29" s="186"/>
      <c r="FN29" s="186"/>
      <c r="FO29" s="186"/>
      <c r="FP29" s="186"/>
      <c r="FQ29" s="186"/>
      <c r="FR29" s="186"/>
      <c r="FS29" s="186"/>
      <c r="FT29" s="186"/>
      <c r="FU29" s="186"/>
      <c r="FV29" s="186"/>
      <c r="FW29" s="186"/>
      <c r="FX29" s="186"/>
      <c r="FY29" s="186"/>
      <c r="FZ29" s="186"/>
    </row>
    <row r="30" spans="1:182" ht="15" customHeight="1" x14ac:dyDescent="0.25">
      <c r="A30" s="187">
        <v>28</v>
      </c>
      <c r="B30" s="187" t="s">
        <v>513</v>
      </c>
      <c r="C30" s="187"/>
      <c r="D30" s="187" t="s">
        <v>471</v>
      </c>
      <c r="E30" s="187" t="s">
        <v>81</v>
      </c>
      <c r="F30" s="187" t="s">
        <v>207</v>
      </c>
      <c r="G30" s="187"/>
      <c r="H30" s="187"/>
      <c r="I30" s="187"/>
      <c r="J30" s="187"/>
      <c r="K30" s="187"/>
      <c r="L30" s="187"/>
      <c r="M30" s="275"/>
      <c r="N30" s="187"/>
      <c r="O30" s="187"/>
      <c r="P30" s="187"/>
      <c r="Q30" s="187"/>
      <c r="R30" s="187"/>
      <c r="S30" s="187"/>
      <c r="T30" s="275"/>
      <c r="U30" s="187"/>
      <c r="V30" s="187"/>
      <c r="W30" s="187"/>
      <c r="X30" s="187"/>
      <c r="Y30" s="187"/>
      <c r="Z30" s="187"/>
      <c r="AA30" s="275"/>
      <c r="AB30" s="15"/>
      <c r="AC30" s="15"/>
      <c r="AD30" s="15"/>
      <c r="AE30" s="15"/>
      <c r="AF30" s="15"/>
      <c r="AG30" s="15"/>
      <c r="AH30" s="15"/>
      <c r="AI30" s="186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Q30" s="187"/>
      <c r="BR30" s="187"/>
      <c r="BS30" s="187"/>
      <c r="BT30" s="187"/>
      <c r="BU30" s="187"/>
      <c r="BV30" s="187"/>
      <c r="BW30" s="187"/>
      <c r="BX30" s="187"/>
      <c r="BY30" s="187"/>
      <c r="BZ30" s="186"/>
      <c r="CA30" s="187"/>
      <c r="CB30" s="187"/>
      <c r="CC30" s="187"/>
      <c r="CD30" s="186"/>
      <c r="CE30" s="186"/>
      <c r="CF30" s="186"/>
      <c r="CG30" s="186"/>
      <c r="CH30" s="186"/>
      <c r="CI30" s="186"/>
      <c r="CJ30" s="186"/>
      <c r="CK30" s="186"/>
      <c r="CL30" s="186"/>
      <c r="CM30" s="186"/>
      <c r="CN30" s="186"/>
      <c r="CO30" s="186"/>
      <c r="CP30" s="186"/>
      <c r="CQ30" s="186"/>
      <c r="CR30" s="186"/>
      <c r="CS30" s="186"/>
      <c r="CT30" s="186"/>
      <c r="CU30" s="186"/>
      <c r="CV30" s="186"/>
      <c r="CW30" s="186"/>
      <c r="CX30" s="186"/>
      <c r="CY30" s="186"/>
      <c r="CZ30" s="186"/>
      <c r="DA30" s="186"/>
      <c r="DB30" s="186"/>
      <c r="DC30" s="186"/>
      <c r="DD30" s="186"/>
      <c r="DE30" s="186"/>
      <c r="DF30" s="186"/>
      <c r="DG30" s="186"/>
      <c r="DH30" s="186"/>
      <c r="DI30" s="186"/>
      <c r="DJ30" s="186"/>
      <c r="DK30" s="186"/>
      <c r="DL30" s="186"/>
      <c r="DM30" s="186"/>
      <c r="DN30" s="186"/>
      <c r="DO30" s="186"/>
      <c r="DP30" s="186"/>
      <c r="DQ30" s="186"/>
      <c r="DR30" s="186"/>
      <c r="DS30" s="186"/>
      <c r="DT30" s="186"/>
      <c r="DU30" s="186"/>
      <c r="DV30" s="186"/>
      <c r="DW30" s="186"/>
      <c r="DX30" s="186"/>
      <c r="DY30" s="186"/>
      <c r="DZ30" s="186"/>
      <c r="EA30" s="186"/>
      <c r="EB30" s="186"/>
      <c r="EC30" s="186"/>
      <c r="ED30" s="186"/>
      <c r="EE30" s="186"/>
      <c r="EF30" s="186"/>
      <c r="EG30" s="186"/>
      <c r="EH30" s="186"/>
      <c r="EI30" s="186"/>
      <c r="EJ30" s="186"/>
      <c r="EK30" s="186"/>
      <c r="EL30" s="186"/>
      <c r="EM30" s="186"/>
      <c r="EN30" s="186"/>
      <c r="EO30" s="186"/>
      <c r="EP30" s="186"/>
      <c r="EQ30" s="186"/>
      <c r="ER30" s="186"/>
      <c r="ES30" s="186"/>
      <c r="ET30" s="186"/>
      <c r="EU30" s="186"/>
      <c r="EV30" s="186"/>
      <c r="EW30" s="186"/>
      <c r="EX30" s="186"/>
      <c r="EY30" s="186"/>
      <c r="EZ30" s="186"/>
      <c r="FA30" s="186"/>
      <c r="FB30" s="186"/>
      <c r="FC30" s="186"/>
      <c r="FD30" s="186"/>
      <c r="FE30" s="186"/>
      <c r="FF30" s="186"/>
      <c r="FG30" s="186"/>
      <c r="FH30" s="186"/>
      <c r="FI30" s="186"/>
      <c r="FJ30" s="186"/>
      <c r="FK30" s="186"/>
      <c r="FL30" s="186"/>
      <c r="FM30" s="186"/>
      <c r="FN30" s="186"/>
      <c r="FO30" s="186"/>
      <c r="FP30" s="186"/>
      <c r="FQ30" s="186"/>
      <c r="FR30" s="186"/>
      <c r="FS30" s="186"/>
      <c r="FT30" s="186"/>
      <c r="FU30" s="186"/>
      <c r="FV30" s="186"/>
      <c r="FW30" s="186"/>
      <c r="FX30" s="186"/>
      <c r="FY30" s="186"/>
      <c r="FZ30" s="186"/>
    </row>
    <row r="31" spans="1:182" ht="15" customHeight="1" x14ac:dyDescent="0.25">
      <c r="A31" s="187">
        <v>29</v>
      </c>
      <c r="B31" s="187" t="s">
        <v>514</v>
      </c>
      <c r="C31" s="187"/>
      <c r="D31" s="187" t="s">
        <v>471</v>
      </c>
      <c r="E31" s="187" t="s">
        <v>81</v>
      </c>
      <c r="F31" s="187" t="s">
        <v>82</v>
      </c>
      <c r="G31" s="187"/>
      <c r="H31" s="187"/>
      <c r="I31" s="187"/>
      <c r="J31" s="187"/>
      <c r="K31" s="187"/>
      <c r="L31" s="187"/>
      <c r="M31" s="275"/>
      <c r="N31" s="187"/>
      <c r="O31" s="187"/>
      <c r="P31" s="187"/>
      <c r="Q31" s="187"/>
      <c r="R31" s="187"/>
      <c r="S31" s="187"/>
      <c r="T31" s="275"/>
      <c r="U31" s="187"/>
      <c r="V31" s="187"/>
      <c r="W31" s="187"/>
      <c r="X31" s="187"/>
      <c r="Y31" s="187"/>
      <c r="Z31" s="187"/>
      <c r="AA31" s="275"/>
      <c r="AB31" s="15"/>
      <c r="AC31" s="15"/>
      <c r="AD31" s="15"/>
      <c r="AE31" s="15"/>
      <c r="AF31" s="15"/>
      <c r="AG31" s="15"/>
      <c r="AH31" s="15"/>
      <c r="AI31" s="186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Q31" s="187"/>
      <c r="BR31" s="187"/>
      <c r="BS31" s="187"/>
      <c r="BT31" s="187"/>
      <c r="BU31" s="187"/>
      <c r="BV31" s="187"/>
      <c r="BW31" s="187"/>
      <c r="BX31" s="187"/>
      <c r="BY31" s="187"/>
      <c r="BZ31" s="186"/>
      <c r="CA31" s="187"/>
      <c r="CB31" s="187"/>
      <c r="CC31" s="187"/>
      <c r="CD31" s="186"/>
      <c r="CE31" s="186"/>
      <c r="CF31" s="186"/>
      <c r="CG31" s="186"/>
      <c r="CH31" s="186"/>
      <c r="CI31" s="186"/>
      <c r="CJ31" s="186"/>
      <c r="CK31" s="186"/>
      <c r="CL31" s="186"/>
      <c r="CM31" s="186"/>
      <c r="CN31" s="186"/>
      <c r="CO31" s="186"/>
      <c r="CP31" s="186"/>
      <c r="CQ31" s="186"/>
      <c r="CR31" s="186"/>
      <c r="CS31" s="186"/>
      <c r="CT31" s="186"/>
      <c r="CU31" s="186"/>
      <c r="CV31" s="186"/>
      <c r="CW31" s="186"/>
      <c r="CX31" s="186"/>
      <c r="CY31" s="186"/>
      <c r="CZ31" s="186"/>
      <c r="DA31" s="186"/>
      <c r="DB31" s="186"/>
      <c r="DC31" s="186"/>
      <c r="DD31" s="186"/>
      <c r="DE31" s="186"/>
      <c r="DF31" s="186"/>
      <c r="DG31" s="186"/>
      <c r="DH31" s="186"/>
      <c r="DI31" s="186"/>
      <c r="DJ31" s="186"/>
      <c r="DK31" s="186"/>
      <c r="DL31" s="186"/>
      <c r="DM31" s="186"/>
      <c r="DN31" s="186"/>
      <c r="DO31" s="186"/>
      <c r="DP31" s="186"/>
      <c r="DQ31" s="186"/>
      <c r="DR31" s="186"/>
      <c r="DS31" s="186"/>
      <c r="DT31" s="186"/>
      <c r="DU31" s="186"/>
      <c r="DV31" s="186"/>
      <c r="DW31" s="186"/>
      <c r="DX31" s="186"/>
      <c r="DY31" s="186"/>
      <c r="DZ31" s="186"/>
      <c r="EA31" s="186"/>
      <c r="EB31" s="186"/>
      <c r="EC31" s="186"/>
      <c r="ED31" s="186"/>
      <c r="EE31" s="186"/>
      <c r="EF31" s="186"/>
      <c r="EG31" s="186"/>
      <c r="EH31" s="186"/>
      <c r="EI31" s="186"/>
      <c r="EJ31" s="186"/>
      <c r="EK31" s="186"/>
      <c r="EL31" s="186"/>
      <c r="EM31" s="186"/>
      <c r="EN31" s="186"/>
      <c r="EO31" s="186"/>
      <c r="EP31" s="186"/>
      <c r="EQ31" s="186"/>
      <c r="ER31" s="186"/>
      <c r="ES31" s="186"/>
      <c r="ET31" s="186"/>
      <c r="EU31" s="186"/>
      <c r="EV31" s="186"/>
      <c r="EW31" s="186"/>
      <c r="EX31" s="186"/>
      <c r="EY31" s="186"/>
      <c r="EZ31" s="186"/>
      <c r="FA31" s="186"/>
      <c r="FB31" s="186"/>
      <c r="FC31" s="186"/>
      <c r="FD31" s="186"/>
      <c r="FE31" s="186"/>
      <c r="FF31" s="186"/>
      <c r="FG31" s="186"/>
      <c r="FH31" s="186"/>
      <c r="FI31" s="186"/>
      <c r="FJ31" s="186"/>
      <c r="FK31" s="186"/>
      <c r="FL31" s="186"/>
      <c r="FM31" s="186"/>
      <c r="FN31" s="186"/>
      <c r="FO31" s="186"/>
      <c r="FP31" s="186"/>
      <c r="FQ31" s="186"/>
      <c r="FR31" s="186"/>
      <c r="FS31" s="186"/>
      <c r="FT31" s="186"/>
      <c r="FU31" s="186"/>
      <c r="FV31" s="186"/>
      <c r="FW31" s="186"/>
      <c r="FX31" s="186"/>
      <c r="FY31" s="186"/>
      <c r="FZ31" s="186"/>
    </row>
    <row r="32" spans="1:182" ht="15" customHeight="1" x14ac:dyDescent="0.25">
      <c r="A32" s="187">
        <v>30</v>
      </c>
      <c r="B32" s="187" t="s">
        <v>515</v>
      </c>
      <c r="C32" s="187"/>
      <c r="D32" s="187" t="s">
        <v>471</v>
      </c>
      <c r="E32" s="187" t="s">
        <v>81</v>
      </c>
      <c r="F32" s="187" t="s">
        <v>82</v>
      </c>
      <c r="G32" s="187"/>
      <c r="H32" s="187"/>
      <c r="I32" s="187"/>
      <c r="J32" s="187"/>
      <c r="K32" s="187"/>
      <c r="L32" s="187"/>
      <c r="M32" s="275"/>
      <c r="N32" s="187"/>
      <c r="O32" s="187"/>
      <c r="P32" s="187"/>
      <c r="Q32" s="187"/>
      <c r="R32" s="187"/>
      <c r="S32" s="187"/>
      <c r="T32" s="275"/>
      <c r="U32" s="187"/>
      <c r="V32" s="187"/>
      <c r="W32" s="187"/>
      <c r="X32" s="187"/>
      <c r="Y32" s="187"/>
      <c r="Z32" s="187"/>
      <c r="AA32" s="275"/>
      <c r="AB32" s="15"/>
      <c r="AC32" s="15"/>
      <c r="AD32" s="15"/>
      <c r="AE32" s="15"/>
      <c r="AF32" s="15"/>
      <c r="AG32" s="15"/>
      <c r="AH32" s="15"/>
      <c r="AI32" s="186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/>
      <c r="BO32" s="187"/>
      <c r="BP32" s="187"/>
      <c r="BQ32" s="187"/>
      <c r="BR32" s="187"/>
      <c r="BS32" s="187"/>
      <c r="BT32" s="187"/>
      <c r="BU32" s="187"/>
      <c r="BV32" s="187"/>
      <c r="BW32" s="187"/>
      <c r="BX32" s="187"/>
      <c r="BY32" s="187"/>
      <c r="BZ32" s="186"/>
      <c r="CA32" s="187"/>
      <c r="CB32" s="187"/>
      <c r="CC32" s="187"/>
      <c r="CD32" s="186"/>
      <c r="CE32" s="186"/>
      <c r="CF32" s="186"/>
      <c r="CG32" s="186"/>
      <c r="CH32" s="186"/>
      <c r="CI32" s="186"/>
      <c r="CJ32" s="186"/>
      <c r="CK32" s="186"/>
      <c r="CL32" s="186"/>
      <c r="CM32" s="186"/>
      <c r="CN32" s="186"/>
      <c r="CO32" s="186"/>
      <c r="CP32" s="186"/>
      <c r="CQ32" s="186"/>
      <c r="CR32" s="186"/>
      <c r="CS32" s="186"/>
      <c r="CT32" s="186"/>
      <c r="CU32" s="186"/>
      <c r="CV32" s="186"/>
      <c r="CW32" s="186"/>
      <c r="CX32" s="186"/>
      <c r="CY32" s="186"/>
      <c r="CZ32" s="186"/>
      <c r="DA32" s="186"/>
      <c r="DB32" s="186"/>
      <c r="DC32" s="186"/>
      <c r="DD32" s="186"/>
      <c r="DE32" s="186"/>
      <c r="DF32" s="186"/>
      <c r="DG32" s="186"/>
      <c r="DH32" s="186"/>
      <c r="DI32" s="186"/>
      <c r="DJ32" s="186"/>
      <c r="DK32" s="186"/>
      <c r="DL32" s="186"/>
      <c r="DM32" s="186"/>
      <c r="DN32" s="186"/>
      <c r="DO32" s="186"/>
      <c r="DP32" s="186"/>
      <c r="DQ32" s="186"/>
      <c r="DR32" s="186"/>
      <c r="DS32" s="186"/>
      <c r="DT32" s="186"/>
      <c r="DU32" s="186"/>
      <c r="DV32" s="186"/>
      <c r="DW32" s="186"/>
      <c r="DX32" s="186"/>
      <c r="DY32" s="186"/>
      <c r="DZ32" s="186"/>
      <c r="EA32" s="186"/>
      <c r="EB32" s="186"/>
      <c r="EC32" s="186"/>
      <c r="ED32" s="186"/>
      <c r="EE32" s="186"/>
      <c r="EF32" s="186"/>
      <c r="EG32" s="186"/>
      <c r="EH32" s="186"/>
      <c r="EI32" s="186"/>
      <c r="EJ32" s="186"/>
      <c r="EK32" s="186"/>
      <c r="EL32" s="186"/>
      <c r="EM32" s="186"/>
      <c r="EN32" s="186"/>
      <c r="EO32" s="186"/>
      <c r="EP32" s="186"/>
      <c r="EQ32" s="186"/>
      <c r="ER32" s="186"/>
      <c r="ES32" s="186"/>
      <c r="ET32" s="186"/>
      <c r="EU32" s="186"/>
      <c r="EV32" s="186"/>
      <c r="EW32" s="186"/>
      <c r="EX32" s="186"/>
      <c r="EY32" s="186"/>
      <c r="EZ32" s="186"/>
      <c r="FA32" s="186"/>
      <c r="FB32" s="186"/>
      <c r="FC32" s="186"/>
      <c r="FD32" s="186"/>
      <c r="FE32" s="186"/>
      <c r="FF32" s="186"/>
      <c r="FG32" s="186"/>
      <c r="FH32" s="186"/>
      <c r="FI32" s="186"/>
      <c r="FJ32" s="186"/>
      <c r="FK32" s="186"/>
      <c r="FL32" s="186"/>
      <c r="FM32" s="186"/>
      <c r="FN32" s="186"/>
      <c r="FO32" s="186"/>
      <c r="FP32" s="186"/>
      <c r="FQ32" s="186"/>
      <c r="FR32" s="186"/>
      <c r="FS32" s="186"/>
      <c r="FT32" s="186"/>
      <c r="FU32" s="186"/>
      <c r="FV32" s="186"/>
      <c r="FW32" s="186"/>
      <c r="FX32" s="186"/>
      <c r="FY32" s="186"/>
      <c r="FZ32" s="186"/>
    </row>
    <row r="33" spans="1:182" ht="15" customHeight="1" x14ac:dyDescent="0.25">
      <c r="A33" s="187">
        <v>31</v>
      </c>
      <c r="B33" s="187" t="s">
        <v>516</v>
      </c>
      <c r="C33" s="187"/>
      <c r="D33" s="187" t="s">
        <v>471</v>
      </c>
      <c r="E33" s="187" t="s">
        <v>81</v>
      </c>
      <c r="F33" s="187" t="s">
        <v>82</v>
      </c>
      <c r="G33" s="187"/>
      <c r="H33" s="187"/>
      <c r="I33" s="187"/>
      <c r="J33" s="187"/>
      <c r="K33" s="187"/>
      <c r="L33" s="187"/>
      <c r="M33" s="63"/>
      <c r="N33" s="187"/>
      <c r="O33" s="187"/>
      <c r="P33" s="187"/>
      <c r="Q33" s="187"/>
      <c r="R33" s="187"/>
      <c r="S33" s="187"/>
      <c r="T33" s="64"/>
      <c r="U33" s="187"/>
      <c r="V33" s="187"/>
      <c r="W33" s="187"/>
      <c r="X33" s="187"/>
      <c r="Y33" s="187"/>
      <c r="Z33" s="187"/>
      <c r="AA33" s="65"/>
      <c r="AB33" s="15"/>
      <c r="AC33" s="15"/>
      <c r="AD33" s="15"/>
      <c r="AE33" s="15"/>
      <c r="AF33" s="15"/>
      <c r="AG33" s="15"/>
      <c r="AH33" s="15"/>
      <c r="AI33" s="186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7"/>
      <c r="BQ33" s="187"/>
      <c r="BR33" s="187"/>
      <c r="BS33" s="187"/>
      <c r="BT33" s="187"/>
      <c r="BU33" s="187"/>
      <c r="BV33" s="187"/>
      <c r="BW33" s="187"/>
      <c r="BX33" s="187"/>
      <c r="BY33" s="187"/>
      <c r="BZ33" s="186"/>
      <c r="CA33" s="187"/>
      <c r="CB33" s="187"/>
      <c r="CC33" s="187"/>
      <c r="CD33" s="186"/>
      <c r="CE33" s="186"/>
      <c r="CF33" s="186"/>
      <c r="CG33" s="186"/>
      <c r="CH33" s="186"/>
      <c r="CI33" s="186"/>
      <c r="CJ33" s="186"/>
      <c r="CK33" s="186"/>
      <c r="CL33" s="186"/>
      <c r="CM33" s="186"/>
      <c r="CN33" s="186"/>
      <c r="CO33" s="186"/>
      <c r="CP33" s="186"/>
      <c r="CQ33" s="186"/>
      <c r="CR33" s="186"/>
      <c r="CS33" s="186"/>
      <c r="CT33" s="186"/>
      <c r="CU33" s="186"/>
      <c r="CV33" s="186"/>
      <c r="CW33" s="186"/>
      <c r="CX33" s="186"/>
      <c r="CY33" s="186"/>
      <c r="CZ33" s="186"/>
      <c r="DA33" s="186"/>
      <c r="DB33" s="186"/>
      <c r="DC33" s="186"/>
      <c r="DD33" s="186"/>
      <c r="DE33" s="186"/>
      <c r="DF33" s="186"/>
      <c r="DG33" s="186"/>
      <c r="DH33" s="186"/>
      <c r="DI33" s="186"/>
      <c r="DJ33" s="186"/>
      <c r="DK33" s="186"/>
      <c r="DL33" s="186"/>
      <c r="DM33" s="186"/>
      <c r="DN33" s="186"/>
      <c r="DO33" s="186"/>
      <c r="DP33" s="186"/>
      <c r="DQ33" s="186"/>
      <c r="DR33" s="186"/>
      <c r="DS33" s="186"/>
      <c r="DT33" s="186"/>
      <c r="DU33" s="186"/>
      <c r="DV33" s="186"/>
      <c r="DW33" s="186"/>
      <c r="DX33" s="186"/>
      <c r="DY33" s="186"/>
      <c r="DZ33" s="186"/>
      <c r="EA33" s="186"/>
      <c r="EB33" s="186"/>
      <c r="EC33" s="186"/>
      <c r="ED33" s="186"/>
      <c r="EE33" s="186"/>
      <c r="EF33" s="186"/>
      <c r="EG33" s="186"/>
      <c r="EH33" s="186"/>
      <c r="EI33" s="186"/>
      <c r="EJ33" s="186"/>
      <c r="EK33" s="186"/>
      <c r="EL33" s="186"/>
      <c r="EM33" s="186"/>
      <c r="EN33" s="186"/>
      <c r="EO33" s="186"/>
      <c r="EP33" s="186"/>
      <c r="EQ33" s="186"/>
      <c r="ER33" s="186"/>
      <c r="ES33" s="186"/>
      <c r="ET33" s="186"/>
      <c r="EU33" s="186"/>
      <c r="EV33" s="186"/>
      <c r="EW33" s="186"/>
      <c r="EX33" s="186"/>
      <c r="EY33" s="186"/>
      <c r="EZ33" s="186"/>
      <c r="FA33" s="186"/>
      <c r="FB33" s="186"/>
      <c r="FC33" s="186"/>
      <c r="FD33" s="186"/>
      <c r="FE33" s="186"/>
      <c r="FF33" s="186"/>
      <c r="FG33" s="186"/>
      <c r="FH33" s="186"/>
      <c r="FI33" s="186"/>
      <c r="FJ33" s="186"/>
      <c r="FK33" s="186"/>
      <c r="FL33" s="186"/>
      <c r="FM33" s="186"/>
      <c r="FN33" s="186"/>
      <c r="FO33" s="186"/>
      <c r="FP33" s="186"/>
      <c r="FQ33" s="186"/>
      <c r="FR33" s="186"/>
      <c r="FS33" s="186"/>
      <c r="FT33" s="186"/>
      <c r="FU33" s="186"/>
      <c r="FV33" s="186"/>
      <c r="FW33" s="186"/>
      <c r="FX33" s="186"/>
      <c r="FY33" s="186"/>
      <c r="FZ33" s="186"/>
    </row>
    <row r="34" spans="1:182" ht="15" customHeight="1" x14ac:dyDescent="0.25">
      <c r="A34" s="187">
        <v>32</v>
      </c>
      <c r="B34" s="187" t="s">
        <v>517</v>
      </c>
      <c r="C34" s="187"/>
      <c r="D34" s="187" t="s">
        <v>471</v>
      </c>
      <c r="E34" s="187" t="s">
        <v>81</v>
      </c>
      <c r="F34" s="187" t="s">
        <v>207</v>
      </c>
      <c r="G34" s="187"/>
      <c r="H34" s="187"/>
      <c r="I34" s="187"/>
      <c r="J34" s="187"/>
      <c r="K34" s="187"/>
      <c r="L34" s="187"/>
      <c r="M34" s="63"/>
      <c r="N34" s="187"/>
      <c r="O34" s="187"/>
      <c r="P34" s="187"/>
      <c r="Q34" s="187"/>
      <c r="R34" s="187"/>
      <c r="S34" s="187"/>
      <c r="T34" s="64"/>
      <c r="U34" s="187"/>
      <c r="V34" s="187"/>
      <c r="W34" s="187"/>
      <c r="X34" s="187"/>
      <c r="Y34" s="187"/>
      <c r="Z34" s="187"/>
      <c r="AA34" s="65"/>
      <c r="AB34" s="15"/>
      <c r="AC34" s="15"/>
      <c r="AD34" s="15"/>
      <c r="AE34" s="15"/>
      <c r="AF34" s="15"/>
      <c r="AG34" s="15"/>
      <c r="AH34" s="15"/>
      <c r="AI34" s="186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Q34" s="187"/>
      <c r="BR34" s="187"/>
      <c r="BS34" s="187"/>
      <c r="BT34" s="187"/>
      <c r="BU34" s="187"/>
      <c r="BV34" s="187"/>
      <c r="BW34" s="187"/>
      <c r="BX34" s="187"/>
      <c r="BY34" s="187"/>
      <c r="BZ34" s="186"/>
      <c r="CA34" s="187"/>
      <c r="CB34" s="187"/>
      <c r="CC34" s="187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  <c r="DT34" s="186"/>
      <c r="DU34" s="186"/>
      <c r="DV34" s="186"/>
      <c r="DW34" s="186"/>
      <c r="DX34" s="186"/>
      <c r="DY34" s="186"/>
      <c r="DZ34" s="186"/>
      <c r="EA34" s="186"/>
      <c r="EB34" s="186"/>
      <c r="EC34" s="186"/>
      <c r="ED34" s="186"/>
      <c r="EE34" s="186"/>
      <c r="EF34" s="186"/>
      <c r="EG34" s="186"/>
      <c r="EH34" s="186"/>
      <c r="EI34" s="186"/>
      <c r="EJ34" s="186"/>
      <c r="EK34" s="186"/>
      <c r="EL34" s="186"/>
      <c r="EM34" s="186"/>
      <c r="EN34" s="186"/>
      <c r="EO34" s="186"/>
      <c r="EP34" s="186"/>
      <c r="EQ34" s="186"/>
      <c r="ER34" s="186"/>
      <c r="ES34" s="186"/>
      <c r="ET34" s="186"/>
      <c r="EU34" s="186"/>
      <c r="EV34" s="186"/>
      <c r="EW34" s="186"/>
      <c r="EX34" s="186"/>
      <c r="EY34" s="186"/>
      <c r="EZ34" s="186"/>
      <c r="FA34" s="186"/>
      <c r="FB34" s="186"/>
      <c r="FC34" s="186"/>
      <c r="FD34" s="186"/>
      <c r="FE34" s="186"/>
      <c r="FF34" s="186"/>
      <c r="FG34" s="186"/>
      <c r="FH34" s="186"/>
      <c r="FI34" s="186"/>
      <c r="FJ34" s="186"/>
      <c r="FK34" s="186"/>
      <c r="FL34" s="186"/>
      <c r="FM34" s="186"/>
      <c r="FN34" s="186"/>
      <c r="FO34" s="186"/>
      <c r="FP34" s="186"/>
      <c r="FQ34" s="186"/>
      <c r="FR34" s="186"/>
      <c r="FS34" s="186"/>
      <c r="FT34" s="186"/>
      <c r="FU34" s="186"/>
      <c r="FV34" s="186"/>
      <c r="FW34" s="186"/>
      <c r="FX34" s="186"/>
      <c r="FY34" s="186"/>
      <c r="FZ34" s="186"/>
    </row>
    <row r="35" spans="1:182" ht="15" customHeight="1" x14ac:dyDescent="0.25">
      <c r="A35" s="187">
        <v>33</v>
      </c>
      <c r="B35" s="187" t="s">
        <v>518</v>
      </c>
      <c r="C35" s="187"/>
      <c r="D35" s="187" t="s">
        <v>471</v>
      </c>
      <c r="E35" s="187" t="s">
        <v>81</v>
      </c>
      <c r="F35" s="187" t="s">
        <v>82</v>
      </c>
      <c r="G35" s="187"/>
      <c r="H35" s="187"/>
      <c r="I35" s="187"/>
      <c r="J35" s="187"/>
      <c r="K35" s="187"/>
      <c r="L35" s="187"/>
      <c r="M35" s="63"/>
      <c r="N35" s="187"/>
      <c r="O35" s="187"/>
      <c r="P35" s="187"/>
      <c r="Q35" s="187"/>
      <c r="R35" s="187"/>
      <c r="S35" s="187"/>
      <c r="T35" s="64"/>
      <c r="U35" s="187"/>
      <c r="V35" s="187"/>
      <c r="W35" s="187"/>
      <c r="X35" s="187"/>
      <c r="Y35" s="187"/>
      <c r="Z35" s="187"/>
      <c r="AA35" s="65"/>
      <c r="AB35" s="15"/>
      <c r="AC35" s="15"/>
      <c r="AD35" s="15"/>
      <c r="AE35" s="15"/>
      <c r="AF35" s="15"/>
      <c r="AG35" s="15"/>
      <c r="AH35" s="15"/>
      <c r="AI35" s="186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Q35" s="187"/>
      <c r="BR35" s="187"/>
      <c r="BS35" s="187"/>
      <c r="BT35" s="187"/>
      <c r="BU35" s="187"/>
      <c r="BV35" s="187"/>
      <c r="BW35" s="187"/>
      <c r="BX35" s="187"/>
      <c r="BY35" s="187"/>
      <c r="BZ35" s="186"/>
      <c r="CA35" s="187"/>
      <c r="CB35" s="187"/>
      <c r="CC35" s="187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  <c r="DT35" s="186"/>
      <c r="DU35" s="186"/>
      <c r="DV35" s="186"/>
      <c r="DW35" s="186"/>
      <c r="DX35" s="186"/>
      <c r="DY35" s="186"/>
      <c r="DZ35" s="186"/>
      <c r="EA35" s="186"/>
      <c r="EB35" s="186"/>
      <c r="EC35" s="186"/>
      <c r="ED35" s="186"/>
      <c r="EE35" s="186"/>
      <c r="EF35" s="186"/>
      <c r="EG35" s="186"/>
      <c r="EH35" s="186"/>
      <c r="EI35" s="186"/>
      <c r="EJ35" s="186"/>
      <c r="EK35" s="186"/>
      <c r="EL35" s="186"/>
      <c r="EM35" s="186"/>
      <c r="EN35" s="186"/>
      <c r="EO35" s="186"/>
      <c r="EP35" s="186"/>
      <c r="EQ35" s="186"/>
      <c r="ER35" s="186"/>
      <c r="ES35" s="186"/>
      <c r="ET35" s="186"/>
      <c r="EU35" s="186"/>
      <c r="EV35" s="186"/>
      <c r="EW35" s="186"/>
      <c r="EX35" s="186"/>
      <c r="EY35" s="186"/>
      <c r="EZ35" s="186"/>
      <c r="FA35" s="186"/>
      <c r="FB35" s="186"/>
      <c r="FC35" s="186"/>
      <c r="FD35" s="186"/>
      <c r="FE35" s="186"/>
      <c r="FF35" s="186"/>
      <c r="FG35" s="186"/>
      <c r="FH35" s="186"/>
      <c r="FI35" s="186"/>
      <c r="FJ35" s="186"/>
      <c r="FK35" s="186"/>
      <c r="FL35" s="186"/>
      <c r="FM35" s="186"/>
      <c r="FN35" s="186"/>
      <c r="FO35" s="186"/>
      <c r="FP35" s="186"/>
      <c r="FQ35" s="186"/>
      <c r="FR35" s="186"/>
      <c r="FS35" s="186"/>
      <c r="FT35" s="186"/>
      <c r="FU35" s="186"/>
      <c r="FV35" s="186"/>
      <c r="FW35" s="186"/>
      <c r="FX35" s="186"/>
      <c r="FY35" s="186"/>
      <c r="FZ35" s="186"/>
    </row>
    <row r="36" spans="1:182" ht="15" customHeight="1" x14ac:dyDescent="0.25">
      <c r="A36" s="187">
        <v>34</v>
      </c>
      <c r="B36" s="187" t="s">
        <v>519</v>
      </c>
      <c r="C36" s="187"/>
      <c r="D36" s="187" t="s">
        <v>471</v>
      </c>
      <c r="E36" s="187" t="s">
        <v>81</v>
      </c>
      <c r="F36" s="187" t="s">
        <v>82</v>
      </c>
      <c r="G36" s="187"/>
      <c r="H36" s="187"/>
      <c r="I36" s="187"/>
      <c r="J36" s="187"/>
      <c r="K36" s="187"/>
      <c r="L36" s="187"/>
      <c r="M36" s="63"/>
      <c r="N36" s="187"/>
      <c r="O36" s="187"/>
      <c r="P36" s="187"/>
      <c r="Q36" s="187"/>
      <c r="R36" s="187"/>
      <c r="S36" s="187"/>
      <c r="T36" s="64"/>
      <c r="U36" s="187"/>
      <c r="V36" s="187"/>
      <c r="W36" s="187"/>
      <c r="X36" s="187"/>
      <c r="Y36" s="187"/>
      <c r="Z36" s="187"/>
      <c r="AA36" s="65"/>
      <c r="AB36" s="15"/>
      <c r="AC36" s="15"/>
      <c r="AD36" s="15"/>
      <c r="AE36" s="15"/>
      <c r="AF36" s="15"/>
      <c r="AG36" s="15"/>
      <c r="AH36" s="15"/>
      <c r="AI36" s="186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7"/>
      <c r="BZ36" s="186"/>
      <c r="CA36" s="187"/>
      <c r="CB36" s="187"/>
      <c r="CC36" s="187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  <c r="DU36" s="186"/>
      <c r="DV36" s="186"/>
      <c r="DW36" s="186"/>
      <c r="DX36" s="186"/>
      <c r="DY36" s="186"/>
      <c r="DZ36" s="186"/>
      <c r="EA36" s="186"/>
      <c r="EB36" s="186"/>
      <c r="EC36" s="186"/>
      <c r="ED36" s="186"/>
      <c r="EE36" s="186"/>
      <c r="EF36" s="186"/>
      <c r="EG36" s="186"/>
      <c r="EH36" s="186"/>
      <c r="EI36" s="186"/>
      <c r="EJ36" s="186"/>
      <c r="EK36" s="186"/>
      <c r="EL36" s="186"/>
      <c r="EM36" s="186"/>
      <c r="EN36" s="186"/>
      <c r="EO36" s="186"/>
      <c r="EP36" s="186"/>
      <c r="EQ36" s="186"/>
      <c r="ER36" s="186"/>
      <c r="ES36" s="186"/>
      <c r="ET36" s="186"/>
      <c r="EU36" s="186"/>
      <c r="EV36" s="186"/>
      <c r="EW36" s="186"/>
      <c r="EX36" s="186"/>
      <c r="EY36" s="186"/>
      <c r="EZ36" s="186"/>
      <c r="FA36" s="186"/>
      <c r="FB36" s="186"/>
      <c r="FC36" s="186"/>
      <c r="FD36" s="186"/>
      <c r="FE36" s="186"/>
      <c r="FF36" s="186"/>
      <c r="FG36" s="186"/>
      <c r="FH36" s="186"/>
      <c r="FI36" s="186"/>
      <c r="FJ36" s="186"/>
      <c r="FK36" s="186"/>
      <c r="FL36" s="186"/>
      <c r="FM36" s="186"/>
      <c r="FN36" s="186"/>
      <c r="FO36" s="186"/>
      <c r="FP36" s="186"/>
      <c r="FQ36" s="186"/>
      <c r="FR36" s="186"/>
      <c r="FS36" s="186"/>
      <c r="FT36" s="186"/>
      <c r="FU36" s="186"/>
      <c r="FV36" s="186"/>
      <c r="FW36" s="186"/>
      <c r="FX36" s="186"/>
      <c r="FY36" s="186"/>
      <c r="FZ36" s="186"/>
    </row>
    <row r="37" spans="1:182" ht="15" customHeight="1" x14ac:dyDescent="0.25">
      <c r="A37" s="187">
        <v>35</v>
      </c>
      <c r="B37" s="187" t="s">
        <v>520</v>
      </c>
      <c r="C37" s="187"/>
      <c r="D37" s="187" t="s">
        <v>471</v>
      </c>
      <c r="E37" s="187" t="s">
        <v>81</v>
      </c>
      <c r="F37" s="187" t="s">
        <v>82</v>
      </c>
      <c r="G37" s="187"/>
      <c r="H37" s="187"/>
      <c r="I37" s="187"/>
      <c r="J37" s="187"/>
      <c r="K37" s="187"/>
      <c r="L37" s="187"/>
      <c r="M37" s="63"/>
      <c r="N37" s="187"/>
      <c r="O37" s="187"/>
      <c r="P37" s="187"/>
      <c r="Q37" s="187"/>
      <c r="R37" s="187"/>
      <c r="S37" s="187"/>
      <c r="T37" s="64"/>
      <c r="U37" s="187"/>
      <c r="V37" s="187"/>
      <c r="W37" s="187"/>
      <c r="X37" s="187"/>
      <c r="Y37" s="187"/>
      <c r="Z37" s="187"/>
      <c r="AA37" s="65"/>
      <c r="AB37" s="15"/>
      <c r="AC37" s="15"/>
      <c r="AD37" s="15"/>
      <c r="AE37" s="15"/>
      <c r="AF37" s="15"/>
      <c r="AG37" s="15"/>
      <c r="AH37" s="15"/>
      <c r="AI37" s="186"/>
      <c r="AJ37" s="187"/>
      <c r="AK37" s="187"/>
      <c r="AL37" s="187"/>
      <c r="AM37" s="187"/>
      <c r="AN37" s="187"/>
      <c r="AO37" s="187"/>
      <c r="AP37" s="187"/>
      <c r="AQ37" s="187"/>
      <c r="AR37" s="187"/>
      <c r="AS37" s="187"/>
      <c r="AT37" s="187"/>
      <c r="AU37" s="187"/>
      <c r="AV37" s="187"/>
      <c r="AW37" s="187"/>
      <c r="AX37" s="187"/>
      <c r="AY37" s="187"/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7"/>
      <c r="BQ37" s="187"/>
      <c r="BR37" s="187"/>
      <c r="BS37" s="187"/>
      <c r="BT37" s="187"/>
      <c r="BU37" s="187"/>
      <c r="BV37" s="187"/>
      <c r="BW37" s="187"/>
      <c r="BX37" s="187"/>
      <c r="BY37" s="187"/>
      <c r="BZ37" s="186"/>
      <c r="CA37" s="187"/>
      <c r="CB37" s="187"/>
      <c r="CC37" s="187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  <c r="EA37" s="186"/>
      <c r="EB37" s="186"/>
      <c r="EC37" s="186"/>
      <c r="ED37" s="186"/>
      <c r="EE37" s="186"/>
      <c r="EF37" s="186"/>
      <c r="EG37" s="186"/>
      <c r="EH37" s="186"/>
      <c r="EI37" s="186"/>
      <c r="EJ37" s="186"/>
      <c r="EK37" s="186"/>
      <c r="EL37" s="186"/>
      <c r="EM37" s="186"/>
      <c r="EN37" s="186"/>
      <c r="EO37" s="186"/>
      <c r="EP37" s="186"/>
      <c r="EQ37" s="186"/>
      <c r="ER37" s="186"/>
      <c r="ES37" s="186"/>
      <c r="ET37" s="186"/>
      <c r="EU37" s="186"/>
      <c r="EV37" s="186"/>
      <c r="EW37" s="186"/>
      <c r="EX37" s="186"/>
      <c r="EY37" s="186"/>
      <c r="EZ37" s="186"/>
      <c r="FA37" s="186"/>
      <c r="FB37" s="186"/>
      <c r="FC37" s="186"/>
      <c r="FD37" s="186"/>
      <c r="FE37" s="186"/>
      <c r="FF37" s="186"/>
      <c r="FG37" s="186"/>
      <c r="FH37" s="186"/>
      <c r="FI37" s="186"/>
      <c r="FJ37" s="186"/>
      <c r="FK37" s="186"/>
      <c r="FL37" s="186"/>
      <c r="FM37" s="186"/>
      <c r="FN37" s="186"/>
      <c r="FO37" s="186"/>
      <c r="FP37" s="186"/>
      <c r="FQ37" s="186"/>
      <c r="FR37" s="186"/>
      <c r="FS37" s="186"/>
      <c r="FT37" s="186"/>
      <c r="FU37" s="186"/>
      <c r="FV37" s="186"/>
      <c r="FW37" s="186"/>
      <c r="FX37" s="186"/>
      <c r="FY37" s="186"/>
      <c r="FZ37" s="186"/>
    </row>
    <row r="38" spans="1:182" ht="15" customHeight="1" x14ac:dyDescent="0.25">
      <c r="A38" s="187">
        <v>36</v>
      </c>
      <c r="B38" s="187" t="s">
        <v>521</v>
      </c>
      <c r="C38" s="187"/>
      <c r="D38" s="187" t="s">
        <v>471</v>
      </c>
      <c r="E38" s="187" t="s">
        <v>81</v>
      </c>
      <c r="F38" s="187" t="s">
        <v>207</v>
      </c>
      <c r="G38" s="187"/>
      <c r="H38" s="187"/>
      <c r="I38" s="187"/>
      <c r="J38" s="187"/>
      <c r="K38" s="187"/>
      <c r="L38" s="187"/>
      <c r="M38" s="63"/>
      <c r="N38" s="187"/>
      <c r="O38" s="187"/>
      <c r="P38" s="187"/>
      <c r="Q38" s="187"/>
      <c r="R38" s="187"/>
      <c r="S38" s="187"/>
      <c r="T38" s="64"/>
      <c r="U38" s="187"/>
      <c r="V38" s="187"/>
      <c r="W38" s="187"/>
      <c r="X38" s="187"/>
      <c r="Y38" s="187"/>
      <c r="Z38" s="187"/>
      <c r="AA38" s="65"/>
      <c r="AB38" s="15"/>
      <c r="AC38" s="15"/>
      <c r="AD38" s="15"/>
      <c r="AE38" s="15"/>
      <c r="AF38" s="15"/>
      <c r="AG38" s="15"/>
      <c r="AH38" s="15"/>
      <c r="AI38" s="186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6"/>
      <c r="CA38" s="187"/>
      <c r="CB38" s="187"/>
      <c r="CC38" s="187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  <c r="EA38" s="186"/>
      <c r="EB38" s="186"/>
      <c r="EC38" s="186"/>
      <c r="ED38" s="186"/>
      <c r="EE38" s="186"/>
      <c r="EF38" s="186"/>
      <c r="EG38" s="186"/>
      <c r="EH38" s="186"/>
      <c r="EI38" s="186"/>
      <c r="EJ38" s="186"/>
      <c r="EK38" s="186"/>
      <c r="EL38" s="186"/>
      <c r="EM38" s="186"/>
      <c r="EN38" s="186"/>
      <c r="EO38" s="186"/>
      <c r="EP38" s="186"/>
      <c r="EQ38" s="186"/>
      <c r="ER38" s="186"/>
      <c r="ES38" s="186"/>
      <c r="ET38" s="186"/>
      <c r="EU38" s="186"/>
      <c r="EV38" s="186"/>
      <c r="EW38" s="186"/>
      <c r="EX38" s="186"/>
      <c r="EY38" s="186"/>
      <c r="EZ38" s="186"/>
      <c r="FA38" s="186"/>
      <c r="FB38" s="186"/>
      <c r="FC38" s="186"/>
      <c r="FD38" s="186"/>
      <c r="FE38" s="186"/>
      <c r="FF38" s="186"/>
      <c r="FG38" s="186"/>
      <c r="FH38" s="186"/>
      <c r="FI38" s="186"/>
      <c r="FJ38" s="186"/>
      <c r="FK38" s="186"/>
      <c r="FL38" s="186"/>
      <c r="FM38" s="186"/>
      <c r="FN38" s="186"/>
      <c r="FO38" s="186"/>
      <c r="FP38" s="186"/>
      <c r="FQ38" s="186"/>
      <c r="FR38" s="186"/>
      <c r="FS38" s="186"/>
      <c r="FT38" s="186"/>
      <c r="FU38" s="186"/>
      <c r="FV38" s="186"/>
      <c r="FW38" s="186"/>
      <c r="FX38" s="186"/>
      <c r="FY38" s="186"/>
      <c r="FZ38" s="186"/>
    </row>
    <row r="39" spans="1:182" ht="15" customHeight="1" x14ac:dyDescent="0.25">
      <c r="A39" s="187">
        <v>37</v>
      </c>
      <c r="B39" s="187" t="s">
        <v>522</v>
      </c>
      <c r="C39" s="187"/>
      <c r="D39" s="187" t="s">
        <v>471</v>
      </c>
      <c r="E39" s="187" t="s">
        <v>81</v>
      </c>
      <c r="F39" s="187" t="s">
        <v>82</v>
      </c>
      <c r="G39" s="187"/>
      <c r="H39" s="187"/>
      <c r="I39" s="187"/>
      <c r="J39" s="187"/>
      <c r="K39" s="187"/>
      <c r="L39" s="187"/>
      <c r="M39" s="63"/>
      <c r="N39" s="187"/>
      <c r="O39" s="187"/>
      <c r="P39" s="187"/>
      <c r="Q39" s="187"/>
      <c r="R39" s="187"/>
      <c r="S39" s="187"/>
      <c r="T39" s="64"/>
      <c r="U39" s="187"/>
      <c r="V39" s="187"/>
      <c r="W39" s="187"/>
      <c r="X39" s="187"/>
      <c r="Y39" s="187"/>
      <c r="Z39" s="187"/>
      <c r="AA39" s="65"/>
      <c r="AB39" s="15"/>
      <c r="AC39" s="15"/>
      <c r="AD39" s="15"/>
      <c r="AE39" s="15"/>
      <c r="AF39" s="15"/>
      <c r="AG39" s="15"/>
      <c r="AH39" s="15"/>
      <c r="AI39" s="186"/>
      <c r="AJ39" s="187"/>
      <c r="AK39" s="187"/>
      <c r="AL39" s="187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6"/>
      <c r="CA39" s="187"/>
      <c r="CB39" s="187"/>
      <c r="CC39" s="187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  <c r="DU39" s="186"/>
      <c r="DV39" s="186"/>
      <c r="DW39" s="186"/>
      <c r="DX39" s="186"/>
      <c r="DY39" s="186"/>
      <c r="DZ39" s="186"/>
      <c r="EA39" s="186"/>
      <c r="EB39" s="186"/>
      <c r="EC39" s="186"/>
      <c r="ED39" s="186"/>
      <c r="EE39" s="186"/>
      <c r="EF39" s="186"/>
      <c r="EG39" s="186"/>
      <c r="EH39" s="186"/>
      <c r="EI39" s="186"/>
      <c r="EJ39" s="186"/>
      <c r="EK39" s="186"/>
      <c r="EL39" s="186"/>
      <c r="EM39" s="186"/>
      <c r="EN39" s="186"/>
      <c r="EO39" s="186"/>
      <c r="EP39" s="186"/>
      <c r="EQ39" s="186"/>
      <c r="ER39" s="186"/>
      <c r="ES39" s="186"/>
      <c r="ET39" s="186"/>
      <c r="EU39" s="186"/>
      <c r="EV39" s="186"/>
      <c r="EW39" s="186"/>
      <c r="EX39" s="186"/>
      <c r="EY39" s="186"/>
      <c r="EZ39" s="186"/>
      <c r="FA39" s="186"/>
      <c r="FB39" s="186"/>
      <c r="FC39" s="186"/>
      <c r="FD39" s="186"/>
      <c r="FE39" s="186"/>
      <c r="FF39" s="186"/>
      <c r="FG39" s="186"/>
      <c r="FH39" s="186"/>
      <c r="FI39" s="186"/>
      <c r="FJ39" s="186"/>
      <c r="FK39" s="186"/>
      <c r="FL39" s="186"/>
      <c r="FM39" s="186"/>
      <c r="FN39" s="186"/>
      <c r="FO39" s="186"/>
      <c r="FP39" s="186"/>
      <c r="FQ39" s="186"/>
      <c r="FR39" s="186"/>
      <c r="FS39" s="186"/>
      <c r="FT39" s="186"/>
      <c r="FU39" s="186"/>
      <c r="FV39" s="186"/>
      <c r="FW39" s="186"/>
      <c r="FX39" s="186"/>
      <c r="FY39" s="186"/>
      <c r="FZ39" s="186"/>
    </row>
    <row r="40" spans="1:182" ht="15" customHeight="1" x14ac:dyDescent="0.25">
      <c r="A40" s="187">
        <v>38</v>
      </c>
      <c r="B40" s="187" t="s">
        <v>523</v>
      </c>
      <c r="C40" s="187"/>
      <c r="D40" s="187" t="s">
        <v>471</v>
      </c>
      <c r="E40" s="187" t="s">
        <v>81</v>
      </c>
      <c r="F40" s="187" t="s">
        <v>82</v>
      </c>
      <c r="G40" s="187"/>
      <c r="H40" s="187"/>
      <c r="I40" s="187"/>
      <c r="J40" s="187"/>
      <c r="K40" s="187"/>
      <c r="L40" s="187"/>
      <c r="M40" s="63"/>
      <c r="N40" s="187"/>
      <c r="O40" s="187"/>
      <c r="P40" s="187"/>
      <c r="Q40" s="187"/>
      <c r="R40" s="187"/>
      <c r="S40" s="187"/>
      <c r="T40" s="64"/>
      <c r="U40" s="187"/>
      <c r="V40" s="187"/>
      <c r="W40" s="187"/>
      <c r="X40" s="187"/>
      <c r="Y40" s="187"/>
      <c r="Z40" s="187"/>
      <c r="AA40" s="65"/>
      <c r="AB40" s="15"/>
      <c r="AC40" s="15"/>
      <c r="AD40" s="15"/>
      <c r="AE40" s="15"/>
      <c r="AF40" s="15"/>
      <c r="AG40" s="15"/>
      <c r="AH40" s="15"/>
      <c r="AI40" s="186"/>
      <c r="AJ40" s="187"/>
      <c r="AK40" s="187"/>
      <c r="AL40" s="187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7"/>
      <c r="BX40" s="187"/>
      <c r="BY40" s="187"/>
      <c r="BZ40" s="186"/>
      <c r="CA40" s="187"/>
      <c r="CB40" s="187"/>
      <c r="CC40" s="187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  <c r="EA40" s="186"/>
      <c r="EB40" s="186"/>
      <c r="EC40" s="186"/>
      <c r="ED40" s="186"/>
      <c r="EE40" s="186"/>
      <c r="EF40" s="186"/>
      <c r="EG40" s="186"/>
      <c r="EH40" s="186"/>
      <c r="EI40" s="186"/>
      <c r="EJ40" s="186"/>
      <c r="EK40" s="186"/>
      <c r="EL40" s="186"/>
      <c r="EM40" s="186"/>
      <c r="EN40" s="186"/>
      <c r="EO40" s="186"/>
      <c r="EP40" s="186"/>
      <c r="EQ40" s="186"/>
      <c r="ER40" s="186"/>
      <c r="ES40" s="186"/>
      <c r="ET40" s="186"/>
      <c r="EU40" s="186"/>
      <c r="EV40" s="186"/>
      <c r="EW40" s="186"/>
      <c r="EX40" s="186"/>
      <c r="EY40" s="186"/>
      <c r="EZ40" s="186"/>
      <c r="FA40" s="186"/>
      <c r="FB40" s="186"/>
      <c r="FC40" s="186"/>
      <c r="FD40" s="186"/>
      <c r="FE40" s="186"/>
      <c r="FF40" s="186"/>
      <c r="FG40" s="186"/>
      <c r="FH40" s="186"/>
      <c r="FI40" s="186"/>
      <c r="FJ40" s="186"/>
      <c r="FK40" s="186"/>
      <c r="FL40" s="186"/>
      <c r="FM40" s="186"/>
      <c r="FN40" s="186"/>
      <c r="FO40" s="186"/>
      <c r="FP40" s="186"/>
      <c r="FQ40" s="186"/>
      <c r="FR40" s="186"/>
      <c r="FS40" s="186"/>
      <c r="FT40" s="186"/>
      <c r="FU40" s="186"/>
      <c r="FV40" s="186"/>
      <c r="FW40" s="186"/>
      <c r="FX40" s="186"/>
      <c r="FY40" s="186"/>
      <c r="FZ40" s="186"/>
    </row>
    <row r="41" spans="1:182" ht="15" customHeight="1" x14ac:dyDescent="0.25">
      <c r="A41" s="187">
        <v>39</v>
      </c>
      <c r="B41" s="187" t="s">
        <v>524</v>
      </c>
      <c r="C41" s="187"/>
      <c r="D41" s="187" t="s">
        <v>471</v>
      </c>
      <c r="E41" s="187" t="s">
        <v>81</v>
      </c>
      <c r="F41" s="187" t="s">
        <v>82</v>
      </c>
      <c r="G41" s="187"/>
      <c r="H41" s="187"/>
      <c r="I41" s="187"/>
      <c r="J41" s="187"/>
      <c r="K41" s="187"/>
      <c r="L41" s="187"/>
      <c r="M41" s="63"/>
      <c r="N41" s="187"/>
      <c r="O41" s="187"/>
      <c r="P41" s="187"/>
      <c r="Q41" s="187"/>
      <c r="R41" s="187"/>
      <c r="S41" s="187"/>
      <c r="T41" s="64"/>
      <c r="U41" s="187"/>
      <c r="V41" s="187"/>
      <c r="W41" s="187"/>
      <c r="X41" s="187"/>
      <c r="Y41" s="187"/>
      <c r="Z41" s="187"/>
      <c r="AA41" s="65"/>
      <c r="AB41" s="15"/>
      <c r="AC41" s="15"/>
      <c r="AD41" s="15"/>
      <c r="AE41" s="15"/>
      <c r="AF41" s="15"/>
      <c r="AG41" s="15"/>
      <c r="AH41" s="15"/>
      <c r="AI41" s="186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6"/>
      <c r="CA41" s="187"/>
      <c r="CB41" s="187"/>
      <c r="CC41" s="187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  <c r="EA41" s="186"/>
      <c r="EB41" s="186"/>
      <c r="EC41" s="186"/>
      <c r="ED41" s="186"/>
      <c r="EE41" s="186"/>
      <c r="EF41" s="186"/>
      <c r="EG41" s="186"/>
      <c r="EH41" s="186"/>
      <c r="EI41" s="186"/>
      <c r="EJ41" s="186"/>
      <c r="EK41" s="186"/>
      <c r="EL41" s="186"/>
      <c r="EM41" s="186"/>
      <c r="EN41" s="186"/>
      <c r="EO41" s="186"/>
      <c r="EP41" s="186"/>
      <c r="EQ41" s="186"/>
      <c r="ER41" s="186"/>
      <c r="ES41" s="186"/>
      <c r="ET41" s="186"/>
      <c r="EU41" s="186"/>
      <c r="EV41" s="186"/>
      <c r="EW41" s="186"/>
      <c r="EX41" s="186"/>
      <c r="EY41" s="186"/>
      <c r="EZ41" s="186"/>
      <c r="FA41" s="186"/>
      <c r="FB41" s="186"/>
      <c r="FC41" s="186"/>
      <c r="FD41" s="186"/>
      <c r="FE41" s="186"/>
      <c r="FF41" s="186"/>
      <c r="FG41" s="186"/>
      <c r="FH41" s="186"/>
      <c r="FI41" s="186"/>
      <c r="FJ41" s="186"/>
      <c r="FK41" s="186"/>
      <c r="FL41" s="186"/>
      <c r="FM41" s="186"/>
      <c r="FN41" s="186"/>
      <c r="FO41" s="186"/>
      <c r="FP41" s="186"/>
      <c r="FQ41" s="186"/>
      <c r="FR41" s="186"/>
      <c r="FS41" s="186"/>
      <c r="FT41" s="186"/>
      <c r="FU41" s="186"/>
      <c r="FV41" s="186"/>
      <c r="FW41" s="186"/>
      <c r="FX41" s="186"/>
      <c r="FY41" s="186"/>
      <c r="FZ41" s="186"/>
    </row>
    <row r="42" spans="1:182" ht="15" customHeight="1" x14ac:dyDescent="0.25">
      <c r="A42" s="187">
        <v>40</v>
      </c>
      <c r="B42" s="187" t="s">
        <v>525</v>
      </c>
      <c r="C42" s="187"/>
      <c r="D42" s="187" t="s">
        <v>471</v>
      </c>
      <c r="E42" s="187" t="s">
        <v>81</v>
      </c>
      <c r="F42" s="187" t="s">
        <v>82</v>
      </c>
      <c r="G42" s="187"/>
      <c r="H42" s="187"/>
      <c r="I42" s="187"/>
      <c r="J42" s="187"/>
      <c r="K42" s="187"/>
      <c r="L42" s="187"/>
      <c r="M42" s="63"/>
      <c r="N42" s="187"/>
      <c r="O42" s="187"/>
      <c r="P42" s="187"/>
      <c r="Q42" s="187"/>
      <c r="R42" s="187"/>
      <c r="S42" s="187"/>
      <c r="T42" s="64"/>
      <c r="U42" s="187"/>
      <c r="V42" s="187"/>
      <c r="W42" s="187"/>
      <c r="X42" s="187"/>
      <c r="Y42" s="187"/>
      <c r="Z42" s="187"/>
      <c r="AA42" s="65"/>
      <c r="AB42" s="15"/>
      <c r="AC42" s="15"/>
      <c r="AD42" s="15"/>
      <c r="AE42" s="15"/>
      <c r="AF42" s="15"/>
      <c r="AG42" s="15"/>
      <c r="AH42" s="15"/>
      <c r="AI42" s="186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  <c r="BQ42" s="187"/>
      <c r="BR42" s="187"/>
      <c r="BS42" s="187"/>
      <c r="BT42" s="187"/>
      <c r="BU42" s="187"/>
      <c r="BV42" s="187"/>
      <c r="BW42" s="187"/>
      <c r="BX42" s="187"/>
      <c r="BY42" s="187"/>
      <c r="BZ42" s="186"/>
      <c r="CA42" s="187"/>
      <c r="CB42" s="187"/>
      <c r="CC42" s="187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  <c r="DU42" s="186"/>
      <c r="DV42" s="186"/>
      <c r="DW42" s="186"/>
      <c r="DX42" s="186"/>
      <c r="DY42" s="186"/>
      <c r="DZ42" s="186"/>
      <c r="EA42" s="186"/>
      <c r="EB42" s="186"/>
      <c r="EC42" s="186"/>
      <c r="ED42" s="186"/>
      <c r="EE42" s="186"/>
      <c r="EF42" s="186"/>
      <c r="EG42" s="186"/>
      <c r="EH42" s="186"/>
      <c r="EI42" s="186"/>
      <c r="EJ42" s="186"/>
      <c r="EK42" s="186"/>
      <c r="EL42" s="186"/>
      <c r="EM42" s="186"/>
      <c r="EN42" s="186"/>
      <c r="EO42" s="186"/>
      <c r="EP42" s="186"/>
      <c r="EQ42" s="186"/>
      <c r="ER42" s="186"/>
      <c r="ES42" s="186"/>
      <c r="ET42" s="186"/>
      <c r="EU42" s="186"/>
      <c r="EV42" s="186"/>
      <c r="EW42" s="186"/>
      <c r="EX42" s="186"/>
      <c r="EY42" s="186"/>
      <c r="EZ42" s="186"/>
      <c r="FA42" s="186"/>
      <c r="FB42" s="186"/>
      <c r="FC42" s="186"/>
      <c r="FD42" s="186"/>
      <c r="FE42" s="186"/>
      <c r="FF42" s="186"/>
      <c r="FG42" s="186"/>
      <c r="FH42" s="186"/>
      <c r="FI42" s="186"/>
      <c r="FJ42" s="186"/>
      <c r="FK42" s="186"/>
      <c r="FL42" s="186"/>
      <c r="FM42" s="186"/>
      <c r="FN42" s="186"/>
      <c r="FO42" s="186"/>
      <c r="FP42" s="186"/>
      <c r="FQ42" s="186"/>
      <c r="FR42" s="186"/>
      <c r="FS42" s="186"/>
      <c r="FT42" s="186"/>
      <c r="FU42" s="186"/>
      <c r="FV42" s="186"/>
      <c r="FW42" s="186"/>
      <c r="FX42" s="186"/>
      <c r="FY42" s="186"/>
      <c r="FZ42" s="186"/>
    </row>
    <row r="43" spans="1:182" ht="15" customHeight="1" x14ac:dyDescent="0.25">
      <c r="A43" s="187">
        <v>41</v>
      </c>
      <c r="B43" s="187" t="s">
        <v>526</v>
      </c>
      <c r="C43" s="187"/>
      <c r="D43" s="187" t="s">
        <v>471</v>
      </c>
      <c r="E43" s="187" t="s">
        <v>81</v>
      </c>
      <c r="F43" s="187" t="s">
        <v>207</v>
      </c>
      <c r="G43" s="187"/>
      <c r="H43" s="187"/>
      <c r="I43" s="187"/>
      <c r="J43" s="187"/>
      <c r="K43" s="187"/>
      <c r="L43" s="187"/>
      <c r="M43" s="63"/>
      <c r="N43" s="187"/>
      <c r="O43" s="187"/>
      <c r="P43" s="187"/>
      <c r="Q43" s="187"/>
      <c r="R43" s="187"/>
      <c r="S43" s="187"/>
      <c r="T43" s="64"/>
      <c r="U43" s="187"/>
      <c r="V43" s="187"/>
      <c r="W43" s="187"/>
      <c r="X43" s="187"/>
      <c r="Y43" s="187"/>
      <c r="Z43" s="187"/>
      <c r="AA43" s="65"/>
      <c r="AB43" s="15"/>
      <c r="AC43" s="15"/>
      <c r="AD43" s="15"/>
      <c r="AE43" s="15"/>
      <c r="AF43" s="15"/>
      <c r="AG43" s="15"/>
      <c r="AH43" s="15"/>
      <c r="AI43" s="186"/>
      <c r="AJ43" s="187"/>
      <c r="AK43" s="187"/>
      <c r="AL43" s="187"/>
      <c r="AM43" s="187"/>
      <c r="AN43" s="187"/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7"/>
      <c r="BQ43" s="187"/>
      <c r="BR43" s="187"/>
      <c r="BS43" s="187"/>
      <c r="BT43" s="187"/>
      <c r="BU43" s="187"/>
      <c r="BV43" s="187"/>
      <c r="BW43" s="187"/>
      <c r="BX43" s="187"/>
      <c r="BY43" s="187"/>
      <c r="BZ43" s="186"/>
      <c r="CA43" s="187"/>
      <c r="CB43" s="187"/>
      <c r="CC43" s="187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  <c r="DU43" s="186"/>
      <c r="DV43" s="186"/>
      <c r="DW43" s="186"/>
      <c r="DX43" s="186"/>
      <c r="DY43" s="186"/>
      <c r="DZ43" s="186"/>
      <c r="EA43" s="186"/>
      <c r="EB43" s="186"/>
      <c r="EC43" s="186"/>
      <c r="ED43" s="186"/>
      <c r="EE43" s="186"/>
      <c r="EF43" s="186"/>
      <c r="EG43" s="186"/>
      <c r="EH43" s="186"/>
      <c r="EI43" s="186"/>
      <c r="EJ43" s="186"/>
      <c r="EK43" s="186"/>
      <c r="EL43" s="186"/>
      <c r="EM43" s="186"/>
      <c r="EN43" s="186"/>
      <c r="EO43" s="186"/>
      <c r="EP43" s="186"/>
      <c r="EQ43" s="186"/>
      <c r="ER43" s="186"/>
      <c r="ES43" s="186"/>
      <c r="ET43" s="186"/>
      <c r="EU43" s="186"/>
      <c r="EV43" s="186"/>
      <c r="EW43" s="186"/>
      <c r="EX43" s="186"/>
      <c r="EY43" s="186"/>
      <c r="EZ43" s="186"/>
      <c r="FA43" s="186"/>
      <c r="FB43" s="186"/>
      <c r="FC43" s="186"/>
      <c r="FD43" s="186"/>
      <c r="FE43" s="186"/>
      <c r="FF43" s="186"/>
      <c r="FG43" s="186"/>
      <c r="FH43" s="186"/>
      <c r="FI43" s="186"/>
      <c r="FJ43" s="186"/>
      <c r="FK43" s="186"/>
      <c r="FL43" s="186"/>
      <c r="FM43" s="186"/>
      <c r="FN43" s="186"/>
      <c r="FO43" s="186"/>
      <c r="FP43" s="186"/>
      <c r="FQ43" s="186"/>
      <c r="FR43" s="186"/>
      <c r="FS43" s="186"/>
      <c r="FT43" s="186"/>
      <c r="FU43" s="186"/>
      <c r="FV43" s="186"/>
      <c r="FW43" s="186"/>
      <c r="FX43" s="186"/>
      <c r="FY43" s="186"/>
      <c r="FZ43" s="186"/>
    </row>
    <row r="44" spans="1:182" ht="15" customHeight="1" x14ac:dyDescent="0.25">
      <c r="A44" s="187">
        <v>42</v>
      </c>
      <c r="B44" s="187" t="s">
        <v>527</v>
      </c>
      <c r="C44" s="187"/>
      <c r="D44" s="187" t="s">
        <v>471</v>
      </c>
      <c r="E44" s="187" t="s">
        <v>81</v>
      </c>
      <c r="F44" s="187" t="s">
        <v>207</v>
      </c>
      <c r="G44" s="187"/>
      <c r="H44" s="187"/>
      <c r="I44" s="187"/>
      <c r="J44" s="187"/>
      <c r="K44" s="187"/>
      <c r="L44" s="187"/>
      <c r="M44" s="63"/>
      <c r="N44" s="187"/>
      <c r="O44" s="187"/>
      <c r="P44" s="187"/>
      <c r="Q44" s="187"/>
      <c r="R44" s="187"/>
      <c r="S44" s="187"/>
      <c r="T44" s="64"/>
      <c r="U44" s="187"/>
      <c r="V44" s="187"/>
      <c r="W44" s="187"/>
      <c r="X44" s="187"/>
      <c r="Y44" s="187"/>
      <c r="Z44" s="187"/>
      <c r="AA44" s="65"/>
      <c r="AB44" s="15"/>
      <c r="AC44" s="15"/>
      <c r="AD44" s="15"/>
      <c r="AE44" s="15"/>
      <c r="AF44" s="15"/>
      <c r="AG44" s="15"/>
      <c r="AH44" s="15"/>
      <c r="AI44" s="186"/>
      <c r="AJ44" s="187"/>
      <c r="AK44" s="187"/>
      <c r="AL44" s="187"/>
      <c r="AM44" s="187"/>
      <c r="AN44" s="187"/>
      <c r="AO44" s="187"/>
      <c r="AP44" s="187"/>
      <c r="AQ44" s="187"/>
      <c r="AR44" s="187"/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7"/>
      <c r="BQ44" s="187"/>
      <c r="BR44" s="187"/>
      <c r="BS44" s="187"/>
      <c r="BT44" s="187"/>
      <c r="BU44" s="187"/>
      <c r="BV44" s="187"/>
      <c r="BW44" s="187"/>
      <c r="BX44" s="187"/>
      <c r="BY44" s="187"/>
      <c r="BZ44" s="186"/>
      <c r="CA44" s="187"/>
      <c r="CB44" s="187"/>
      <c r="CC44" s="187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  <c r="DU44" s="186"/>
      <c r="DV44" s="186"/>
      <c r="DW44" s="186"/>
      <c r="DX44" s="186"/>
      <c r="DY44" s="186"/>
      <c r="DZ44" s="186"/>
      <c r="EA44" s="186"/>
      <c r="EB44" s="186"/>
      <c r="EC44" s="186"/>
      <c r="ED44" s="186"/>
      <c r="EE44" s="186"/>
      <c r="EF44" s="186"/>
      <c r="EG44" s="186"/>
      <c r="EH44" s="186"/>
      <c r="EI44" s="186"/>
      <c r="EJ44" s="186"/>
      <c r="EK44" s="186"/>
      <c r="EL44" s="186"/>
      <c r="EM44" s="186"/>
      <c r="EN44" s="186"/>
      <c r="EO44" s="186"/>
      <c r="EP44" s="186"/>
      <c r="EQ44" s="186"/>
      <c r="ER44" s="186"/>
      <c r="ES44" s="186"/>
      <c r="ET44" s="186"/>
      <c r="EU44" s="186"/>
      <c r="EV44" s="186"/>
      <c r="EW44" s="186"/>
      <c r="EX44" s="186"/>
      <c r="EY44" s="186"/>
      <c r="EZ44" s="186"/>
      <c r="FA44" s="186"/>
      <c r="FB44" s="186"/>
      <c r="FC44" s="186"/>
      <c r="FD44" s="186"/>
      <c r="FE44" s="186"/>
      <c r="FF44" s="186"/>
      <c r="FG44" s="186"/>
      <c r="FH44" s="186"/>
      <c r="FI44" s="186"/>
      <c r="FJ44" s="186"/>
      <c r="FK44" s="186"/>
      <c r="FL44" s="186"/>
      <c r="FM44" s="186"/>
      <c r="FN44" s="186"/>
      <c r="FO44" s="186"/>
      <c r="FP44" s="186"/>
      <c r="FQ44" s="186"/>
      <c r="FR44" s="186"/>
      <c r="FS44" s="186"/>
      <c r="FT44" s="186"/>
      <c r="FU44" s="186"/>
      <c r="FV44" s="186"/>
      <c r="FW44" s="186"/>
      <c r="FX44" s="186"/>
      <c r="FY44" s="186"/>
      <c r="FZ44" s="186"/>
    </row>
    <row r="45" spans="1:182" ht="15" customHeight="1" x14ac:dyDescent="0.25">
      <c r="A45" s="187">
        <v>43</v>
      </c>
      <c r="B45" s="187" t="s">
        <v>528</v>
      </c>
      <c r="C45" s="187"/>
      <c r="D45" s="187" t="s">
        <v>471</v>
      </c>
      <c r="E45" s="187" t="s">
        <v>81</v>
      </c>
      <c r="F45" s="187" t="s">
        <v>82</v>
      </c>
      <c r="G45" s="187"/>
      <c r="H45" s="187"/>
      <c r="I45" s="187"/>
      <c r="J45" s="187"/>
      <c r="K45" s="187"/>
      <c r="L45" s="187"/>
      <c r="M45" s="63"/>
      <c r="N45" s="187"/>
      <c r="O45" s="187"/>
      <c r="P45" s="187"/>
      <c r="Q45" s="187"/>
      <c r="R45" s="187"/>
      <c r="S45" s="187"/>
      <c r="T45" s="64"/>
      <c r="U45" s="187"/>
      <c r="V45" s="187"/>
      <c r="W45" s="187"/>
      <c r="X45" s="187"/>
      <c r="Y45" s="187"/>
      <c r="Z45" s="187"/>
      <c r="AA45" s="65"/>
      <c r="AB45" s="15"/>
      <c r="AC45" s="15"/>
      <c r="AD45" s="15"/>
      <c r="AE45" s="15"/>
      <c r="AF45" s="15"/>
      <c r="AG45" s="15"/>
      <c r="AH45" s="15"/>
      <c r="AI45" s="186"/>
      <c r="AJ45" s="187"/>
      <c r="AK45" s="187"/>
      <c r="AL45" s="187"/>
      <c r="AM45" s="187"/>
      <c r="AN45" s="187"/>
      <c r="AO45" s="187"/>
      <c r="AP45" s="187"/>
      <c r="AQ45" s="187"/>
      <c r="AR45" s="187"/>
      <c r="AS45" s="187"/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7"/>
      <c r="BQ45" s="187"/>
      <c r="BR45" s="187"/>
      <c r="BS45" s="187"/>
      <c r="BT45" s="187"/>
      <c r="BU45" s="187"/>
      <c r="BV45" s="187"/>
      <c r="BW45" s="187"/>
      <c r="BX45" s="187"/>
      <c r="BY45" s="187"/>
      <c r="BZ45" s="186"/>
      <c r="CA45" s="187"/>
      <c r="CB45" s="187"/>
      <c r="CC45" s="187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  <c r="DU45" s="186"/>
      <c r="DV45" s="186"/>
      <c r="DW45" s="186"/>
      <c r="DX45" s="186"/>
      <c r="DY45" s="186"/>
      <c r="DZ45" s="186"/>
      <c r="EA45" s="186"/>
      <c r="EB45" s="186"/>
      <c r="EC45" s="186"/>
      <c r="ED45" s="186"/>
      <c r="EE45" s="186"/>
      <c r="EF45" s="186"/>
      <c r="EG45" s="186"/>
      <c r="EH45" s="186"/>
      <c r="EI45" s="186"/>
      <c r="EJ45" s="186"/>
      <c r="EK45" s="186"/>
      <c r="EL45" s="186"/>
      <c r="EM45" s="186"/>
      <c r="EN45" s="186"/>
      <c r="EO45" s="186"/>
      <c r="EP45" s="186"/>
      <c r="EQ45" s="186"/>
      <c r="ER45" s="186"/>
      <c r="ES45" s="186"/>
      <c r="ET45" s="186"/>
      <c r="EU45" s="186"/>
      <c r="EV45" s="186"/>
      <c r="EW45" s="186"/>
      <c r="EX45" s="186"/>
      <c r="EY45" s="186"/>
      <c r="EZ45" s="186"/>
      <c r="FA45" s="186"/>
      <c r="FB45" s="186"/>
      <c r="FC45" s="186"/>
      <c r="FD45" s="186"/>
      <c r="FE45" s="186"/>
      <c r="FF45" s="186"/>
      <c r="FG45" s="186"/>
      <c r="FH45" s="186"/>
      <c r="FI45" s="186"/>
      <c r="FJ45" s="186"/>
      <c r="FK45" s="186"/>
      <c r="FL45" s="186"/>
      <c r="FM45" s="186"/>
      <c r="FN45" s="186"/>
      <c r="FO45" s="186"/>
      <c r="FP45" s="186"/>
      <c r="FQ45" s="186"/>
      <c r="FR45" s="186"/>
      <c r="FS45" s="186"/>
      <c r="FT45" s="186"/>
      <c r="FU45" s="186"/>
      <c r="FV45" s="186"/>
      <c r="FW45" s="186"/>
      <c r="FX45" s="186"/>
      <c r="FY45" s="186"/>
      <c r="FZ45" s="186"/>
    </row>
    <row r="46" spans="1:182" ht="15" customHeight="1" x14ac:dyDescent="0.25">
      <c r="A46" s="187">
        <v>44</v>
      </c>
      <c r="B46" s="187" t="s">
        <v>529</v>
      </c>
      <c r="C46" s="187"/>
      <c r="D46" s="187" t="s">
        <v>471</v>
      </c>
      <c r="E46" s="187" t="s">
        <v>81</v>
      </c>
      <c r="F46" s="187" t="s">
        <v>82</v>
      </c>
      <c r="G46" s="187"/>
      <c r="H46" s="187"/>
      <c r="I46" s="187"/>
      <c r="J46" s="187"/>
      <c r="K46" s="187"/>
      <c r="L46" s="187"/>
      <c r="M46" s="63"/>
      <c r="N46" s="187"/>
      <c r="O46" s="187"/>
      <c r="P46" s="187"/>
      <c r="Q46" s="187"/>
      <c r="R46" s="187"/>
      <c r="S46" s="187"/>
      <c r="T46" s="64"/>
      <c r="U46" s="187"/>
      <c r="V46" s="187"/>
      <c r="W46" s="187"/>
      <c r="X46" s="187"/>
      <c r="Y46" s="187"/>
      <c r="Z46" s="187"/>
      <c r="AA46" s="65"/>
      <c r="AB46" s="15"/>
      <c r="AC46" s="15"/>
      <c r="AD46" s="15"/>
      <c r="AE46" s="15"/>
      <c r="AF46" s="15"/>
      <c r="AG46" s="15"/>
      <c r="AH46" s="15"/>
      <c r="AI46" s="186"/>
      <c r="AJ46" s="187"/>
      <c r="AK46" s="187"/>
      <c r="AL46" s="187"/>
      <c r="AM46" s="187"/>
      <c r="AN46" s="187"/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7"/>
      <c r="BQ46" s="187"/>
      <c r="BR46" s="187"/>
      <c r="BS46" s="187"/>
      <c r="BT46" s="187"/>
      <c r="BU46" s="187"/>
      <c r="BV46" s="187"/>
      <c r="BW46" s="187"/>
      <c r="BX46" s="187"/>
      <c r="BY46" s="187"/>
      <c r="BZ46" s="186"/>
      <c r="CA46" s="187"/>
      <c r="CB46" s="187"/>
      <c r="CC46" s="187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  <c r="DU46" s="186"/>
      <c r="DV46" s="186"/>
      <c r="DW46" s="186"/>
      <c r="DX46" s="186"/>
      <c r="DY46" s="186"/>
      <c r="DZ46" s="186"/>
      <c r="EA46" s="186"/>
      <c r="EB46" s="186"/>
      <c r="EC46" s="186"/>
      <c r="ED46" s="186"/>
      <c r="EE46" s="186"/>
      <c r="EF46" s="186"/>
      <c r="EG46" s="186"/>
      <c r="EH46" s="186"/>
      <c r="EI46" s="186"/>
      <c r="EJ46" s="186"/>
      <c r="EK46" s="186"/>
      <c r="EL46" s="186"/>
      <c r="EM46" s="186"/>
      <c r="EN46" s="186"/>
      <c r="EO46" s="186"/>
      <c r="EP46" s="186"/>
      <c r="EQ46" s="186"/>
      <c r="ER46" s="186"/>
      <c r="ES46" s="186"/>
      <c r="ET46" s="186"/>
      <c r="EU46" s="186"/>
      <c r="EV46" s="186"/>
      <c r="EW46" s="186"/>
      <c r="EX46" s="186"/>
      <c r="EY46" s="186"/>
      <c r="EZ46" s="186"/>
      <c r="FA46" s="186"/>
      <c r="FB46" s="186"/>
      <c r="FC46" s="186"/>
      <c r="FD46" s="186"/>
      <c r="FE46" s="186"/>
      <c r="FF46" s="186"/>
      <c r="FG46" s="186"/>
      <c r="FH46" s="186"/>
      <c r="FI46" s="186"/>
      <c r="FJ46" s="186"/>
      <c r="FK46" s="186"/>
      <c r="FL46" s="186"/>
      <c r="FM46" s="186"/>
      <c r="FN46" s="186"/>
      <c r="FO46" s="186"/>
      <c r="FP46" s="186"/>
      <c r="FQ46" s="186"/>
      <c r="FR46" s="186"/>
      <c r="FS46" s="186"/>
      <c r="FT46" s="186"/>
      <c r="FU46" s="186"/>
      <c r="FV46" s="186"/>
      <c r="FW46" s="186"/>
      <c r="FX46" s="186"/>
      <c r="FY46" s="186"/>
      <c r="FZ46" s="186"/>
    </row>
    <row r="47" spans="1:182" ht="15" customHeight="1" x14ac:dyDescent="0.25">
      <c r="A47" s="187">
        <v>45</v>
      </c>
      <c r="B47" s="187" t="s">
        <v>530</v>
      </c>
      <c r="C47" s="187"/>
      <c r="D47" s="187" t="s">
        <v>471</v>
      </c>
      <c r="E47" s="187" t="s">
        <v>81</v>
      </c>
      <c r="F47" s="187" t="s">
        <v>82</v>
      </c>
      <c r="G47" s="187"/>
      <c r="H47" s="187"/>
      <c r="I47" s="187"/>
      <c r="J47" s="187"/>
      <c r="K47" s="187"/>
      <c r="L47" s="187"/>
      <c r="M47" s="63"/>
      <c r="N47" s="187"/>
      <c r="O47" s="187"/>
      <c r="P47" s="187"/>
      <c r="Q47" s="187"/>
      <c r="R47" s="187"/>
      <c r="S47" s="187"/>
      <c r="T47" s="64"/>
      <c r="U47" s="187"/>
      <c r="V47" s="187"/>
      <c r="W47" s="187"/>
      <c r="X47" s="187"/>
      <c r="Y47" s="187"/>
      <c r="Z47" s="187"/>
      <c r="AA47" s="65"/>
      <c r="AB47" s="15"/>
      <c r="AC47" s="15"/>
      <c r="AD47" s="15"/>
      <c r="AE47" s="15"/>
      <c r="AF47" s="15"/>
      <c r="AG47" s="15"/>
      <c r="AH47" s="15"/>
      <c r="AI47" s="186"/>
      <c r="AJ47" s="187"/>
      <c r="AK47" s="187"/>
      <c r="AL47" s="187"/>
      <c r="AM47" s="187"/>
      <c r="AN47" s="187"/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7"/>
      <c r="BQ47" s="187"/>
      <c r="BR47" s="187"/>
      <c r="BS47" s="187"/>
      <c r="BT47" s="187"/>
      <c r="BU47" s="187"/>
      <c r="BV47" s="187"/>
      <c r="BW47" s="187"/>
      <c r="BX47" s="187"/>
      <c r="BY47" s="187"/>
      <c r="BZ47" s="186"/>
      <c r="CA47" s="187"/>
      <c r="CB47" s="187"/>
      <c r="CC47" s="187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  <c r="DU47" s="186"/>
      <c r="DV47" s="186"/>
      <c r="DW47" s="186"/>
      <c r="DX47" s="186"/>
      <c r="DY47" s="186"/>
      <c r="DZ47" s="186"/>
      <c r="EA47" s="186"/>
      <c r="EB47" s="186"/>
      <c r="EC47" s="186"/>
      <c r="ED47" s="186"/>
      <c r="EE47" s="186"/>
      <c r="EF47" s="186"/>
      <c r="EG47" s="186"/>
      <c r="EH47" s="186"/>
      <c r="EI47" s="186"/>
      <c r="EJ47" s="186"/>
      <c r="EK47" s="186"/>
      <c r="EL47" s="186"/>
      <c r="EM47" s="186"/>
      <c r="EN47" s="186"/>
      <c r="EO47" s="186"/>
      <c r="EP47" s="186"/>
      <c r="EQ47" s="186"/>
      <c r="ER47" s="186"/>
      <c r="ES47" s="186"/>
      <c r="ET47" s="186"/>
      <c r="EU47" s="186"/>
      <c r="EV47" s="186"/>
      <c r="EW47" s="186"/>
      <c r="EX47" s="186"/>
      <c r="EY47" s="186"/>
      <c r="EZ47" s="186"/>
      <c r="FA47" s="186"/>
      <c r="FB47" s="186"/>
      <c r="FC47" s="186"/>
      <c r="FD47" s="186"/>
      <c r="FE47" s="186"/>
      <c r="FF47" s="186"/>
      <c r="FG47" s="186"/>
      <c r="FH47" s="186"/>
      <c r="FI47" s="186"/>
      <c r="FJ47" s="186"/>
      <c r="FK47" s="186"/>
      <c r="FL47" s="186"/>
      <c r="FM47" s="186"/>
      <c r="FN47" s="186"/>
      <c r="FO47" s="186"/>
      <c r="FP47" s="186"/>
      <c r="FQ47" s="186"/>
      <c r="FR47" s="186"/>
      <c r="FS47" s="186"/>
      <c r="FT47" s="186"/>
      <c r="FU47" s="186"/>
      <c r="FV47" s="186"/>
      <c r="FW47" s="186"/>
      <c r="FX47" s="186"/>
      <c r="FY47" s="186"/>
      <c r="FZ47" s="186"/>
    </row>
    <row r="48" spans="1:182" ht="15" customHeight="1" x14ac:dyDescent="0.25">
      <c r="A48" s="187">
        <v>46</v>
      </c>
      <c r="B48" s="187" t="s">
        <v>531</v>
      </c>
      <c r="C48" s="187"/>
      <c r="D48" s="187" t="s">
        <v>471</v>
      </c>
      <c r="E48" s="187" t="s">
        <v>81</v>
      </c>
      <c r="F48" s="187" t="s">
        <v>207</v>
      </c>
      <c r="G48" s="187"/>
      <c r="H48" s="187"/>
      <c r="I48" s="187"/>
      <c r="J48" s="187"/>
      <c r="K48" s="187"/>
      <c r="L48" s="187"/>
      <c r="M48" s="63"/>
      <c r="N48" s="187"/>
      <c r="O48" s="187"/>
      <c r="P48" s="187"/>
      <c r="Q48" s="187"/>
      <c r="R48" s="187"/>
      <c r="S48" s="187"/>
      <c r="T48" s="64"/>
      <c r="U48" s="187"/>
      <c r="V48" s="187"/>
      <c r="W48" s="187"/>
      <c r="X48" s="187"/>
      <c r="Y48" s="187"/>
      <c r="Z48" s="187"/>
      <c r="AA48" s="65"/>
      <c r="AB48" s="15"/>
      <c r="AC48" s="15"/>
      <c r="AD48" s="15"/>
      <c r="AE48" s="15"/>
      <c r="AF48" s="15"/>
      <c r="AG48" s="15"/>
      <c r="AH48" s="15"/>
      <c r="AI48" s="186"/>
      <c r="AJ48" s="187"/>
      <c r="AK48" s="187"/>
      <c r="AL48" s="187"/>
      <c r="AM48" s="187"/>
      <c r="AN48" s="187"/>
      <c r="AO48" s="187"/>
      <c r="AP48" s="187"/>
      <c r="AQ48" s="187"/>
      <c r="AR48" s="187"/>
      <c r="AS48" s="187"/>
      <c r="AT48" s="187"/>
      <c r="AU48" s="187"/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7"/>
      <c r="BQ48" s="187"/>
      <c r="BR48" s="187"/>
      <c r="BS48" s="187"/>
      <c r="BT48" s="187"/>
      <c r="BU48" s="187"/>
      <c r="BV48" s="187"/>
      <c r="BW48" s="187"/>
      <c r="BX48" s="187"/>
      <c r="BY48" s="187"/>
      <c r="BZ48" s="186"/>
      <c r="CA48" s="187"/>
      <c r="CB48" s="187"/>
      <c r="CC48" s="187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  <c r="DU48" s="186"/>
      <c r="DV48" s="186"/>
      <c r="DW48" s="186"/>
      <c r="DX48" s="186"/>
      <c r="DY48" s="186"/>
      <c r="DZ48" s="186"/>
      <c r="EA48" s="186"/>
      <c r="EB48" s="186"/>
      <c r="EC48" s="186"/>
      <c r="ED48" s="186"/>
      <c r="EE48" s="186"/>
      <c r="EF48" s="186"/>
      <c r="EG48" s="186"/>
      <c r="EH48" s="186"/>
      <c r="EI48" s="186"/>
      <c r="EJ48" s="186"/>
      <c r="EK48" s="186"/>
      <c r="EL48" s="186"/>
      <c r="EM48" s="186"/>
      <c r="EN48" s="186"/>
      <c r="EO48" s="186"/>
      <c r="EP48" s="186"/>
      <c r="EQ48" s="186"/>
      <c r="ER48" s="186"/>
      <c r="ES48" s="186"/>
      <c r="ET48" s="186"/>
      <c r="EU48" s="186"/>
      <c r="EV48" s="186"/>
      <c r="EW48" s="186"/>
      <c r="EX48" s="186"/>
      <c r="EY48" s="186"/>
      <c r="EZ48" s="186"/>
      <c r="FA48" s="186"/>
      <c r="FB48" s="186"/>
      <c r="FC48" s="186"/>
      <c r="FD48" s="186"/>
      <c r="FE48" s="186"/>
      <c r="FF48" s="186"/>
      <c r="FG48" s="186"/>
      <c r="FH48" s="186"/>
      <c r="FI48" s="186"/>
      <c r="FJ48" s="186"/>
      <c r="FK48" s="186"/>
      <c r="FL48" s="186"/>
      <c r="FM48" s="186"/>
      <c r="FN48" s="186"/>
      <c r="FO48" s="186"/>
      <c r="FP48" s="186"/>
      <c r="FQ48" s="186"/>
      <c r="FR48" s="186"/>
      <c r="FS48" s="186"/>
      <c r="FT48" s="186"/>
      <c r="FU48" s="186"/>
      <c r="FV48" s="186"/>
      <c r="FW48" s="186"/>
      <c r="FX48" s="186"/>
      <c r="FY48" s="186"/>
      <c r="FZ48" s="186"/>
    </row>
    <row r="49" spans="1:182" ht="15" customHeight="1" x14ac:dyDescent="0.25">
      <c r="A49" s="187">
        <v>47</v>
      </c>
      <c r="B49" s="187" t="s">
        <v>532</v>
      </c>
      <c r="C49" s="187"/>
      <c r="D49" s="187" t="s">
        <v>471</v>
      </c>
      <c r="E49" s="187" t="s">
        <v>81</v>
      </c>
      <c r="F49" s="187" t="s">
        <v>207</v>
      </c>
      <c r="G49" s="187"/>
      <c r="H49" s="187"/>
      <c r="I49" s="187"/>
      <c r="J49" s="187"/>
      <c r="K49" s="187"/>
      <c r="L49" s="187"/>
      <c r="M49" s="63"/>
      <c r="N49" s="187"/>
      <c r="O49" s="187"/>
      <c r="P49" s="187"/>
      <c r="Q49" s="187"/>
      <c r="R49" s="187"/>
      <c r="S49" s="187"/>
      <c r="T49" s="64"/>
      <c r="U49" s="187"/>
      <c r="V49" s="187"/>
      <c r="W49" s="187"/>
      <c r="X49" s="187"/>
      <c r="Y49" s="187"/>
      <c r="Z49" s="187"/>
      <c r="AA49" s="65"/>
      <c r="AB49" s="15"/>
      <c r="AC49" s="15"/>
      <c r="AD49" s="15"/>
      <c r="AE49" s="15"/>
      <c r="AF49" s="15"/>
      <c r="AG49" s="15"/>
      <c r="AH49" s="15"/>
      <c r="AI49" s="186"/>
      <c r="AJ49" s="187"/>
      <c r="AK49" s="187"/>
      <c r="AL49" s="187"/>
      <c r="AM49" s="187"/>
      <c r="AN49" s="187"/>
      <c r="AO49" s="187"/>
      <c r="AP49" s="187"/>
      <c r="AQ49" s="187"/>
      <c r="AR49" s="187"/>
      <c r="AS49" s="187"/>
      <c r="AT49" s="187"/>
      <c r="AU49" s="187"/>
      <c r="AV49" s="187"/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7"/>
      <c r="BQ49" s="187"/>
      <c r="BR49" s="187"/>
      <c r="BS49" s="187"/>
      <c r="BT49" s="187"/>
      <c r="BU49" s="187"/>
      <c r="BV49" s="187"/>
      <c r="BW49" s="187"/>
      <c r="BX49" s="187"/>
      <c r="BY49" s="187"/>
      <c r="BZ49" s="186"/>
      <c r="CA49" s="187"/>
      <c r="CB49" s="187"/>
      <c r="CC49" s="187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  <c r="DU49" s="186"/>
      <c r="DV49" s="186"/>
      <c r="DW49" s="186"/>
      <c r="DX49" s="186"/>
      <c r="DY49" s="186"/>
      <c r="DZ49" s="186"/>
      <c r="EA49" s="186"/>
      <c r="EB49" s="186"/>
      <c r="EC49" s="186"/>
      <c r="ED49" s="186"/>
      <c r="EE49" s="186"/>
      <c r="EF49" s="186"/>
      <c r="EG49" s="186"/>
      <c r="EH49" s="186"/>
      <c r="EI49" s="186"/>
      <c r="EJ49" s="186"/>
      <c r="EK49" s="186"/>
      <c r="EL49" s="186"/>
      <c r="EM49" s="186"/>
      <c r="EN49" s="186"/>
      <c r="EO49" s="186"/>
      <c r="EP49" s="186"/>
      <c r="EQ49" s="186"/>
      <c r="ER49" s="186"/>
      <c r="ES49" s="186"/>
      <c r="ET49" s="186"/>
      <c r="EU49" s="186"/>
      <c r="EV49" s="186"/>
      <c r="EW49" s="186"/>
      <c r="EX49" s="186"/>
      <c r="EY49" s="186"/>
      <c r="EZ49" s="186"/>
      <c r="FA49" s="186"/>
      <c r="FB49" s="186"/>
      <c r="FC49" s="186"/>
      <c r="FD49" s="186"/>
      <c r="FE49" s="186"/>
      <c r="FF49" s="186"/>
      <c r="FG49" s="186"/>
      <c r="FH49" s="186"/>
      <c r="FI49" s="186"/>
      <c r="FJ49" s="186"/>
      <c r="FK49" s="186"/>
      <c r="FL49" s="186"/>
      <c r="FM49" s="186"/>
      <c r="FN49" s="186"/>
      <c r="FO49" s="186"/>
      <c r="FP49" s="186"/>
      <c r="FQ49" s="186"/>
      <c r="FR49" s="186"/>
      <c r="FS49" s="186"/>
      <c r="FT49" s="186"/>
      <c r="FU49" s="186"/>
      <c r="FV49" s="186"/>
      <c r="FW49" s="186"/>
      <c r="FX49" s="186"/>
      <c r="FY49" s="186"/>
      <c r="FZ49" s="186"/>
    </row>
    <row r="50" spans="1:182" ht="15" customHeight="1" x14ac:dyDescent="0.25">
      <c r="A50" s="187">
        <v>48</v>
      </c>
      <c r="B50" s="187" t="s">
        <v>533</v>
      </c>
      <c r="C50" s="187"/>
      <c r="D50" s="187" t="s">
        <v>471</v>
      </c>
      <c r="E50" s="187" t="s">
        <v>81</v>
      </c>
      <c r="F50" s="187" t="s">
        <v>207</v>
      </c>
      <c r="G50" s="187"/>
      <c r="H50" s="187"/>
      <c r="I50" s="187"/>
      <c r="J50" s="187"/>
      <c r="K50" s="187"/>
      <c r="L50" s="187"/>
      <c r="M50" s="63"/>
      <c r="N50" s="187"/>
      <c r="O50" s="187"/>
      <c r="P50" s="187"/>
      <c r="Q50" s="187"/>
      <c r="R50" s="187"/>
      <c r="S50" s="187"/>
      <c r="T50" s="64"/>
      <c r="U50" s="187"/>
      <c r="V50" s="187"/>
      <c r="W50" s="187"/>
      <c r="X50" s="187"/>
      <c r="Y50" s="187"/>
      <c r="Z50" s="187"/>
      <c r="AA50" s="65"/>
      <c r="AB50" s="15"/>
      <c r="AC50" s="15"/>
      <c r="AD50" s="15"/>
      <c r="AE50" s="15"/>
      <c r="AF50" s="15"/>
      <c r="AG50" s="15"/>
      <c r="AH50" s="15"/>
      <c r="AI50" s="186"/>
      <c r="AJ50" s="187"/>
      <c r="AK50" s="187"/>
      <c r="AL50" s="187"/>
      <c r="AM50" s="187"/>
      <c r="AN50" s="187"/>
      <c r="AO50" s="187"/>
      <c r="AP50" s="187"/>
      <c r="AQ50" s="187"/>
      <c r="AR50" s="187"/>
      <c r="AS50" s="187"/>
      <c r="AT50" s="187"/>
      <c r="AU50" s="187"/>
      <c r="AV50" s="187"/>
      <c r="AW50" s="187"/>
      <c r="AX50" s="187"/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7"/>
      <c r="BQ50" s="187"/>
      <c r="BR50" s="187"/>
      <c r="BS50" s="187"/>
      <c r="BT50" s="187"/>
      <c r="BU50" s="187"/>
      <c r="BV50" s="187"/>
      <c r="BW50" s="187"/>
      <c r="BX50" s="187"/>
      <c r="BY50" s="187"/>
      <c r="BZ50" s="186"/>
      <c r="CA50" s="187"/>
      <c r="CB50" s="187"/>
      <c r="CC50" s="187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  <c r="DU50" s="186"/>
      <c r="DV50" s="186"/>
      <c r="DW50" s="186"/>
      <c r="DX50" s="186"/>
      <c r="DY50" s="186"/>
      <c r="DZ50" s="186"/>
      <c r="EA50" s="186"/>
      <c r="EB50" s="186"/>
      <c r="EC50" s="186"/>
      <c r="ED50" s="186"/>
      <c r="EE50" s="186"/>
      <c r="EF50" s="186"/>
      <c r="EG50" s="186"/>
      <c r="EH50" s="186"/>
      <c r="EI50" s="186"/>
      <c r="EJ50" s="186"/>
      <c r="EK50" s="186"/>
      <c r="EL50" s="186"/>
      <c r="EM50" s="186"/>
      <c r="EN50" s="186"/>
      <c r="EO50" s="186"/>
      <c r="EP50" s="186"/>
      <c r="EQ50" s="186"/>
      <c r="ER50" s="186"/>
      <c r="ES50" s="186"/>
      <c r="ET50" s="186"/>
      <c r="EU50" s="186"/>
      <c r="EV50" s="186"/>
      <c r="EW50" s="186"/>
      <c r="EX50" s="186"/>
      <c r="EY50" s="186"/>
      <c r="EZ50" s="186"/>
      <c r="FA50" s="186"/>
      <c r="FB50" s="186"/>
      <c r="FC50" s="186"/>
      <c r="FD50" s="186"/>
      <c r="FE50" s="186"/>
      <c r="FF50" s="186"/>
      <c r="FG50" s="186"/>
      <c r="FH50" s="186"/>
      <c r="FI50" s="186"/>
      <c r="FJ50" s="186"/>
      <c r="FK50" s="186"/>
      <c r="FL50" s="186"/>
      <c r="FM50" s="186"/>
      <c r="FN50" s="186"/>
      <c r="FO50" s="186"/>
      <c r="FP50" s="186"/>
      <c r="FQ50" s="186"/>
      <c r="FR50" s="186"/>
      <c r="FS50" s="186"/>
      <c r="FT50" s="186"/>
      <c r="FU50" s="186"/>
      <c r="FV50" s="186"/>
      <c r="FW50" s="186"/>
      <c r="FX50" s="186"/>
      <c r="FY50" s="186"/>
      <c r="FZ50" s="186"/>
    </row>
    <row r="51" spans="1:182" ht="15" customHeight="1" x14ac:dyDescent="0.25">
      <c r="A51" s="187">
        <v>49</v>
      </c>
      <c r="B51" s="187" t="s">
        <v>534</v>
      </c>
      <c r="C51" s="187"/>
      <c r="D51" s="187" t="s">
        <v>471</v>
      </c>
      <c r="E51" s="187" t="s">
        <v>81</v>
      </c>
      <c r="F51" s="187" t="s">
        <v>207</v>
      </c>
      <c r="G51" s="187"/>
      <c r="H51" s="187"/>
      <c r="I51" s="187"/>
      <c r="J51" s="187"/>
      <c r="K51" s="187"/>
      <c r="L51" s="187"/>
      <c r="M51" s="63"/>
      <c r="N51" s="187"/>
      <c r="O51" s="187"/>
      <c r="P51" s="187"/>
      <c r="Q51" s="187"/>
      <c r="R51" s="187"/>
      <c r="S51" s="187"/>
      <c r="T51" s="64"/>
      <c r="U51" s="187"/>
      <c r="V51" s="187"/>
      <c r="W51" s="187"/>
      <c r="X51" s="187"/>
      <c r="Y51" s="187"/>
      <c r="Z51" s="187"/>
      <c r="AA51" s="65"/>
      <c r="AB51" s="15"/>
      <c r="AC51" s="15"/>
      <c r="AD51" s="15"/>
      <c r="AE51" s="15"/>
      <c r="AF51" s="15"/>
      <c r="AG51" s="15"/>
      <c r="AH51" s="15"/>
      <c r="AI51" s="186"/>
      <c r="AJ51" s="187"/>
      <c r="AK51" s="187"/>
      <c r="AL51" s="187"/>
      <c r="AM51" s="187"/>
      <c r="AN51" s="187"/>
      <c r="AO51" s="187"/>
      <c r="AP51" s="187"/>
      <c r="AQ51" s="187"/>
      <c r="AR51" s="187"/>
      <c r="AS51" s="187"/>
      <c r="AT51" s="187"/>
      <c r="AU51" s="187"/>
      <c r="AV51" s="187"/>
      <c r="AW51" s="187"/>
      <c r="AX51" s="187"/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7"/>
      <c r="BQ51" s="187"/>
      <c r="BR51" s="187"/>
      <c r="BS51" s="187"/>
      <c r="BT51" s="187"/>
      <c r="BU51" s="187"/>
      <c r="BV51" s="187"/>
      <c r="BW51" s="187"/>
      <c r="BX51" s="187"/>
      <c r="BY51" s="187"/>
      <c r="BZ51" s="186"/>
      <c r="CA51" s="187"/>
      <c r="CB51" s="187"/>
      <c r="CC51" s="187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  <c r="DU51" s="186"/>
      <c r="DV51" s="186"/>
      <c r="DW51" s="186"/>
      <c r="DX51" s="186"/>
      <c r="DY51" s="186"/>
      <c r="DZ51" s="186"/>
      <c r="EA51" s="186"/>
      <c r="EB51" s="186"/>
      <c r="EC51" s="186"/>
      <c r="ED51" s="186"/>
      <c r="EE51" s="186"/>
      <c r="EF51" s="186"/>
      <c r="EG51" s="186"/>
      <c r="EH51" s="186"/>
      <c r="EI51" s="186"/>
      <c r="EJ51" s="186"/>
      <c r="EK51" s="186"/>
      <c r="EL51" s="186"/>
      <c r="EM51" s="186"/>
      <c r="EN51" s="186"/>
      <c r="EO51" s="186"/>
      <c r="EP51" s="186"/>
      <c r="EQ51" s="186"/>
      <c r="ER51" s="186"/>
      <c r="ES51" s="186"/>
      <c r="ET51" s="186"/>
      <c r="EU51" s="186"/>
      <c r="EV51" s="186"/>
      <c r="EW51" s="186"/>
      <c r="EX51" s="186"/>
      <c r="EY51" s="186"/>
      <c r="EZ51" s="186"/>
      <c r="FA51" s="186"/>
      <c r="FB51" s="186"/>
      <c r="FC51" s="186"/>
      <c r="FD51" s="186"/>
      <c r="FE51" s="186"/>
      <c r="FF51" s="186"/>
      <c r="FG51" s="186"/>
      <c r="FH51" s="186"/>
      <c r="FI51" s="186"/>
      <c r="FJ51" s="186"/>
      <c r="FK51" s="186"/>
      <c r="FL51" s="186"/>
      <c r="FM51" s="186"/>
      <c r="FN51" s="186"/>
      <c r="FO51" s="186"/>
      <c r="FP51" s="186"/>
      <c r="FQ51" s="186"/>
      <c r="FR51" s="186"/>
      <c r="FS51" s="186"/>
      <c r="FT51" s="186"/>
      <c r="FU51" s="186"/>
      <c r="FV51" s="186"/>
      <c r="FW51" s="186"/>
      <c r="FX51" s="186"/>
      <c r="FY51" s="186"/>
      <c r="FZ51" s="186"/>
    </row>
    <row r="52" spans="1:182" ht="15" customHeight="1" x14ac:dyDescent="0.25">
      <c r="A52" s="187">
        <v>50</v>
      </c>
      <c r="B52" s="187" t="s">
        <v>535</v>
      </c>
      <c r="C52" s="187"/>
      <c r="D52" s="187" t="s">
        <v>471</v>
      </c>
      <c r="E52" s="187" t="s">
        <v>81</v>
      </c>
      <c r="F52" s="187" t="s">
        <v>82</v>
      </c>
      <c r="G52" s="187"/>
      <c r="H52" s="187"/>
      <c r="I52" s="187"/>
      <c r="J52" s="187"/>
      <c r="K52" s="187"/>
      <c r="L52" s="187"/>
      <c r="M52" s="63"/>
      <c r="N52" s="187"/>
      <c r="O52" s="187"/>
      <c r="P52" s="187"/>
      <c r="Q52" s="187"/>
      <c r="R52" s="187"/>
      <c r="S52" s="187"/>
      <c r="T52" s="64"/>
      <c r="U52" s="187"/>
      <c r="V52" s="187"/>
      <c r="W52" s="187"/>
      <c r="X52" s="187"/>
      <c r="Y52" s="187"/>
      <c r="Z52" s="187"/>
      <c r="AA52" s="65"/>
      <c r="AB52" s="15"/>
      <c r="AC52" s="15"/>
      <c r="AD52" s="15"/>
      <c r="AE52" s="15"/>
      <c r="AF52" s="15"/>
      <c r="AG52" s="15"/>
      <c r="AH52" s="15"/>
      <c r="AI52" s="186"/>
      <c r="AJ52" s="187"/>
      <c r="AK52" s="187"/>
      <c r="AL52" s="187"/>
      <c r="AM52" s="187"/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X52" s="187"/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7"/>
      <c r="BQ52" s="187"/>
      <c r="BR52" s="187"/>
      <c r="BS52" s="187"/>
      <c r="BT52" s="187"/>
      <c r="BU52" s="187"/>
      <c r="BV52" s="187"/>
      <c r="BW52" s="187"/>
      <c r="BX52" s="187"/>
      <c r="BY52" s="187"/>
      <c r="BZ52" s="186"/>
      <c r="CA52" s="187"/>
      <c r="CB52" s="187"/>
      <c r="CC52" s="187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  <c r="DU52" s="186"/>
      <c r="DV52" s="186"/>
      <c r="DW52" s="186"/>
      <c r="DX52" s="186"/>
      <c r="DY52" s="186"/>
      <c r="DZ52" s="186"/>
      <c r="EA52" s="186"/>
      <c r="EB52" s="186"/>
      <c r="EC52" s="186"/>
      <c r="ED52" s="186"/>
      <c r="EE52" s="186"/>
      <c r="EF52" s="186"/>
      <c r="EG52" s="186"/>
      <c r="EH52" s="186"/>
      <c r="EI52" s="186"/>
      <c r="EJ52" s="186"/>
      <c r="EK52" s="186"/>
      <c r="EL52" s="186"/>
      <c r="EM52" s="186"/>
      <c r="EN52" s="186"/>
      <c r="EO52" s="186"/>
      <c r="EP52" s="186"/>
      <c r="EQ52" s="186"/>
      <c r="ER52" s="186"/>
      <c r="ES52" s="186"/>
      <c r="ET52" s="186"/>
      <c r="EU52" s="186"/>
      <c r="EV52" s="186"/>
      <c r="EW52" s="186"/>
      <c r="EX52" s="186"/>
      <c r="EY52" s="186"/>
      <c r="EZ52" s="186"/>
      <c r="FA52" s="186"/>
      <c r="FB52" s="186"/>
      <c r="FC52" s="186"/>
      <c r="FD52" s="186"/>
      <c r="FE52" s="186"/>
      <c r="FF52" s="186"/>
      <c r="FG52" s="186"/>
      <c r="FH52" s="186"/>
      <c r="FI52" s="186"/>
      <c r="FJ52" s="186"/>
      <c r="FK52" s="186"/>
      <c r="FL52" s="186"/>
      <c r="FM52" s="186"/>
      <c r="FN52" s="186"/>
      <c r="FO52" s="186"/>
      <c r="FP52" s="186"/>
      <c r="FQ52" s="186"/>
      <c r="FR52" s="186"/>
      <c r="FS52" s="186"/>
      <c r="FT52" s="186"/>
      <c r="FU52" s="186"/>
      <c r="FV52" s="186"/>
      <c r="FW52" s="186"/>
      <c r="FX52" s="186"/>
      <c r="FY52" s="186"/>
      <c r="FZ52" s="186"/>
    </row>
    <row r="53" spans="1:182" ht="15" customHeight="1" x14ac:dyDescent="0.25">
      <c r="A53" s="187">
        <v>51</v>
      </c>
      <c r="B53" s="187" t="s">
        <v>536</v>
      </c>
      <c r="C53" s="187"/>
      <c r="D53" s="187" t="s">
        <v>471</v>
      </c>
      <c r="E53" s="187" t="s">
        <v>81</v>
      </c>
      <c r="F53" s="187" t="s">
        <v>207</v>
      </c>
      <c r="G53" s="187"/>
      <c r="H53" s="187"/>
      <c r="I53" s="187"/>
      <c r="J53" s="187"/>
      <c r="K53" s="187"/>
      <c r="L53" s="187"/>
      <c r="M53" s="63"/>
      <c r="N53" s="187"/>
      <c r="O53" s="187"/>
      <c r="P53" s="187"/>
      <c r="Q53" s="187"/>
      <c r="R53" s="187"/>
      <c r="S53" s="187"/>
      <c r="T53" s="64"/>
      <c r="U53" s="187"/>
      <c r="V53" s="187"/>
      <c r="W53" s="187"/>
      <c r="X53" s="187"/>
      <c r="Y53" s="187"/>
      <c r="Z53" s="187"/>
      <c r="AA53" s="65"/>
      <c r="AB53" s="15"/>
      <c r="AC53" s="15"/>
      <c r="AD53" s="15"/>
      <c r="AE53" s="15"/>
      <c r="AF53" s="15"/>
      <c r="AG53" s="15"/>
      <c r="AH53" s="15"/>
      <c r="AI53" s="186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Q53" s="187"/>
      <c r="BR53" s="187"/>
      <c r="BS53" s="187"/>
      <c r="BT53" s="187"/>
      <c r="BU53" s="187"/>
      <c r="BV53" s="187"/>
      <c r="BW53" s="187"/>
      <c r="BX53" s="187"/>
      <c r="BY53" s="187"/>
      <c r="BZ53" s="186"/>
      <c r="CA53" s="187"/>
      <c r="CB53" s="187"/>
      <c r="CC53" s="187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  <c r="DU53" s="186"/>
      <c r="DV53" s="186"/>
      <c r="DW53" s="186"/>
      <c r="DX53" s="186"/>
      <c r="DY53" s="186"/>
      <c r="DZ53" s="186"/>
      <c r="EA53" s="186"/>
      <c r="EB53" s="186"/>
      <c r="EC53" s="186"/>
      <c r="ED53" s="186"/>
      <c r="EE53" s="186"/>
      <c r="EF53" s="186"/>
      <c r="EG53" s="186"/>
      <c r="EH53" s="186"/>
      <c r="EI53" s="186"/>
      <c r="EJ53" s="186"/>
      <c r="EK53" s="186"/>
      <c r="EL53" s="186"/>
      <c r="EM53" s="186"/>
      <c r="EN53" s="186"/>
      <c r="EO53" s="186"/>
      <c r="EP53" s="186"/>
      <c r="EQ53" s="186"/>
      <c r="ER53" s="186"/>
      <c r="ES53" s="186"/>
      <c r="ET53" s="186"/>
      <c r="EU53" s="186"/>
      <c r="EV53" s="186"/>
      <c r="EW53" s="186"/>
      <c r="EX53" s="186"/>
      <c r="EY53" s="186"/>
      <c r="EZ53" s="186"/>
      <c r="FA53" s="186"/>
      <c r="FB53" s="186"/>
      <c r="FC53" s="186"/>
      <c r="FD53" s="186"/>
      <c r="FE53" s="186"/>
      <c r="FF53" s="186"/>
      <c r="FG53" s="186"/>
      <c r="FH53" s="186"/>
      <c r="FI53" s="186"/>
      <c r="FJ53" s="186"/>
      <c r="FK53" s="186"/>
      <c r="FL53" s="186"/>
      <c r="FM53" s="186"/>
      <c r="FN53" s="186"/>
      <c r="FO53" s="186"/>
      <c r="FP53" s="186"/>
      <c r="FQ53" s="186"/>
      <c r="FR53" s="186"/>
      <c r="FS53" s="186"/>
      <c r="FT53" s="186"/>
      <c r="FU53" s="186"/>
      <c r="FV53" s="186"/>
      <c r="FW53" s="186"/>
      <c r="FX53" s="186"/>
      <c r="FY53" s="186"/>
      <c r="FZ53" s="186"/>
    </row>
    <row r="54" spans="1:182" ht="15" customHeight="1" x14ac:dyDescent="0.25">
      <c r="A54" s="187">
        <v>52</v>
      </c>
      <c r="B54" s="187" t="s">
        <v>537</v>
      </c>
      <c r="C54" s="187"/>
      <c r="D54" s="187" t="s">
        <v>471</v>
      </c>
      <c r="E54" s="187" t="s">
        <v>81</v>
      </c>
      <c r="F54" s="187" t="s">
        <v>207</v>
      </c>
      <c r="G54" s="187"/>
      <c r="H54" s="187"/>
      <c r="I54" s="187"/>
      <c r="J54" s="187"/>
      <c r="K54" s="187"/>
      <c r="L54" s="187"/>
      <c r="M54" s="63"/>
      <c r="N54" s="187"/>
      <c r="O54" s="187"/>
      <c r="P54" s="187"/>
      <c r="Q54" s="187"/>
      <c r="R54" s="187"/>
      <c r="S54" s="187"/>
      <c r="T54" s="64"/>
      <c r="U54" s="187"/>
      <c r="V54" s="187"/>
      <c r="W54" s="187"/>
      <c r="X54" s="187"/>
      <c r="Y54" s="187"/>
      <c r="Z54" s="187"/>
      <c r="AA54" s="65"/>
      <c r="AB54" s="15"/>
      <c r="AC54" s="15"/>
      <c r="AD54" s="15"/>
      <c r="AE54" s="15"/>
      <c r="AF54" s="15"/>
      <c r="AG54" s="15"/>
      <c r="AH54" s="15"/>
      <c r="AI54" s="186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187"/>
      <c r="BV54" s="187"/>
      <c r="BW54" s="187"/>
      <c r="BX54" s="187"/>
      <c r="BY54" s="187"/>
      <c r="BZ54" s="186"/>
      <c r="CA54" s="187"/>
      <c r="CB54" s="187"/>
      <c r="CC54" s="187"/>
      <c r="CD54" s="186"/>
      <c r="CE54" s="186"/>
      <c r="CF54" s="186"/>
      <c r="CG54" s="186"/>
      <c r="CH54" s="186"/>
      <c r="CI54" s="186"/>
      <c r="CJ54" s="186"/>
      <c r="CK54" s="186"/>
      <c r="CL54" s="186"/>
      <c r="CM54" s="186"/>
      <c r="CN54" s="186"/>
      <c r="CO54" s="186"/>
      <c r="CP54" s="186"/>
      <c r="CQ54" s="186"/>
      <c r="CR54" s="186"/>
      <c r="CS54" s="186"/>
      <c r="CT54" s="186"/>
      <c r="CU54" s="186"/>
      <c r="CV54" s="186"/>
      <c r="CW54" s="186"/>
      <c r="CX54" s="186"/>
      <c r="CY54" s="186"/>
      <c r="CZ54" s="186"/>
      <c r="DA54" s="186"/>
      <c r="DB54" s="186"/>
      <c r="DC54" s="186"/>
      <c r="DD54" s="186"/>
      <c r="DE54" s="186"/>
      <c r="DF54" s="186"/>
      <c r="DG54" s="186"/>
      <c r="DH54" s="186"/>
      <c r="DI54" s="186"/>
      <c r="DJ54" s="186"/>
      <c r="DK54" s="186"/>
      <c r="DL54" s="186"/>
      <c r="DM54" s="186"/>
      <c r="DN54" s="186"/>
      <c r="DO54" s="186"/>
      <c r="DP54" s="186"/>
      <c r="DQ54" s="186"/>
      <c r="DR54" s="186"/>
      <c r="DS54" s="186"/>
      <c r="DT54" s="186"/>
      <c r="DU54" s="186"/>
      <c r="DV54" s="186"/>
      <c r="DW54" s="186"/>
      <c r="DX54" s="186"/>
      <c r="DY54" s="186"/>
      <c r="DZ54" s="186"/>
      <c r="EA54" s="186"/>
      <c r="EB54" s="186"/>
      <c r="EC54" s="186"/>
      <c r="ED54" s="186"/>
      <c r="EE54" s="186"/>
      <c r="EF54" s="186"/>
      <c r="EG54" s="186"/>
      <c r="EH54" s="186"/>
      <c r="EI54" s="186"/>
      <c r="EJ54" s="186"/>
      <c r="EK54" s="186"/>
      <c r="EL54" s="186"/>
      <c r="EM54" s="186"/>
      <c r="EN54" s="186"/>
      <c r="EO54" s="186"/>
      <c r="EP54" s="186"/>
      <c r="EQ54" s="186"/>
      <c r="ER54" s="186"/>
      <c r="ES54" s="186"/>
      <c r="ET54" s="186"/>
      <c r="EU54" s="186"/>
      <c r="EV54" s="186"/>
      <c r="EW54" s="186"/>
      <c r="EX54" s="186"/>
      <c r="EY54" s="186"/>
      <c r="EZ54" s="186"/>
      <c r="FA54" s="186"/>
      <c r="FB54" s="186"/>
      <c r="FC54" s="186"/>
      <c r="FD54" s="186"/>
      <c r="FE54" s="186"/>
      <c r="FF54" s="186"/>
      <c r="FG54" s="186"/>
      <c r="FH54" s="186"/>
      <c r="FI54" s="186"/>
      <c r="FJ54" s="186"/>
      <c r="FK54" s="186"/>
      <c r="FL54" s="186"/>
      <c r="FM54" s="186"/>
      <c r="FN54" s="186"/>
      <c r="FO54" s="186"/>
      <c r="FP54" s="186"/>
      <c r="FQ54" s="186"/>
      <c r="FR54" s="186"/>
      <c r="FS54" s="186"/>
      <c r="FT54" s="186"/>
      <c r="FU54" s="186"/>
      <c r="FV54" s="186"/>
      <c r="FW54" s="186"/>
      <c r="FX54" s="186"/>
      <c r="FY54" s="186"/>
      <c r="FZ54" s="186"/>
    </row>
    <row r="55" spans="1:182" ht="15" customHeight="1" x14ac:dyDescent="0.25">
      <c r="A55" s="187">
        <v>53</v>
      </c>
      <c r="B55" s="187" t="s">
        <v>538</v>
      </c>
      <c r="C55" s="187"/>
      <c r="D55" s="187" t="s">
        <v>471</v>
      </c>
      <c r="E55" s="187" t="s">
        <v>81</v>
      </c>
      <c r="F55" s="187" t="s">
        <v>82</v>
      </c>
      <c r="G55" s="187"/>
      <c r="H55" s="187"/>
      <c r="I55" s="187"/>
      <c r="J55" s="187"/>
      <c r="K55" s="187"/>
      <c r="L55" s="187"/>
      <c r="M55" s="63"/>
      <c r="N55" s="187"/>
      <c r="O55" s="187"/>
      <c r="P55" s="187"/>
      <c r="Q55" s="187"/>
      <c r="R55" s="187"/>
      <c r="S55" s="187"/>
      <c r="T55" s="64"/>
      <c r="U55" s="187"/>
      <c r="V55" s="187"/>
      <c r="W55" s="187"/>
      <c r="X55" s="187"/>
      <c r="Y55" s="187"/>
      <c r="Z55" s="187"/>
      <c r="AA55" s="65"/>
      <c r="AB55" s="15"/>
      <c r="AC55" s="15"/>
      <c r="AD55" s="15"/>
      <c r="AE55" s="15"/>
      <c r="AF55" s="15"/>
      <c r="AG55" s="15"/>
      <c r="AH55" s="15"/>
      <c r="AI55" s="186"/>
      <c r="AJ55" s="187"/>
      <c r="AK55" s="187"/>
      <c r="AL55" s="187"/>
      <c r="AM55" s="187"/>
      <c r="AN55" s="187"/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/>
      <c r="BP55" s="187"/>
      <c r="BQ55" s="187"/>
      <c r="BR55" s="187"/>
      <c r="BS55" s="187"/>
      <c r="BT55" s="187"/>
      <c r="BU55" s="187"/>
      <c r="BV55" s="187"/>
      <c r="BW55" s="187"/>
      <c r="BX55" s="187"/>
      <c r="BY55" s="187"/>
      <c r="BZ55" s="186"/>
      <c r="CA55" s="187"/>
      <c r="CB55" s="187"/>
      <c r="CC55" s="187"/>
      <c r="CD55" s="186"/>
      <c r="CE55" s="186"/>
      <c r="CF55" s="186"/>
      <c r="CG55" s="186"/>
      <c r="CH55" s="186"/>
      <c r="CI55" s="186"/>
      <c r="CJ55" s="186"/>
      <c r="CK55" s="186"/>
      <c r="CL55" s="186"/>
      <c r="CM55" s="186"/>
      <c r="CN55" s="186"/>
      <c r="CO55" s="186"/>
      <c r="CP55" s="186"/>
      <c r="CQ55" s="186"/>
      <c r="CR55" s="186"/>
      <c r="CS55" s="186"/>
      <c r="CT55" s="186"/>
      <c r="CU55" s="186"/>
      <c r="CV55" s="186"/>
      <c r="CW55" s="186"/>
      <c r="CX55" s="186"/>
      <c r="CY55" s="186"/>
      <c r="CZ55" s="186"/>
      <c r="DA55" s="186"/>
      <c r="DB55" s="186"/>
      <c r="DC55" s="186"/>
      <c r="DD55" s="186"/>
      <c r="DE55" s="186"/>
      <c r="DF55" s="186"/>
      <c r="DG55" s="186"/>
      <c r="DH55" s="186"/>
      <c r="DI55" s="186"/>
      <c r="DJ55" s="186"/>
      <c r="DK55" s="186"/>
      <c r="DL55" s="186"/>
      <c r="DM55" s="186"/>
      <c r="DN55" s="186"/>
      <c r="DO55" s="186"/>
      <c r="DP55" s="186"/>
      <c r="DQ55" s="186"/>
      <c r="DR55" s="186"/>
      <c r="DS55" s="186"/>
      <c r="DT55" s="186"/>
      <c r="DU55" s="186"/>
      <c r="DV55" s="186"/>
      <c r="DW55" s="186"/>
      <c r="DX55" s="186"/>
      <c r="DY55" s="186"/>
      <c r="DZ55" s="186"/>
      <c r="EA55" s="186"/>
      <c r="EB55" s="186"/>
      <c r="EC55" s="186"/>
      <c r="ED55" s="186"/>
      <c r="EE55" s="186"/>
      <c r="EF55" s="186"/>
      <c r="EG55" s="186"/>
      <c r="EH55" s="186"/>
      <c r="EI55" s="186"/>
      <c r="EJ55" s="186"/>
      <c r="EK55" s="186"/>
      <c r="EL55" s="186"/>
      <c r="EM55" s="186"/>
      <c r="EN55" s="186"/>
      <c r="EO55" s="186"/>
      <c r="EP55" s="186"/>
      <c r="EQ55" s="186"/>
      <c r="ER55" s="186"/>
      <c r="ES55" s="186"/>
      <c r="ET55" s="186"/>
      <c r="EU55" s="186"/>
      <c r="EV55" s="186"/>
      <c r="EW55" s="186"/>
      <c r="EX55" s="186"/>
      <c r="EY55" s="186"/>
      <c r="EZ55" s="186"/>
      <c r="FA55" s="186"/>
      <c r="FB55" s="186"/>
      <c r="FC55" s="186"/>
      <c r="FD55" s="186"/>
      <c r="FE55" s="186"/>
      <c r="FF55" s="186"/>
      <c r="FG55" s="186"/>
      <c r="FH55" s="186"/>
      <c r="FI55" s="186"/>
      <c r="FJ55" s="186"/>
      <c r="FK55" s="186"/>
      <c r="FL55" s="186"/>
      <c r="FM55" s="186"/>
      <c r="FN55" s="186"/>
      <c r="FO55" s="186"/>
      <c r="FP55" s="186"/>
      <c r="FQ55" s="186"/>
      <c r="FR55" s="186"/>
      <c r="FS55" s="186"/>
      <c r="FT55" s="186"/>
      <c r="FU55" s="186"/>
      <c r="FV55" s="186"/>
      <c r="FW55" s="186"/>
      <c r="FX55" s="186"/>
      <c r="FY55" s="186"/>
      <c r="FZ55" s="186"/>
    </row>
    <row r="56" spans="1:182" ht="15" customHeight="1" x14ac:dyDescent="0.25">
      <c r="A56" s="187">
        <v>54</v>
      </c>
      <c r="B56" s="187" t="s">
        <v>539</v>
      </c>
      <c r="C56" s="187"/>
      <c r="D56" s="187" t="s">
        <v>471</v>
      </c>
      <c r="E56" s="187" t="s">
        <v>81</v>
      </c>
      <c r="F56" s="187" t="s">
        <v>82</v>
      </c>
      <c r="G56" s="187"/>
      <c r="H56" s="187"/>
      <c r="I56" s="187"/>
      <c r="J56" s="187"/>
      <c r="K56" s="187"/>
      <c r="L56" s="187"/>
      <c r="M56" s="63"/>
      <c r="N56" s="187"/>
      <c r="O56" s="187"/>
      <c r="P56" s="187"/>
      <c r="Q56" s="187"/>
      <c r="R56" s="187"/>
      <c r="S56" s="187"/>
      <c r="T56" s="64"/>
      <c r="U56" s="187"/>
      <c r="V56" s="187"/>
      <c r="W56" s="187"/>
      <c r="X56" s="187"/>
      <c r="Y56" s="187"/>
      <c r="Z56" s="187"/>
      <c r="AA56" s="65"/>
      <c r="AB56" s="15"/>
      <c r="AC56" s="15"/>
      <c r="AD56" s="15"/>
      <c r="AE56" s="15"/>
      <c r="AF56" s="15"/>
      <c r="AG56" s="15"/>
      <c r="AH56" s="15"/>
      <c r="AI56" s="186"/>
      <c r="AJ56" s="187"/>
      <c r="AK56" s="187"/>
      <c r="AL56" s="187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/>
      <c r="BP56" s="187"/>
      <c r="BQ56" s="187"/>
      <c r="BR56" s="187"/>
      <c r="BS56" s="187"/>
      <c r="BT56" s="187"/>
      <c r="BU56" s="187"/>
      <c r="BV56" s="187"/>
      <c r="BW56" s="187"/>
      <c r="BX56" s="187"/>
      <c r="BY56" s="187"/>
      <c r="BZ56" s="186"/>
      <c r="CA56" s="187"/>
      <c r="CB56" s="187"/>
      <c r="CC56" s="187"/>
      <c r="CD56" s="186"/>
      <c r="CE56" s="186"/>
      <c r="CF56" s="186"/>
      <c r="CG56" s="186"/>
      <c r="CH56" s="186"/>
      <c r="CI56" s="186"/>
      <c r="CJ56" s="186"/>
      <c r="CK56" s="186"/>
      <c r="CL56" s="186"/>
      <c r="CM56" s="186"/>
      <c r="CN56" s="186"/>
      <c r="CO56" s="186"/>
      <c r="CP56" s="186"/>
      <c r="CQ56" s="186"/>
      <c r="CR56" s="186"/>
      <c r="CS56" s="186"/>
      <c r="CT56" s="186"/>
      <c r="CU56" s="186"/>
      <c r="CV56" s="186"/>
      <c r="CW56" s="186"/>
      <c r="CX56" s="186"/>
      <c r="CY56" s="186"/>
      <c r="CZ56" s="186"/>
      <c r="DA56" s="186"/>
      <c r="DB56" s="186"/>
      <c r="DC56" s="186"/>
      <c r="DD56" s="186"/>
      <c r="DE56" s="186"/>
      <c r="DF56" s="186"/>
      <c r="DG56" s="186"/>
      <c r="DH56" s="186"/>
      <c r="DI56" s="186"/>
      <c r="DJ56" s="186"/>
      <c r="DK56" s="186"/>
      <c r="DL56" s="186"/>
      <c r="DM56" s="186"/>
      <c r="DN56" s="186"/>
      <c r="DO56" s="186"/>
      <c r="DP56" s="186"/>
      <c r="DQ56" s="186"/>
      <c r="DR56" s="186"/>
      <c r="DS56" s="186"/>
      <c r="DT56" s="186"/>
      <c r="DU56" s="186"/>
      <c r="DV56" s="186"/>
      <c r="DW56" s="186"/>
      <c r="DX56" s="186"/>
      <c r="DY56" s="186"/>
      <c r="DZ56" s="186"/>
      <c r="EA56" s="186"/>
      <c r="EB56" s="186"/>
      <c r="EC56" s="186"/>
      <c r="ED56" s="186"/>
      <c r="EE56" s="186"/>
      <c r="EF56" s="186"/>
      <c r="EG56" s="186"/>
      <c r="EH56" s="186"/>
      <c r="EI56" s="186"/>
      <c r="EJ56" s="186"/>
      <c r="EK56" s="186"/>
      <c r="EL56" s="186"/>
      <c r="EM56" s="186"/>
      <c r="EN56" s="186"/>
      <c r="EO56" s="186"/>
      <c r="EP56" s="186"/>
      <c r="EQ56" s="186"/>
      <c r="ER56" s="186"/>
      <c r="ES56" s="186"/>
      <c r="ET56" s="186"/>
      <c r="EU56" s="186"/>
      <c r="EV56" s="186"/>
      <c r="EW56" s="186"/>
      <c r="EX56" s="186"/>
      <c r="EY56" s="186"/>
      <c r="EZ56" s="186"/>
      <c r="FA56" s="186"/>
      <c r="FB56" s="186"/>
      <c r="FC56" s="186"/>
      <c r="FD56" s="186"/>
      <c r="FE56" s="186"/>
      <c r="FF56" s="186"/>
      <c r="FG56" s="186"/>
      <c r="FH56" s="186"/>
      <c r="FI56" s="186"/>
      <c r="FJ56" s="186"/>
      <c r="FK56" s="186"/>
      <c r="FL56" s="186"/>
      <c r="FM56" s="186"/>
      <c r="FN56" s="186"/>
      <c r="FO56" s="186"/>
      <c r="FP56" s="186"/>
      <c r="FQ56" s="186"/>
      <c r="FR56" s="186"/>
      <c r="FS56" s="186"/>
      <c r="FT56" s="186"/>
      <c r="FU56" s="186"/>
      <c r="FV56" s="186"/>
      <c r="FW56" s="186"/>
      <c r="FX56" s="186"/>
      <c r="FY56" s="186"/>
      <c r="FZ56" s="186"/>
    </row>
    <row r="57" spans="1:182" ht="15" customHeight="1" x14ac:dyDescent="0.25">
      <c r="A57" s="187">
        <v>55</v>
      </c>
      <c r="B57" s="187" t="s">
        <v>540</v>
      </c>
      <c r="C57" s="187"/>
      <c r="D57" s="187" t="s">
        <v>471</v>
      </c>
      <c r="E57" s="187" t="s">
        <v>81</v>
      </c>
      <c r="F57" s="187" t="s">
        <v>207</v>
      </c>
      <c r="G57" s="187"/>
      <c r="H57" s="187"/>
      <c r="I57" s="187"/>
      <c r="J57" s="187"/>
      <c r="K57" s="187"/>
      <c r="L57" s="187"/>
      <c r="M57" s="63"/>
      <c r="N57" s="187"/>
      <c r="O57" s="187"/>
      <c r="P57" s="187"/>
      <c r="Q57" s="187"/>
      <c r="R57" s="187"/>
      <c r="S57" s="187"/>
      <c r="T57" s="64"/>
      <c r="U57" s="187"/>
      <c r="V57" s="187"/>
      <c r="W57" s="187"/>
      <c r="X57" s="187"/>
      <c r="Y57" s="187"/>
      <c r="Z57" s="187"/>
      <c r="AA57" s="65"/>
      <c r="AB57" s="15"/>
      <c r="AC57" s="15"/>
      <c r="AD57" s="15"/>
      <c r="AE57" s="15"/>
      <c r="AF57" s="15"/>
      <c r="AG57" s="15"/>
      <c r="AH57" s="15"/>
      <c r="AI57" s="186"/>
      <c r="AJ57" s="187"/>
      <c r="AK57" s="187"/>
      <c r="AL57" s="187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/>
      <c r="BP57" s="187"/>
      <c r="BQ57" s="187"/>
      <c r="BR57" s="187"/>
      <c r="BS57" s="187"/>
      <c r="BT57" s="187"/>
      <c r="BU57" s="187"/>
      <c r="BV57" s="187"/>
      <c r="BW57" s="187"/>
      <c r="BX57" s="187"/>
      <c r="BY57" s="187"/>
      <c r="BZ57" s="186"/>
      <c r="CA57" s="187"/>
      <c r="CB57" s="187"/>
      <c r="CC57" s="187"/>
      <c r="CD57" s="186"/>
      <c r="CE57" s="186"/>
      <c r="CF57" s="186"/>
      <c r="CG57" s="186"/>
      <c r="CH57" s="186"/>
      <c r="CI57" s="186"/>
      <c r="CJ57" s="186"/>
      <c r="CK57" s="186"/>
      <c r="CL57" s="186"/>
      <c r="CM57" s="186"/>
      <c r="CN57" s="186"/>
      <c r="CO57" s="186"/>
      <c r="CP57" s="186"/>
      <c r="CQ57" s="186"/>
      <c r="CR57" s="186"/>
      <c r="CS57" s="186"/>
      <c r="CT57" s="186"/>
      <c r="CU57" s="186"/>
      <c r="CV57" s="186"/>
      <c r="CW57" s="186"/>
      <c r="CX57" s="186"/>
      <c r="CY57" s="186"/>
      <c r="CZ57" s="186"/>
      <c r="DA57" s="186"/>
      <c r="DB57" s="186"/>
      <c r="DC57" s="186"/>
      <c r="DD57" s="186"/>
      <c r="DE57" s="186"/>
      <c r="DF57" s="186"/>
      <c r="DG57" s="186"/>
      <c r="DH57" s="186"/>
      <c r="DI57" s="186"/>
      <c r="DJ57" s="186"/>
      <c r="DK57" s="186"/>
      <c r="DL57" s="186"/>
      <c r="DM57" s="186"/>
      <c r="DN57" s="186"/>
      <c r="DO57" s="186"/>
      <c r="DP57" s="186"/>
      <c r="DQ57" s="186"/>
      <c r="DR57" s="186"/>
      <c r="DS57" s="186"/>
      <c r="DT57" s="186"/>
      <c r="DU57" s="186"/>
      <c r="DV57" s="186"/>
      <c r="DW57" s="186"/>
      <c r="DX57" s="186"/>
      <c r="DY57" s="186"/>
      <c r="DZ57" s="186"/>
      <c r="EA57" s="186"/>
      <c r="EB57" s="186"/>
      <c r="EC57" s="186"/>
      <c r="ED57" s="186"/>
      <c r="EE57" s="186"/>
      <c r="EF57" s="186"/>
      <c r="EG57" s="186"/>
      <c r="EH57" s="186"/>
      <c r="EI57" s="186"/>
      <c r="EJ57" s="186"/>
      <c r="EK57" s="186"/>
      <c r="EL57" s="186"/>
      <c r="EM57" s="186"/>
      <c r="EN57" s="186"/>
      <c r="EO57" s="186"/>
      <c r="EP57" s="186"/>
      <c r="EQ57" s="186"/>
      <c r="ER57" s="186"/>
      <c r="ES57" s="186"/>
      <c r="ET57" s="186"/>
      <c r="EU57" s="186"/>
      <c r="EV57" s="186"/>
      <c r="EW57" s="186"/>
      <c r="EX57" s="186"/>
      <c r="EY57" s="186"/>
      <c r="EZ57" s="186"/>
      <c r="FA57" s="186"/>
      <c r="FB57" s="186"/>
      <c r="FC57" s="186"/>
      <c r="FD57" s="186"/>
      <c r="FE57" s="186"/>
      <c r="FF57" s="186"/>
      <c r="FG57" s="186"/>
      <c r="FH57" s="186"/>
      <c r="FI57" s="186"/>
      <c r="FJ57" s="186"/>
      <c r="FK57" s="186"/>
      <c r="FL57" s="186"/>
      <c r="FM57" s="186"/>
      <c r="FN57" s="186"/>
      <c r="FO57" s="186"/>
      <c r="FP57" s="186"/>
      <c r="FQ57" s="186"/>
      <c r="FR57" s="186"/>
      <c r="FS57" s="186"/>
      <c r="FT57" s="186"/>
      <c r="FU57" s="186"/>
      <c r="FV57" s="186"/>
      <c r="FW57" s="186"/>
      <c r="FX57" s="186"/>
      <c r="FY57" s="186"/>
      <c r="FZ57" s="186"/>
    </row>
    <row r="58" spans="1:182" ht="15" customHeight="1" x14ac:dyDescent="0.25">
      <c r="A58" s="187"/>
      <c r="B58" s="187"/>
      <c r="C58" s="187"/>
      <c r="D58" s="187"/>
      <c r="E58" s="187"/>
      <c r="F58" s="187" t="s">
        <v>82</v>
      </c>
      <c r="G58" s="187"/>
      <c r="H58" s="187"/>
      <c r="I58" s="187"/>
      <c r="J58" s="187"/>
      <c r="K58" s="187"/>
      <c r="L58" s="187"/>
      <c r="M58" s="63"/>
      <c r="N58" s="187"/>
      <c r="O58" s="187"/>
      <c r="P58" s="187"/>
      <c r="Q58" s="187"/>
      <c r="R58" s="187"/>
      <c r="S58" s="187"/>
      <c r="T58" s="64"/>
      <c r="U58" s="187"/>
      <c r="V58" s="187"/>
      <c r="W58" s="187"/>
      <c r="X58" s="187"/>
      <c r="Y58" s="187"/>
      <c r="Z58" s="187"/>
      <c r="AA58" s="65"/>
      <c r="AB58" s="15"/>
      <c r="AC58" s="15"/>
      <c r="AD58" s="15"/>
      <c r="AE58" s="15"/>
      <c r="AF58" s="15"/>
      <c r="AG58" s="15"/>
      <c r="AH58" s="15"/>
      <c r="AI58" s="186"/>
      <c r="AJ58" s="187"/>
      <c r="AK58" s="187"/>
      <c r="AL58" s="187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187"/>
      <c r="BQ58" s="187"/>
      <c r="BR58" s="187"/>
      <c r="BS58" s="187"/>
      <c r="BT58" s="187"/>
      <c r="BU58" s="187"/>
      <c r="BV58" s="187"/>
      <c r="BW58" s="187"/>
      <c r="BX58" s="187"/>
      <c r="BY58" s="187"/>
      <c r="BZ58" s="186"/>
      <c r="CA58" s="187"/>
      <c r="CB58" s="187"/>
      <c r="CC58" s="187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  <c r="DU58" s="186"/>
      <c r="DV58" s="186"/>
      <c r="DW58" s="186"/>
      <c r="DX58" s="186"/>
      <c r="DY58" s="186"/>
      <c r="DZ58" s="186"/>
      <c r="EA58" s="186"/>
      <c r="EB58" s="186"/>
      <c r="EC58" s="186"/>
      <c r="ED58" s="186"/>
      <c r="EE58" s="186"/>
      <c r="EF58" s="186"/>
      <c r="EG58" s="186"/>
      <c r="EH58" s="186"/>
      <c r="EI58" s="186"/>
      <c r="EJ58" s="186"/>
      <c r="EK58" s="186"/>
      <c r="EL58" s="186"/>
      <c r="EM58" s="186"/>
      <c r="EN58" s="186"/>
      <c r="EO58" s="186"/>
      <c r="EP58" s="186"/>
      <c r="EQ58" s="186"/>
      <c r="ER58" s="186"/>
      <c r="ES58" s="186"/>
      <c r="ET58" s="186"/>
      <c r="EU58" s="186"/>
      <c r="EV58" s="186"/>
      <c r="EW58" s="186"/>
      <c r="EX58" s="186"/>
      <c r="EY58" s="186"/>
      <c r="EZ58" s="186"/>
      <c r="FA58" s="186"/>
      <c r="FB58" s="186"/>
      <c r="FC58" s="186"/>
      <c r="FD58" s="186"/>
      <c r="FE58" s="186"/>
      <c r="FF58" s="186"/>
      <c r="FG58" s="186"/>
      <c r="FH58" s="186"/>
      <c r="FI58" s="186"/>
      <c r="FJ58" s="186"/>
      <c r="FK58" s="186"/>
      <c r="FL58" s="186"/>
      <c r="FM58" s="186"/>
      <c r="FN58" s="186"/>
      <c r="FO58" s="186"/>
      <c r="FP58" s="186"/>
      <c r="FQ58" s="186"/>
      <c r="FR58" s="186"/>
      <c r="FS58" s="186"/>
      <c r="FT58" s="186"/>
      <c r="FU58" s="186"/>
      <c r="FV58" s="186"/>
      <c r="FW58" s="186"/>
      <c r="FX58" s="186"/>
      <c r="FY58" s="186"/>
      <c r="FZ58" s="186"/>
    </row>
    <row r="59" spans="1:182" ht="15" customHeight="1" x14ac:dyDescent="0.25">
      <c r="A59" s="187"/>
      <c r="B59" s="187"/>
      <c r="C59" s="187"/>
      <c r="D59" s="187"/>
      <c r="E59" s="187"/>
      <c r="F59" s="187" t="s">
        <v>82</v>
      </c>
      <c r="G59" s="187"/>
      <c r="H59" s="187"/>
      <c r="I59" s="187"/>
      <c r="J59" s="187"/>
      <c r="K59" s="187"/>
      <c r="L59" s="187"/>
      <c r="M59" s="63"/>
      <c r="N59" s="187"/>
      <c r="O59" s="187"/>
      <c r="P59" s="187"/>
      <c r="Q59" s="187"/>
      <c r="R59" s="187"/>
      <c r="S59" s="187"/>
      <c r="T59" s="64"/>
      <c r="U59" s="187"/>
      <c r="V59" s="187"/>
      <c r="W59" s="187"/>
      <c r="X59" s="187"/>
      <c r="Y59" s="187"/>
      <c r="Z59" s="187"/>
      <c r="AA59" s="65"/>
      <c r="AB59" s="15"/>
      <c r="AC59" s="15"/>
      <c r="AD59" s="15"/>
      <c r="AE59" s="15"/>
      <c r="AF59" s="15"/>
      <c r="AG59" s="15"/>
      <c r="AH59" s="15"/>
      <c r="AI59" s="186"/>
      <c r="AJ59" s="187"/>
      <c r="AK59" s="187"/>
      <c r="AL59" s="187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7"/>
      <c r="BQ59" s="187"/>
      <c r="BR59" s="187"/>
      <c r="BS59" s="187"/>
      <c r="BT59" s="187"/>
      <c r="BU59" s="187"/>
      <c r="BV59" s="187"/>
      <c r="BW59" s="187"/>
      <c r="BX59" s="187"/>
      <c r="BY59" s="187"/>
      <c r="BZ59" s="186"/>
      <c r="CA59" s="187"/>
      <c r="CB59" s="187"/>
      <c r="CC59" s="187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  <c r="DU59" s="186"/>
      <c r="DV59" s="186"/>
      <c r="DW59" s="186"/>
      <c r="DX59" s="186"/>
      <c r="DY59" s="186"/>
      <c r="DZ59" s="186"/>
      <c r="EA59" s="186"/>
      <c r="EB59" s="186"/>
      <c r="EC59" s="186"/>
      <c r="ED59" s="186"/>
      <c r="EE59" s="186"/>
      <c r="EF59" s="186"/>
      <c r="EG59" s="186"/>
      <c r="EH59" s="186"/>
      <c r="EI59" s="186"/>
      <c r="EJ59" s="186"/>
      <c r="EK59" s="186"/>
      <c r="EL59" s="186"/>
      <c r="EM59" s="186"/>
      <c r="EN59" s="186"/>
      <c r="EO59" s="186"/>
      <c r="EP59" s="186"/>
      <c r="EQ59" s="186"/>
      <c r="ER59" s="186"/>
      <c r="ES59" s="186"/>
      <c r="ET59" s="186"/>
      <c r="EU59" s="186"/>
      <c r="EV59" s="186"/>
      <c r="EW59" s="186"/>
      <c r="EX59" s="186"/>
      <c r="EY59" s="186"/>
      <c r="EZ59" s="186"/>
      <c r="FA59" s="186"/>
      <c r="FB59" s="186"/>
      <c r="FC59" s="186"/>
      <c r="FD59" s="186"/>
      <c r="FE59" s="186"/>
      <c r="FF59" s="186"/>
      <c r="FG59" s="186"/>
      <c r="FH59" s="186"/>
      <c r="FI59" s="186"/>
      <c r="FJ59" s="186"/>
      <c r="FK59" s="186"/>
      <c r="FL59" s="186"/>
      <c r="FM59" s="186"/>
      <c r="FN59" s="186"/>
      <c r="FO59" s="186"/>
      <c r="FP59" s="186"/>
      <c r="FQ59" s="186"/>
      <c r="FR59" s="186"/>
      <c r="FS59" s="186"/>
      <c r="FT59" s="186"/>
      <c r="FU59" s="186"/>
      <c r="FV59" s="186"/>
      <c r="FW59" s="186"/>
      <c r="FX59" s="186"/>
      <c r="FY59" s="186"/>
      <c r="FZ59" s="186"/>
    </row>
    <row r="60" spans="1:182" ht="15" customHeight="1" x14ac:dyDescent="0.25">
      <c r="A60" s="187"/>
      <c r="B60" s="187"/>
      <c r="C60" s="187"/>
      <c r="D60" s="187"/>
      <c r="E60" s="187"/>
      <c r="F60" s="187" t="s">
        <v>207</v>
      </c>
      <c r="G60" s="187"/>
      <c r="H60" s="187"/>
      <c r="I60" s="187"/>
      <c r="J60" s="187"/>
      <c r="K60" s="187"/>
      <c r="L60" s="187"/>
      <c r="M60" s="63"/>
      <c r="N60" s="187"/>
      <c r="O60" s="187"/>
      <c r="P60" s="187"/>
      <c r="Q60" s="187"/>
      <c r="R60" s="187"/>
      <c r="S60" s="187"/>
      <c r="T60" s="64"/>
      <c r="U60" s="187"/>
      <c r="V60" s="187"/>
      <c r="W60" s="187"/>
      <c r="X60" s="187"/>
      <c r="Y60" s="187"/>
      <c r="Z60" s="187"/>
      <c r="AA60" s="65"/>
      <c r="AB60" s="15"/>
      <c r="AC60" s="15"/>
      <c r="AD60" s="15"/>
      <c r="AE60" s="15"/>
      <c r="AF60" s="15"/>
      <c r="AG60" s="15"/>
      <c r="AH60" s="15"/>
      <c r="AI60" s="186"/>
      <c r="AJ60" s="187"/>
      <c r="AK60" s="187"/>
      <c r="AL60" s="187"/>
      <c r="AM60" s="187"/>
      <c r="AN60" s="187"/>
      <c r="AO60" s="187"/>
      <c r="AP60" s="187"/>
      <c r="AQ60" s="187"/>
      <c r="AR60" s="187"/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7"/>
      <c r="BQ60" s="187"/>
      <c r="BR60" s="187"/>
      <c r="BS60" s="187"/>
      <c r="BT60" s="187"/>
      <c r="BU60" s="187"/>
      <c r="BV60" s="187"/>
      <c r="BW60" s="187"/>
      <c r="BX60" s="187"/>
      <c r="BY60" s="187"/>
      <c r="BZ60" s="186"/>
      <c r="CA60" s="187"/>
      <c r="CB60" s="187"/>
      <c r="CC60" s="187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  <c r="DU60" s="186"/>
      <c r="DV60" s="186"/>
      <c r="DW60" s="186"/>
      <c r="DX60" s="186"/>
      <c r="DY60" s="186"/>
      <c r="DZ60" s="186"/>
      <c r="EA60" s="186"/>
      <c r="EB60" s="186"/>
      <c r="EC60" s="186"/>
      <c r="ED60" s="186"/>
      <c r="EE60" s="186"/>
      <c r="EF60" s="186"/>
      <c r="EG60" s="186"/>
      <c r="EH60" s="186"/>
      <c r="EI60" s="186"/>
      <c r="EJ60" s="186"/>
      <c r="EK60" s="186"/>
      <c r="EL60" s="186"/>
      <c r="EM60" s="186"/>
      <c r="EN60" s="186"/>
      <c r="EO60" s="186"/>
      <c r="EP60" s="186"/>
      <c r="EQ60" s="186"/>
      <c r="ER60" s="186"/>
      <c r="ES60" s="186"/>
      <c r="ET60" s="186"/>
      <c r="EU60" s="186"/>
      <c r="EV60" s="186"/>
      <c r="EW60" s="186"/>
      <c r="EX60" s="186"/>
      <c r="EY60" s="186"/>
      <c r="EZ60" s="186"/>
      <c r="FA60" s="186"/>
      <c r="FB60" s="186"/>
      <c r="FC60" s="186"/>
      <c r="FD60" s="186"/>
      <c r="FE60" s="186"/>
      <c r="FF60" s="186"/>
      <c r="FG60" s="186"/>
      <c r="FH60" s="186"/>
      <c r="FI60" s="186"/>
      <c r="FJ60" s="186"/>
      <c r="FK60" s="186"/>
      <c r="FL60" s="186"/>
      <c r="FM60" s="186"/>
      <c r="FN60" s="186"/>
      <c r="FO60" s="186"/>
      <c r="FP60" s="186"/>
      <c r="FQ60" s="186"/>
      <c r="FR60" s="186"/>
      <c r="FS60" s="186"/>
      <c r="FT60" s="186"/>
      <c r="FU60" s="186"/>
      <c r="FV60" s="186"/>
      <c r="FW60" s="186"/>
      <c r="FX60" s="186"/>
      <c r="FY60" s="186"/>
      <c r="FZ60" s="186"/>
    </row>
    <row r="61" spans="1:182" ht="15" customHeight="1" x14ac:dyDescent="0.25">
      <c r="A61" s="187"/>
      <c r="B61" s="187"/>
      <c r="C61" s="187"/>
      <c r="D61" s="187"/>
      <c r="E61" s="187"/>
      <c r="F61" s="187" t="s">
        <v>207</v>
      </c>
      <c r="G61" s="187"/>
      <c r="H61" s="187"/>
      <c r="I61" s="187"/>
      <c r="J61" s="187"/>
      <c r="K61" s="187"/>
      <c r="L61" s="187"/>
      <c r="M61" s="63"/>
      <c r="N61" s="187"/>
      <c r="O61" s="187"/>
      <c r="P61" s="187"/>
      <c r="Q61" s="187"/>
      <c r="R61" s="187"/>
      <c r="S61" s="187"/>
      <c r="T61" s="64"/>
      <c r="U61" s="187"/>
      <c r="V61" s="187"/>
      <c r="W61" s="187"/>
      <c r="X61" s="187"/>
      <c r="Y61" s="187"/>
      <c r="Z61" s="187"/>
      <c r="AA61" s="65"/>
      <c r="AB61" s="15"/>
      <c r="AC61" s="15"/>
      <c r="AD61" s="15"/>
      <c r="AE61" s="15"/>
      <c r="AF61" s="15"/>
      <c r="AG61" s="15"/>
      <c r="AH61" s="15"/>
      <c r="AI61" s="186"/>
      <c r="AJ61" s="187"/>
      <c r="AK61" s="187"/>
      <c r="AL61" s="187"/>
      <c r="AM61" s="187"/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X61" s="187"/>
      <c r="AY61" s="187"/>
      <c r="AZ61" s="187"/>
      <c r="BA61" s="187"/>
      <c r="BB61" s="187"/>
      <c r="BC61" s="187"/>
      <c r="BD61" s="187"/>
      <c r="BE61" s="187"/>
      <c r="BF61" s="187"/>
      <c r="BG61" s="187"/>
      <c r="BH61" s="187"/>
      <c r="BI61" s="187"/>
      <c r="BJ61" s="187"/>
      <c r="BK61" s="187"/>
      <c r="BL61" s="187"/>
      <c r="BM61" s="187"/>
      <c r="BN61" s="187"/>
      <c r="BO61" s="187"/>
      <c r="BP61" s="187"/>
      <c r="BQ61" s="187"/>
      <c r="BR61" s="187"/>
      <c r="BS61" s="187"/>
      <c r="BT61" s="187"/>
      <c r="BU61" s="187"/>
      <c r="BV61" s="187"/>
      <c r="BW61" s="187"/>
      <c r="BX61" s="187"/>
      <c r="BY61" s="187"/>
      <c r="BZ61" s="186"/>
      <c r="CA61" s="187"/>
      <c r="CB61" s="187"/>
      <c r="CC61" s="187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  <c r="DU61" s="186"/>
      <c r="DV61" s="186"/>
      <c r="DW61" s="186"/>
      <c r="DX61" s="186"/>
      <c r="DY61" s="186"/>
      <c r="DZ61" s="186"/>
      <c r="EA61" s="186"/>
      <c r="EB61" s="186"/>
      <c r="EC61" s="186"/>
      <c r="ED61" s="186"/>
      <c r="EE61" s="186"/>
      <c r="EF61" s="186"/>
      <c r="EG61" s="186"/>
      <c r="EH61" s="186"/>
      <c r="EI61" s="186"/>
      <c r="EJ61" s="186"/>
      <c r="EK61" s="186"/>
      <c r="EL61" s="186"/>
      <c r="EM61" s="186"/>
      <c r="EN61" s="186"/>
      <c r="EO61" s="186"/>
      <c r="EP61" s="186"/>
      <c r="EQ61" s="186"/>
      <c r="ER61" s="186"/>
      <c r="ES61" s="186"/>
      <c r="ET61" s="186"/>
      <c r="EU61" s="186"/>
      <c r="EV61" s="186"/>
      <c r="EW61" s="186"/>
      <c r="EX61" s="186"/>
      <c r="EY61" s="186"/>
      <c r="EZ61" s="186"/>
      <c r="FA61" s="186"/>
      <c r="FB61" s="186"/>
      <c r="FC61" s="186"/>
      <c r="FD61" s="186"/>
      <c r="FE61" s="186"/>
      <c r="FF61" s="186"/>
      <c r="FG61" s="186"/>
      <c r="FH61" s="186"/>
      <c r="FI61" s="186"/>
      <c r="FJ61" s="186"/>
      <c r="FK61" s="186"/>
      <c r="FL61" s="186"/>
      <c r="FM61" s="186"/>
      <c r="FN61" s="186"/>
      <c r="FO61" s="186"/>
      <c r="FP61" s="186"/>
      <c r="FQ61" s="186"/>
      <c r="FR61" s="186"/>
      <c r="FS61" s="186"/>
      <c r="FT61" s="186"/>
      <c r="FU61" s="186"/>
      <c r="FV61" s="186"/>
      <c r="FW61" s="186"/>
      <c r="FX61" s="186"/>
      <c r="FY61" s="186"/>
      <c r="FZ61" s="186"/>
    </row>
    <row r="62" spans="1:182" ht="15" customHeight="1" x14ac:dyDescent="0.25">
      <c r="A62" s="187"/>
      <c r="B62" s="187"/>
      <c r="C62" s="187"/>
      <c r="D62" s="187"/>
      <c r="E62" s="187"/>
      <c r="F62" s="187" t="s">
        <v>207</v>
      </c>
      <c r="G62" s="187"/>
      <c r="H62" s="187"/>
      <c r="I62" s="187"/>
      <c r="J62" s="187"/>
      <c r="K62" s="187"/>
      <c r="L62" s="187"/>
      <c r="M62" s="63"/>
      <c r="N62" s="187"/>
      <c r="O62" s="187"/>
      <c r="P62" s="187"/>
      <c r="Q62" s="187"/>
      <c r="R62" s="187"/>
      <c r="S62" s="187"/>
      <c r="T62" s="64"/>
      <c r="U62" s="65"/>
      <c r="V62" s="65"/>
      <c r="W62" s="65"/>
      <c r="X62" s="65"/>
      <c r="Y62" s="65"/>
      <c r="Z62" s="65"/>
      <c r="AA62" s="65"/>
      <c r="AB62" s="15"/>
      <c r="AC62" s="15"/>
      <c r="AD62" s="15"/>
      <c r="AE62" s="15"/>
      <c r="AF62" s="15"/>
      <c r="AG62" s="15"/>
      <c r="AH62" s="15"/>
      <c r="AI62" s="186"/>
      <c r="AJ62" s="187"/>
      <c r="AK62" s="187"/>
      <c r="AL62" s="187"/>
      <c r="AM62" s="187"/>
      <c r="AN62" s="187"/>
      <c r="AO62" s="187"/>
      <c r="AP62" s="187"/>
      <c r="AQ62" s="187"/>
      <c r="AR62" s="187"/>
      <c r="AS62" s="187"/>
      <c r="AT62" s="187"/>
      <c r="AU62" s="187"/>
      <c r="AV62" s="187"/>
      <c r="AW62" s="187"/>
      <c r="AX62" s="187"/>
      <c r="AY62" s="187"/>
      <c r="AZ62" s="187"/>
      <c r="BA62" s="187"/>
      <c r="BB62" s="187"/>
      <c r="BC62" s="187"/>
      <c r="BD62" s="187"/>
      <c r="BE62" s="187"/>
      <c r="BF62" s="187"/>
      <c r="BG62" s="187"/>
      <c r="BH62" s="187"/>
      <c r="BI62" s="187"/>
      <c r="BJ62" s="187"/>
      <c r="BK62" s="187"/>
      <c r="BL62" s="187"/>
      <c r="BM62" s="187"/>
      <c r="BN62" s="187"/>
      <c r="BO62" s="187"/>
      <c r="BP62" s="187"/>
      <c r="BQ62" s="187"/>
      <c r="BR62" s="187"/>
      <c r="BS62" s="187"/>
      <c r="BT62" s="187"/>
      <c r="BU62" s="187"/>
      <c r="BV62" s="187"/>
      <c r="BW62" s="187"/>
      <c r="BX62" s="187"/>
      <c r="BY62" s="187"/>
      <c r="BZ62" s="186"/>
      <c r="CA62" s="187"/>
      <c r="CB62" s="187"/>
      <c r="CC62" s="187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  <c r="DU62" s="186"/>
      <c r="DV62" s="186"/>
      <c r="DW62" s="186"/>
      <c r="DX62" s="186"/>
      <c r="DY62" s="186"/>
      <c r="DZ62" s="186"/>
      <c r="EA62" s="186"/>
      <c r="EB62" s="186"/>
      <c r="EC62" s="186"/>
      <c r="ED62" s="186"/>
      <c r="EE62" s="186"/>
      <c r="EF62" s="186"/>
      <c r="EG62" s="186"/>
      <c r="EH62" s="186"/>
      <c r="EI62" s="186"/>
      <c r="EJ62" s="186"/>
      <c r="EK62" s="186"/>
      <c r="EL62" s="186"/>
      <c r="EM62" s="186"/>
      <c r="EN62" s="186"/>
      <c r="EO62" s="186"/>
      <c r="EP62" s="186"/>
      <c r="EQ62" s="186"/>
      <c r="ER62" s="186"/>
      <c r="ES62" s="186"/>
      <c r="ET62" s="186"/>
      <c r="EU62" s="186"/>
      <c r="EV62" s="186"/>
      <c r="EW62" s="186"/>
      <c r="EX62" s="186"/>
      <c r="EY62" s="186"/>
      <c r="EZ62" s="186"/>
      <c r="FA62" s="186"/>
      <c r="FB62" s="186"/>
      <c r="FC62" s="186"/>
      <c r="FD62" s="186"/>
      <c r="FE62" s="186"/>
      <c r="FF62" s="186"/>
      <c r="FG62" s="186"/>
      <c r="FH62" s="186"/>
      <c r="FI62" s="186"/>
      <c r="FJ62" s="186"/>
      <c r="FK62" s="186"/>
      <c r="FL62" s="186"/>
      <c r="FM62" s="186"/>
      <c r="FN62" s="186"/>
      <c r="FO62" s="186"/>
      <c r="FP62" s="186"/>
      <c r="FQ62" s="186"/>
      <c r="FR62" s="186"/>
      <c r="FS62" s="186"/>
      <c r="FT62" s="186"/>
      <c r="FU62" s="186"/>
      <c r="FV62" s="186"/>
      <c r="FW62" s="186"/>
      <c r="FX62" s="186"/>
      <c r="FY62" s="186"/>
      <c r="FZ62" s="186"/>
    </row>
    <row r="63" spans="1:182" ht="15" customHeight="1" x14ac:dyDescent="0.25">
      <c r="A63" s="187"/>
      <c r="B63" s="187"/>
      <c r="C63" s="187"/>
      <c r="D63" s="187"/>
      <c r="E63" s="187"/>
      <c r="F63" s="187" t="s">
        <v>82</v>
      </c>
      <c r="G63" s="187"/>
      <c r="H63" s="187"/>
      <c r="I63" s="187"/>
      <c r="J63" s="187"/>
      <c r="K63" s="187"/>
      <c r="L63" s="187"/>
      <c r="M63" s="63"/>
      <c r="N63" s="187"/>
      <c r="O63" s="187"/>
      <c r="P63" s="187"/>
      <c r="Q63" s="187"/>
      <c r="R63" s="187"/>
      <c r="S63" s="187"/>
      <c r="T63" s="64"/>
      <c r="U63" s="65"/>
      <c r="V63" s="65"/>
      <c r="W63" s="65"/>
      <c r="X63" s="65"/>
      <c r="Y63" s="65"/>
      <c r="Z63" s="65"/>
      <c r="AA63" s="65"/>
      <c r="AB63" s="15"/>
      <c r="AC63" s="15"/>
      <c r="AD63" s="15"/>
      <c r="AE63" s="15"/>
      <c r="AF63" s="15"/>
      <c r="AG63" s="15"/>
      <c r="AH63" s="15"/>
      <c r="AI63" s="186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X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187"/>
      <c r="BQ63" s="187"/>
      <c r="BR63" s="187"/>
      <c r="BS63" s="187"/>
      <c r="BT63" s="187"/>
      <c r="BU63" s="187"/>
      <c r="BV63" s="187"/>
      <c r="BW63" s="187"/>
      <c r="BX63" s="187"/>
      <c r="BY63" s="187"/>
      <c r="BZ63" s="186"/>
      <c r="CA63" s="187"/>
      <c r="CB63" s="187"/>
      <c r="CC63" s="187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  <c r="DU63" s="186"/>
      <c r="DV63" s="186"/>
      <c r="DW63" s="186"/>
      <c r="DX63" s="186"/>
      <c r="DY63" s="186"/>
      <c r="DZ63" s="186"/>
      <c r="EA63" s="186"/>
      <c r="EB63" s="186"/>
      <c r="EC63" s="186"/>
      <c r="ED63" s="186"/>
      <c r="EE63" s="186"/>
      <c r="EF63" s="186"/>
      <c r="EG63" s="186"/>
      <c r="EH63" s="186"/>
      <c r="EI63" s="186"/>
      <c r="EJ63" s="186"/>
      <c r="EK63" s="186"/>
      <c r="EL63" s="186"/>
      <c r="EM63" s="186"/>
      <c r="EN63" s="186"/>
      <c r="EO63" s="186"/>
      <c r="EP63" s="186"/>
      <c r="EQ63" s="186"/>
      <c r="ER63" s="186"/>
      <c r="ES63" s="186"/>
      <c r="ET63" s="186"/>
      <c r="EU63" s="186"/>
      <c r="EV63" s="186"/>
      <c r="EW63" s="186"/>
      <c r="EX63" s="186"/>
      <c r="EY63" s="186"/>
      <c r="EZ63" s="186"/>
      <c r="FA63" s="186"/>
      <c r="FB63" s="186"/>
      <c r="FC63" s="186"/>
      <c r="FD63" s="186"/>
      <c r="FE63" s="186"/>
      <c r="FF63" s="186"/>
      <c r="FG63" s="186"/>
      <c r="FH63" s="186"/>
      <c r="FI63" s="186"/>
      <c r="FJ63" s="186"/>
      <c r="FK63" s="186"/>
      <c r="FL63" s="186"/>
      <c r="FM63" s="186"/>
      <c r="FN63" s="186"/>
      <c r="FO63" s="186"/>
      <c r="FP63" s="186"/>
      <c r="FQ63" s="186"/>
      <c r="FR63" s="186"/>
      <c r="FS63" s="186"/>
      <c r="FT63" s="186"/>
      <c r="FU63" s="186"/>
      <c r="FV63" s="186"/>
      <c r="FW63" s="186"/>
      <c r="FX63" s="186"/>
      <c r="FY63" s="186"/>
      <c r="FZ63" s="186"/>
    </row>
    <row r="64" spans="1:182" ht="15" customHeight="1" x14ac:dyDescent="0.25">
      <c r="A64" s="187"/>
      <c r="B64" s="187"/>
      <c r="C64" s="187"/>
      <c r="D64" s="187"/>
      <c r="E64" s="187"/>
      <c r="F64" s="187" t="s">
        <v>82</v>
      </c>
      <c r="G64" s="187"/>
      <c r="H64" s="187"/>
      <c r="I64" s="187"/>
      <c r="J64" s="187"/>
      <c r="K64" s="187"/>
      <c r="L64" s="187"/>
      <c r="M64" s="63"/>
      <c r="N64" s="187"/>
      <c r="O64" s="187"/>
      <c r="P64" s="187"/>
      <c r="Q64" s="187"/>
      <c r="R64" s="187"/>
      <c r="S64" s="187"/>
      <c r="T64" s="64"/>
      <c r="U64" s="65"/>
      <c r="V64" s="65"/>
      <c r="W64" s="65"/>
      <c r="X64" s="65"/>
      <c r="Y64" s="65"/>
      <c r="Z64" s="65"/>
      <c r="AA64" s="65"/>
      <c r="AB64" s="15"/>
      <c r="AC64" s="15"/>
      <c r="AD64" s="15"/>
      <c r="AE64" s="15"/>
      <c r="AF64" s="15"/>
      <c r="AG64" s="15"/>
      <c r="AH64" s="15"/>
      <c r="AI64" s="186"/>
      <c r="AJ64" s="187"/>
      <c r="AK64" s="187"/>
      <c r="AL64" s="187"/>
      <c r="AM64" s="187"/>
      <c r="AN64" s="187"/>
      <c r="AO64" s="187"/>
      <c r="AP64" s="187"/>
      <c r="AQ64" s="187"/>
      <c r="AR64" s="187"/>
      <c r="AS64" s="187"/>
      <c r="AT64" s="187"/>
      <c r="AU64" s="187"/>
      <c r="AV64" s="187"/>
      <c r="AW64" s="187"/>
      <c r="AX64" s="187"/>
      <c r="AY64" s="187"/>
      <c r="AZ64" s="187"/>
      <c r="BA64" s="187"/>
      <c r="BB64" s="187"/>
      <c r="BC64" s="187"/>
      <c r="BD64" s="187"/>
      <c r="BE64" s="187"/>
      <c r="BF64" s="187"/>
      <c r="BG64" s="187"/>
      <c r="BH64" s="187"/>
      <c r="BI64" s="187"/>
      <c r="BJ64" s="187"/>
      <c r="BK64" s="187"/>
      <c r="BL64" s="187"/>
      <c r="BM64" s="187"/>
      <c r="BN64" s="187"/>
      <c r="BO64" s="187"/>
      <c r="BP64" s="187"/>
      <c r="BQ64" s="187"/>
      <c r="BR64" s="187"/>
      <c r="BS64" s="187"/>
      <c r="BT64" s="187"/>
      <c r="BU64" s="187"/>
      <c r="BV64" s="187"/>
      <c r="BW64" s="187"/>
      <c r="BX64" s="187"/>
      <c r="BY64" s="187"/>
      <c r="BZ64" s="186"/>
      <c r="CA64" s="187"/>
      <c r="CB64" s="187"/>
      <c r="CC64" s="187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  <c r="DU64" s="186"/>
      <c r="DV64" s="186"/>
      <c r="DW64" s="186"/>
      <c r="DX64" s="186"/>
      <c r="DY64" s="186"/>
      <c r="DZ64" s="186"/>
      <c r="EA64" s="186"/>
      <c r="EB64" s="186"/>
      <c r="EC64" s="186"/>
      <c r="ED64" s="186"/>
      <c r="EE64" s="186"/>
      <c r="EF64" s="186"/>
      <c r="EG64" s="186"/>
      <c r="EH64" s="186"/>
      <c r="EI64" s="186"/>
      <c r="EJ64" s="186"/>
      <c r="EK64" s="186"/>
      <c r="EL64" s="186"/>
      <c r="EM64" s="186"/>
      <c r="EN64" s="186"/>
      <c r="EO64" s="186"/>
      <c r="EP64" s="186"/>
      <c r="EQ64" s="186"/>
      <c r="ER64" s="186"/>
      <c r="ES64" s="186"/>
      <c r="ET64" s="186"/>
      <c r="EU64" s="186"/>
      <c r="EV64" s="186"/>
      <c r="EW64" s="186"/>
      <c r="EX64" s="186"/>
      <c r="EY64" s="186"/>
      <c r="EZ64" s="186"/>
      <c r="FA64" s="186"/>
      <c r="FB64" s="186"/>
      <c r="FC64" s="186"/>
      <c r="FD64" s="186"/>
      <c r="FE64" s="186"/>
      <c r="FF64" s="186"/>
      <c r="FG64" s="186"/>
      <c r="FH64" s="186"/>
      <c r="FI64" s="186"/>
      <c r="FJ64" s="186"/>
      <c r="FK64" s="186"/>
      <c r="FL64" s="186"/>
      <c r="FM64" s="186"/>
      <c r="FN64" s="186"/>
      <c r="FO64" s="186"/>
      <c r="FP64" s="186"/>
      <c r="FQ64" s="186"/>
      <c r="FR64" s="186"/>
      <c r="FS64" s="186"/>
      <c r="FT64" s="186"/>
      <c r="FU64" s="186"/>
      <c r="FV64" s="186"/>
      <c r="FW64" s="186"/>
      <c r="FX64" s="186"/>
      <c r="FY64" s="186"/>
      <c r="FZ64" s="186"/>
    </row>
    <row r="65" spans="1:182" ht="15" customHeight="1" x14ac:dyDescent="0.25">
      <c r="A65" s="187"/>
      <c r="B65" s="186"/>
      <c r="C65" s="186"/>
      <c r="D65" s="187"/>
      <c r="E65" s="187"/>
      <c r="F65" s="187" t="s">
        <v>207</v>
      </c>
      <c r="G65" s="187"/>
      <c r="H65" s="187"/>
      <c r="I65" s="187"/>
      <c r="J65" s="187"/>
      <c r="K65" s="187"/>
      <c r="L65" s="187"/>
      <c r="M65" s="63"/>
      <c r="N65" s="64"/>
      <c r="O65" s="64"/>
      <c r="P65" s="64"/>
      <c r="Q65" s="64"/>
      <c r="R65" s="64"/>
      <c r="S65" s="64"/>
      <c r="T65" s="64"/>
      <c r="U65" s="65"/>
      <c r="V65" s="65"/>
      <c r="W65" s="65"/>
      <c r="X65" s="65"/>
      <c r="Y65" s="65"/>
      <c r="Z65" s="65"/>
      <c r="AA65" s="65"/>
      <c r="AB65" s="15"/>
      <c r="AC65" s="15"/>
      <c r="AD65" s="15"/>
      <c r="AE65" s="15"/>
      <c r="AF65" s="15"/>
      <c r="AG65" s="15"/>
      <c r="AH65" s="15"/>
      <c r="AI65" s="186"/>
      <c r="AJ65" s="187"/>
      <c r="AK65" s="187"/>
      <c r="AL65" s="187"/>
      <c r="AM65" s="187"/>
      <c r="AN65" s="187"/>
      <c r="AO65" s="187"/>
      <c r="AP65" s="187"/>
      <c r="AQ65" s="187"/>
      <c r="AR65" s="187"/>
      <c r="AS65" s="187"/>
      <c r="AT65" s="187"/>
      <c r="AU65" s="187"/>
      <c r="AV65" s="187"/>
      <c r="AW65" s="187"/>
      <c r="AX65" s="187"/>
      <c r="AY65" s="187"/>
      <c r="AZ65" s="187"/>
      <c r="BA65" s="187"/>
      <c r="BB65" s="187"/>
      <c r="BC65" s="187"/>
      <c r="BD65" s="187"/>
      <c r="BE65" s="187"/>
      <c r="BF65" s="187"/>
      <c r="BG65" s="187"/>
      <c r="BH65" s="187"/>
      <c r="BI65" s="187"/>
      <c r="BJ65" s="187"/>
      <c r="BK65" s="187"/>
      <c r="BL65" s="187"/>
      <c r="BM65" s="187"/>
      <c r="BN65" s="187"/>
      <c r="BO65" s="187"/>
      <c r="BP65" s="187"/>
      <c r="BQ65" s="187"/>
      <c r="BR65" s="187"/>
      <c r="BS65" s="187"/>
      <c r="BT65" s="187"/>
      <c r="BU65" s="187"/>
      <c r="BV65" s="187"/>
      <c r="BW65" s="187"/>
      <c r="BX65" s="187"/>
      <c r="BY65" s="187"/>
      <c r="BZ65" s="186"/>
      <c r="CA65" s="187"/>
      <c r="CB65" s="187"/>
      <c r="CC65" s="187"/>
      <c r="CD65" s="186"/>
      <c r="CE65" s="186"/>
      <c r="CF65" s="186"/>
      <c r="CG65" s="186"/>
      <c r="CH65" s="186"/>
      <c r="CI65" s="186"/>
      <c r="CJ65" s="186"/>
      <c r="CK65" s="186"/>
      <c r="CL65" s="186"/>
      <c r="CM65" s="186"/>
      <c r="CN65" s="186"/>
      <c r="CO65" s="186"/>
      <c r="CP65" s="186"/>
      <c r="CQ65" s="186"/>
      <c r="CR65" s="186"/>
      <c r="CS65" s="186"/>
      <c r="CT65" s="186"/>
      <c r="CU65" s="186"/>
      <c r="CV65" s="186"/>
      <c r="CW65" s="186"/>
      <c r="CX65" s="186"/>
      <c r="CY65" s="186"/>
      <c r="CZ65" s="186"/>
      <c r="DA65" s="186"/>
      <c r="DB65" s="186"/>
      <c r="DC65" s="186"/>
      <c r="DD65" s="186"/>
      <c r="DE65" s="186"/>
      <c r="DF65" s="186"/>
      <c r="DG65" s="186"/>
      <c r="DH65" s="186"/>
      <c r="DI65" s="186"/>
      <c r="DJ65" s="186"/>
      <c r="DK65" s="186"/>
      <c r="DL65" s="186"/>
      <c r="DM65" s="186"/>
      <c r="DN65" s="186"/>
      <c r="DO65" s="186"/>
      <c r="DP65" s="186"/>
      <c r="DQ65" s="186"/>
      <c r="DR65" s="186"/>
      <c r="DS65" s="186"/>
      <c r="DT65" s="186"/>
      <c r="DU65" s="186"/>
      <c r="DV65" s="186"/>
      <c r="DW65" s="186"/>
      <c r="DX65" s="186"/>
      <c r="DY65" s="186"/>
      <c r="DZ65" s="186"/>
      <c r="EA65" s="186"/>
      <c r="EB65" s="186"/>
      <c r="EC65" s="186"/>
      <c r="ED65" s="186"/>
      <c r="EE65" s="186"/>
      <c r="EF65" s="186"/>
      <c r="EG65" s="186"/>
      <c r="EH65" s="186"/>
      <c r="EI65" s="186"/>
      <c r="EJ65" s="186"/>
      <c r="EK65" s="186"/>
      <c r="EL65" s="186"/>
      <c r="EM65" s="186"/>
      <c r="EN65" s="186"/>
      <c r="EO65" s="186"/>
      <c r="EP65" s="186"/>
      <c r="EQ65" s="186"/>
      <c r="ER65" s="186"/>
      <c r="ES65" s="186"/>
      <c r="ET65" s="186"/>
      <c r="EU65" s="186"/>
      <c r="EV65" s="186"/>
      <c r="EW65" s="186"/>
      <c r="EX65" s="186"/>
      <c r="EY65" s="186"/>
      <c r="EZ65" s="186"/>
      <c r="FA65" s="186"/>
      <c r="FB65" s="186"/>
      <c r="FC65" s="186"/>
      <c r="FD65" s="186"/>
      <c r="FE65" s="186"/>
      <c r="FF65" s="186"/>
      <c r="FG65" s="186"/>
      <c r="FH65" s="186"/>
      <c r="FI65" s="186"/>
      <c r="FJ65" s="186"/>
      <c r="FK65" s="186"/>
      <c r="FL65" s="186"/>
      <c r="FM65" s="186"/>
      <c r="FN65" s="186"/>
      <c r="FO65" s="186"/>
      <c r="FP65" s="186"/>
      <c r="FQ65" s="186"/>
      <c r="FR65" s="186"/>
      <c r="FS65" s="186"/>
      <c r="FT65" s="186"/>
      <c r="FU65" s="186"/>
      <c r="FV65" s="186"/>
      <c r="FW65" s="186"/>
      <c r="FX65" s="186"/>
      <c r="FY65" s="186"/>
      <c r="FZ65" s="186"/>
    </row>
    <row r="66" spans="1:182" ht="15" customHeight="1" x14ac:dyDescent="0.25">
      <c r="A66" s="187"/>
      <c r="B66" s="186"/>
      <c r="C66" s="186"/>
      <c r="D66" s="187"/>
      <c r="E66" s="187"/>
      <c r="F66" s="187" t="s">
        <v>207</v>
      </c>
      <c r="G66" s="187"/>
      <c r="H66" s="187"/>
      <c r="I66" s="187"/>
      <c r="J66" s="187"/>
      <c r="K66" s="187"/>
      <c r="L66" s="187"/>
      <c r="M66" s="63"/>
      <c r="N66" s="64"/>
      <c r="O66" s="64"/>
      <c r="P66" s="64"/>
      <c r="Q66" s="64"/>
      <c r="R66" s="64"/>
      <c r="S66" s="64"/>
      <c r="T66" s="64"/>
      <c r="U66" s="65"/>
      <c r="V66" s="65"/>
      <c r="W66" s="65"/>
      <c r="X66" s="65"/>
      <c r="Y66" s="65"/>
      <c r="Z66" s="65"/>
      <c r="AA66" s="65"/>
      <c r="AB66" s="15"/>
      <c r="AC66" s="15"/>
      <c r="AD66" s="15"/>
      <c r="AE66" s="15"/>
      <c r="AF66" s="15"/>
      <c r="AG66" s="15"/>
      <c r="AH66" s="15"/>
      <c r="AI66" s="186"/>
      <c r="AJ66" s="187"/>
      <c r="AK66" s="187"/>
      <c r="AL66" s="187"/>
      <c r="AM66" s="187"/>
      <c r="AN66" s="187"/>
      <c r="AO66" s="187"/>
      <c r="AP66" s="187"/>
      <c r="AQ66" s="187"/>
      <c r="AR66" s="187"/>
      <c r="AS66" s="187"/>
      <c r="AT66" s="187"/>
      <c r="AU66" s="187"/>
      <c r="AV66" s="187"/>
      <c r="AW66" s="187"/>
      <c r="AX66" s="187"/>
      <c r="AY66" s="187"/>
      <c r="AZ66" s="187"/>
      <c r="BA66" s="187"/>
      <c r="BB66" s="187"/>
      <c r="BC66" s="187"/>
      <c r="BD66" s="187"/>
      <c r="BE66" s="187"/>
      <c r="BF66" s="187"/>
      <c r="BG66" s="187"/>
      <c r="BH66" s="187"/>
      <c r="BI66" s="187"/>
      <c r="BJ66" s="187"/>
      <c r="BK66" s="187"/>
      <c r="BL66" s="187"/>
      <c r="BM66" s="187"/>
      <c r="BN66" s="187"/>
      <c r="BO66" s="187"/>
      <c r="BP66" s="187"/>
      <c r="BQ66" s="187"/>
      <c r="BR66" s="187"/>
      <c r="BS66" s="187"/>
      <c r="BT66" s="187"/>
      <c r="BU66" s="187"/>
      <c r="BV66" s="187"/>
      <c r="BW66" s="187"/>
      <c r="BX66" s="187"/>
      <c r="BY66" s="187"/>
      <c r="BZ66" s="186"/>
      <c r="CA66" s="187"/>
      <c r="CB66" s="187"/>
      <c r="CC66" s="187"/>
      <c r="CD66" s="186"/>
      <c r="CE66" s="186"/>
      <c r="CF66" s="186"/>
      <c r="CG66" s="186"/>
      <c r="CH66" s="186"/>
      <c r="CI66" s="186"/>
      <c r="CJ66" s="186"/>
      <c r="CK66" s="186"/>
      <c r="CL66" s="186"/>
      <c r="CM66" s="186"/>
      <c r="CN66" s="186"/>
      <c r="CO66" s="186"/>
      <c r="CP66" s="186"/>
      <c r="CQ66" s="186"/>
      <c r="CR66" s="186"/>
      <c r="CS66" s="186"/>
      <c r="CT66" s="186"/>
      <c r="CU66" s="186"/>
      <c r="CV66" s="186"/>
      <c r="CW66" s="186"/>
      <c r="CX66" s="186"/>
      <c r="CY66" s="186"/>
      <c r="CZ66" s="186"/>
      <c r="DA66" s="186"/>
      <c r="DB66" s="186"/>
      <c r="DC66" s="186"/>
      <c r="DD66" s="186"/>
      <c r="DE66" s="186"/>
      <c r="DF66" s="186"/>
      <c r="DG66" s="186"/>
      <c r="DH66" s="186"/>
      <c r="DI66" s="186"/>
      <c r="DJ66" s="186"/>
      <c r="DK66" s="186"/>
      <c r="DL66" s="186"/>
      <c r="DM66" s="186"/>
      <c r="DN66" s="186"/>
      <c r="DO66" s="186"/>
      <c r="DP66" s="186"/>
      <c r="DQ66" s="186"/>
      <c r="DR66" s="186"/>
      <c r="DS66" s="186"/>
      <c r="DT66" s="186"/>
      <c r="DU66" s="186"/>
      <c r="DV66" s="186"/>
      <c r="DW66" s="186"/>
      <c r="DX66" s="186"/>
      <c r="DY66" s="186"/>
      <c r="DZ66" s="186"/>
      <c r="EA66" s="186"/>
      <c r="EB66" s="186"/>
      <c r="EC66" s="186"/>
      <c r="ED66" s="186"/>
      <c r="EE66" s="186"/>
      <c r="EF66" s="186"/>
      <c r="EG66" s="186"/>
      <c r="EH66" s="186"/>
      <c r="EI66" s="186"/>
      <c r="EJ66" s="186"/>
      <c r="EK66" s="186"/>
      <c r="EL66" s="186"/>
      <c r="EM66" s="186"/>
      <c r="EN66" s="186"/>
      <c r="EO66" s="186"/>
      <c r="EP66" s="186"/>
      <c r="EQ66" s="186"/>
      <c r="ER66" s="186"/>
      <c r="ES66" s="186"/>
      <c r="ET66" s="186"/>
      <c r="EU66" s="186"/>
      <c r="EV66" s="186"/>
      <c r="EW66" s="186"/>
      <c r="EX66" s="186"/>
      <c r="EY66" s="186"/>
      <c r="EZ66" s="186"/>
      <c r="FA66" s="186"/>
      <c r="FB66" s="186"/>
      <c r="FC66" s="186"/>
      <c r="FD66" s="186"/>
      <c r="FE66" s="186"/>
      <c r="FF66" s="186"/>
      <c r="FG66" s="186"/>
      <c r="FH66" s="186"/>
      <c r="FI66" s="186"/>
      <c r="FJ66" s="186"/>
      <c r="FK66" s="186"/>
      <c r="FL66" s="186"/>
      <c r="FM66" s="186"/>
      <c r="FN66" s="186"/>
      <c r="FO66" s="186"/>
      <c r="FP66" s="186"/>
      <c r="FQ66" s="186"/>
      <c r="FR66" s="186"/>
      <c r="FS66" s="186"/>
      <c r="FT66" s="186"/>
      <c r="FU66" s="186"/>
      <c r="FV66" s="186"/>
      <c r="FW66" s="186"/>
      <c r="FX66" s="186"/>
      <c r="FY66" s="186"/>
      <c r="FZ66" s="186"/>
    </row>
    <row r="67" spans="1:182" ht="15" customHeight="1" x14ac:dyDescent="0.25">
      <c r="A67" s="187"/>
      <c r="B67" s="187"/>
      <c r="C67" s="187"/>
      <c r="D67" s="187"/>
      <c r="E67" s="187"/>
      <c r="F67" s="187"/>
      <c r="G67" s="63"/>
      <c r="H67" s="63"/>
      <c r="I67" s="63"/>
      <c r="J67" s="63"/>
      <c r="K67" s="63"/>
      <c r="L67" s="63"/>
      <c r="M67" s="63"/>
      <c r="N67" s="64"/>
      <c r="O67" s="64"/>
      <c r="P67" s="64"/>
      <c r="Q67" s="64"/>
      <c r="R67" s="64"/>
      <c r="S67" s="64"/>
      <c r="T67" s="64"/>
      <c r="U67" s="65"/>
      <c r="V67" s="65"/>
      <c r="W67" s="65"/>
      <c r="X67" s="65"/>
      <c r="Y67" s="65"/>
      <c r="Z67" s="65"/>
      <c r="AA67" s="65"/>
      <c r="AB67" s="15"/>
      <c r="AC67" s="15"/>
      <c r="AD67" s="15"/>
      <c r="AE67" s="15"/>
      <c r="AF67" s="15"/>
      <c r="AG67" s="15"/>
      <c r="AH67" s="15"/>
      <c r="AI67" s="186"/>
      <c r="AJ67" s="187"/>
      <c r="AK67" s="187"/>
      <c r="AL67" s="187"/>
      <c r="AM67" s="187"/>
      <c r="AN67" s="187"/>
      <c r="AO67" s="187"/>
      <c r="AP67" s="187"/>
      <c r="AQ67" s="187"/>
      <c r="AR67" s="187"/>
      <c r="AS67" s="187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  <c r="BI67" s="187"/>
      <c r="BJ67" s="187"/>
      <c r="BK67" s="187"/>
      <c r="BL67" s="187"/>
      <c r="BM67" s="187"/>
      <c r="BN67" s="187"/>
      <c r="BO67" s="187"/>
      <c r="BP67" s="187"/>
      <c r="BQ67" s="187"/>
      <c r="BR67" s="187"/>
      <c r="BS67" s="187"/>
      <c r="BT67" s="187"/>
      <c r="BU67" s="187"/>
      <c r="BV67" s="187"/>
      <c r="BW67" s="187"/>
      <c r="BX67" s="187"/>
      <c r="BY67" s="187"/>
      <c r="BZ67" s="186"/>
      <c r="CA67" s="187"/>
      <c r="CB67" s="187"/>
      <c r="CC67" s="187"/>
      <c r="CD67" s="186"/>
      <c r="CE67" s="186"/>
      <c r="CF67" s="186"/>
      <c r="CG67" s="186"/>
      <c r="CH67" s="186"/>
      <c r="CI67" s="186"/>
      <c r="CJ67" s="186"/>
      <c r="CK67" s="186"/>
      <c r="CL67" s="186"/>
      <c r="CM67" s="186"/>
      <c r="CN67" s="186"/>
      <c r="CO67" s="186"/>
      <c r="CP67" s="186"/>
      <c r="CQ67" s="186"/>
      <c r="CR67" s="186"/>
      <c r="CS67" s="186"/>
      <c r="CT67" s="186"/>
      <c r="CU67" s="186"/>
      <c r="CV67" s="186"/>
      <c r="CW67" s="186"/>
      <c r="CX67" s="186"/>
      <c r="CY67" s="186"/>
      <c r="CZ67" s="186"/>
      <c r="DA67" s="186"/>
      <c r="DB67" s="186"/>
      <c r="DC67" s="186"/>
      <c r="DD67" s="186"/>
      <c r="DE67" s="186"/>
      <c r="DF67" s="186"/>
      <c r="DG67" s="186"/>
      <c r="DH67" s="186"/>
      <c r="DI67" s="186"/>
      <c r="DJ67" s="186"/>
      <c r="DK67" s="186"/>
      <c r="DL67" s="186"/>
      <c r="DM67" s="186"/>
      <c r="DN67" s="186"/>
      <c r="DO67" s="186"/>
      <c r="DP67" s="186"/>
      <c r="DQ67" s="186"/>
      <c r="DR67" s="186"/>
      <c r="DS67" s="186"/>
      <c r="DT67" s="186"/>
      <c r="DU67" s="186"/>
      <c r="DV67" s="186"/>
      <c r="DW67" s="186"/>
      <c r="DX67" s="186"/>
      <c r="DY67" s="186"/>
      <c r="DZ67" s="186"/>
      <c r="EA67" s="186"/>
      <c r="EB67" s="186"/>
      <c r="EC67" s="186"/>
      <c r="ED67" s="186"/>
      <c r="EE67" s="186"/>
      <c r="EF67" s="186"/>
      <c r="EG67" s="186"/>
      <c r="EH67" s="186"/>
      <c r="EI67" s="186"/>
      <c r="EJ67" s="186"/>
      <c r="EK67" s="186"/>
      <c r="EL67" s="186"/>
      <c r="EM67" s="186"/>
      <c r="EN67" s="186"/>
      <c r="EO67" s="186"/>
      <c r="EP67" s="186"/>
      <c r="EQ67" s="186"/>
      <c r="ER67" s="186"/>
      <c r="ES67" s="186"/>
      <c r="ET67" s="186"/>
      <c r="EU67" s="186"/>
      <c r="EV67" s="186"/>
      <c r="EW67" s="186"/>
      <c r="EX67" s="186"/>
      <c r="EY67" s="186"/>
      <c r="EZ67" s="186"/>
      <c r="FA67" s="186"/>
      <c r="FB67" s="186"/>
      <c r="FC67" s="186"/>
      <c r="FD67" s="186"/>
      <c r="FE67" s="186"/>
      <c r="FF67" s="186"/>
      <c r="FG67" s="186"/>
      <c r="FH67" s="186"/>
      <c r="FI67" s="186"/>
      <c r="FJ67" s="186"/>
      <c r="FK67" s="186"/>
      <c r="FL67" s="186"/>
      <c r="FM67" s="186"/>
      <c r="FN67" s="186"/>
      <c r="FO67" s="186"/>
      <c r="FP67" s="186"/>
      <c r="FQ67" s="186"/>
      <c r="FR67" s="186"/>
      <c r="FS67" s="186"/>
      <c r="FT67" s="186"/>
      <c r="FU67" s="186"/>
      <c r="FV67" s="186"/>
      <c r="FW67" s="186"/>
      <c r="FX67" s="186"/>
      <c r="FY67" s="186"/>
      <c r="FZ67" s="186"/>
    </row>
    <row r="68" spans="1:182" ht="15" customHeight="1" x14ac:dyDescent="0.25">
      <c r="A68" s="187"/>
      <c r="B68" s="187"/>
      <c r="C68" s="187"/>
      <c r="D68" s="187"/>
      <c r="E68" s="187"/>
      <c r="F68" s="187"/>
      <c r="G68" s="63"/>
      <c r="H68" s="63"/>
      <c r="I68" s="63"/>
      <c r="J68" s="63"/>
      <c r="K68" s="63"/>
      <c r="L68" s="63"/>
      <c r="M68" s="63"/>
      <c r="N68" s="64"/>
      <c r="O68" s="64"/>
      <c r="P68" s="64"/>
      <c r="Q68" s="64"/>
      <c r="R68" s="64"/>
      <c r="S68" s="64"/>
      <c r="T68" s="64"/>
      <c r="U68" s="65"/>
      <c r="V68" s="65"/>
      <c r="W68" s="65"/>
      <c r="X68" s="65"/>
      <c r="Y68" s="65"/>
      <c r="Z68" s="65"/>
      <c r="AA68" s="65"/>
      <c r="AB68" s="15"/>
      <c r="AC68" s="15"/>
      <c r="AD68" s="15"/>
      <c r="AE68" s="15"/>
      <c r="AF68" s="15"/>
      <c r="AG68" s="15"/>
      <c r="AH68" s="15"/>
      <c r="AI68" s="186"/>
      <c r="AJ68" s="187"/>
      <c r="AK68" s="187"/>
      <c r="AL68" s="187"/>
      <c r="AM68" s="187"/>
      <c r="AN68" s="187"/>
      <c r="AO68" s="187"/>
      <c r="AP68" s="187"/>
      <c r="AQ68" s="187"/>
      <c r="AR68" s="187"/>
      <c r="AS68" s="187"/>
      <c r="AT68" s="187"/>
      <c r="AU68" s="187"/>
      <c r="AV68" s="187"/>
      <c r="AW68" s="187"/>
      <c r="AX68" s="187"/>
      <c r="AY68" s="187"/>
      <c r="AZ68" s="187"/>
      <c r="BA68" s="187"/>
      <c r="BB68" s="187"/>
      <c r="BC68" s="187"/>
      <c r="BD68" s="187"/>
      <c r="BE68" s="187"/>
      <c r="BF68" s="187"/>
      <c r="BG68" s="187"/>
      <c r="BH68" s="187"/>
      <c r="BI68" s="187"/>
      <c r="BJ68" s="187"/>
      <c r="BK68" s="187"/>
      <c r="BL68" s="187"/>
      <c r="BM68" s="187"/>
      <c r="BN68" s="187"/>
      <c r="BO68" s="187"/>
      <c r="BP68" s="187"/>
      <c r="BQ68" s="187"/>
      <c r="BR68" s="187"/>
      <c r="BS68" s="187"/>
      <c r="BT68" s="187"/>
      <c r="BU68" s="187"/>
      <c r="BV68" s="187"/>
      <c r="BW68" s="187"/>
      <c r="BX68" s="187"/>
      <c r="BY68" s="187"/>
      <c r="BZ68" s="186"/>
      <c r="CA68" s="187"/>
      <c r="CB68" s="187"/>
      <c r="CC68" s="187"/>
      <c r="CD68" s="186"/>
      <c r="CE68" s="186"/>
      <c r="CF68" s="186"/>
      <c r="CG68" s="186"/>
      <c r="CH68" s="186"/>
      <c r="CI68" s="186"/>
      <c r="CJ68" s="186"/>
      <c r="CK68" s="186"/>
      <c r="CL68" s="186"/>
      <c r="CM68" s="186"/>
      <c r="CN68" s="186"/>
      <c r="CO68" s="186"/>
      <c r="CP68" s="186"/>
      <c r="CQ68" s="186"/>
      <c r="CR68" s="186"/>
      <c r="CS68" s="186"/>
      <c r="CT68" s="186"/>
      <c r="CU68" s="186"/>
      <c r="CV68" s="186"/>
      <c r="CW68" s="186"/>
      <c r="CX68" s="186"/>
      <c r="CY68" s="186"/>
      <c r="CZ68" s="186"/>
      <c r="DA68" s="186"/>
      <c r="DB68" s="186"/>
      <c r="DC68" s="186"/>
      <c r="DD68" s="186"/>
      <c r="DE68" s="186"/>
      <c r="DF68" s="186"/>
      <c r="DG68" s="186"/>
      <c r="DH68" s="186"/>
      <c r="DI68" s="186"/>
      <c r="DJ68" s="186"/>
      <c r="DK68" s="186"/>
      <c r="DL68" s="186"/>
      <c r="DM68" s="186"/>
      <c r="DN68" s="186"/>
      <c r="DO68" s="186"/>
      <c r="DP68" s="186"/>
      <c r="DQ68" s="186"/>
      <c r="DR68" s="186"/>
      <c r="DS68" s="186"/>
      <c r="DT68" s="186"/>
      <c r="DU68" s="186"/>
      <c r="DV68" s="186"/>
      <c r="DW68" s="186"/>
      <c r="DX68" s="186"/>
      <c r="DY68" s="186"/>
      <c r="DZ68" s="186"/>
      <c r="EA68" s="186"/>
      <c r="EB68" s="186"/>
      <c r="EC68" s="186"/>
      <c r="ED68" s="186"/>
      <c r="EE68" s="186"/>
      <c r="EF68" s="186"/>
      <c r="EG68" s="186"/>
      <c r="EH68" s="186"/>
      <c r="EI68" s="186"/>
      <c r="EJ68" s="186"/>
      <c r="EK68" s="186"/>
      <c r="EL68" s="186"/>
      <c r="EM68" s="186"/>
      <c r="EN68" s="186"/>
      <c r="EO68" s="186"/>
      <c r="EP68" s="186"/>
      <c r="EQ68" s="186"/>
      <c r="ER68" s="186"/>
      <c r="ES68" s="186"/>
      <c r="ET68" s="186"/>
      <c r="EU68" s="186"/>
      <c r="EV68" s="186"/>
      <c r="EW68" s="186"/>
      <c r="EX68" s="186"/>
      <c r="EY68" s="186"/>
      <c r="EZ68" s="186"/>
      <c r="FA68" s="186"/>
      <c r="FB68" s="186"/>
      <c r="FC68" s="186"/>
      <c r="FD68" s="186"/>
      <c r="FE68" s="186"/>
      <c r="FF68" s="186"/>
      <c r="FG68" s="186"/>
      <c r="FH68" s="186"/>
      <c r="FI68" s="186"/>
      <c r="FJ68" s="186"/>
      <c r="FK68" s="186"/>
      <c r="FL68" s="186"/>
      <c r="FM68" s="186"/>
      <c r="FN68" s="186"/>
      <c r="FO68" s="186"/>
      <c r="FP68" s="186"/>
      <c r="FQ68" s="186"/>
      <c r="FR68" s="186"/>
      <c r="FS68" s="186"/>
      <c r="FT68" s="186"/>
      <c r="FU68" s="186"/>
      <c r="FV68" s="186"/>
      <c r="FW68" s="186"/>
      <c r="FX68" s="186"/>
      <c r="FY68" s="186"/>
      <c r="FZ68" s="186"/>
    </row>
    <row r="69" spans="1:182" ht="15" customHeight="1" x14ac:dyDescent="0.25">
      <c r="A69" s="187"/>
      <c r="B69" s="187"/>
      <c r="C69" s="187"/>
      <c r="D69" s="187"/>
      <c r="E69" s="187"/>
      <c r="F69" s="187"/>
      <c r="G69" s="63"/>
      <c r="H69" s="63"/>
      <c r="I69" s="63"/>
      <c r="J69" s="63"/>
      <c r="K69" s="63"/>
      <c r="L69" s="63"/>
      <c r="M69" s="63"/>
      <c r="N69" s="64"/>
      <c r="O69" s="64"/>
      <c r="P69" s="64"/>
      <c r="Q69" s="64"/>
      <c r="R69" s="64"/>
      <c r="S69" s="64"/>
      <c r="T69" s="64"/>
      <c r="U69" s="65"/>
      <c r="V69" s="65"/>
      <c r="W69" s="65"/>
      <c r="X69" s="65"/>
      <c r="Y69" s="65"/>
      <c r="Z69" s="65"/>
      <c r="AA69" s="65"/>
      <c r="AB69" s="15"/>
      <c r="AC69" s="15"/>
      <c r="AD69" s="15"/>
      <c r="AE69" s="15"/>
      <c r="AF69" s="15"/>
      <c r="AG69" s="15"/>
      <c r="AH69" s="15"/>
      <c r="AI69" s="186"/>
      <c r="AJ69" s="187"/>
      <c r="AK69" s="187"/>
      <c r="AL69" s="187"/>
      <c r="AM69" s="187"/>
      <c r="AN69" s="187"/>
      <c r="AO69" s="187"/>
      <c r="AP69" s="187"/>
      <c r="AQ69" s="187"/>
      <c r="AR69" s="187"/>
      <c r="AS69" s="187"/>
      <c r="AT69" s="187"/>
      <c r="AU69" s="187"/>
      <c r="AV69" s="187"/>
      <c r="AW69" s="187"/>
      <c r="AX69" s="187"/>
      <c r="AY69" s="187"/>
      <c r="AZ69" s="187"/>
      <c r="BA69" s="187"/>
      <c r="BB69" s="187"/>
      <c r="BC69" s="187"/>
      <c r="BD69" s="187"/>
      <c r="BE69" s="187"/>
      <c r="BF69" s="187"/>
      <c r="BG69" s="187"/>
      <c r="BH69" s="187"/>
      <c r="BI69" s="187"/>
      <c r="BJ69" s="187"/>
      <c r="BK69" s="187"/>
      <c r="BL69" s="187"/>
      <c r="BM69" s="187"/>
      <c r="BN69" s="187"/>
      <c r="BO69" s="187"/>
      <c r="BP69" s="187"/>
      <c r="BQ69" s="187"/>
      <c r="BR69" s="187"/>
      <c r="BS69" s="187"/>
      <c r="BT69" s="187"/>
      <c r="BU69" s="187"/>
      <c r="BV69" s="187"/>
      <c r="BW69" s="187"/>
      <c r="BX69" s="187"/>
      <c r="BY69" s="187"/>
      <c r="BZ69" s="186"/>
      <c r="CA69" s="187"/>
      <c r="CB69" s="187"/>
      <c r="CC69" s="187"/>
      <c r="CD69" s="186"/>
      <c r="CE69" s="186"/>
      <c r="CF69" s="186"/>
      <c r="CG69" s="186"/>
      <c r="CH69" s="186"/>
      <c r="CI69" s="186"/>
      <c r="CJ69" s="186"/>
      <c r="CK69" s="186"/>
      <c r="CL69" s="186"/>
      <c r="CM69" s="186"/>
      <c r="CN69" s="186"/>
      <c r="CO69" s="186"/>
      <c r="CP69" s="186"/>
      <c r="CQ69" s="186"/>
      <c r="CR69" s="186"/>
      <c r="CS69" s="186"/>
      <c r="CT69" s="186"/>
      <c r="CU69" s="186"/>
      <c r="CV69" s="186"/>
      <c r="CW69" s="186"/>
      <c r="CX69" s="186"/>
      <c r="CY69" s="186"/>
      <c r="CZ69" s="186"/>
      <c r="DA69" s="186"/>
      <c r="DB69" s="186"/>
      <c r="DC69" s="186"/>
      <c r="DD69" s="186"/>
      <c r="DE69" s="186"/>
      <c r="DF69" s="186"/>
      <c r="DG69" s="186"/>
      <c r="DH69" s="186"/>
      <c r="DI69" s="186"/>
      <c r="DJ69" s="186"/>
      <c r="DK69" s="186"/>
      <c r="DL69" s="186"/>
      <c r="DM69" s="186"/>
      <c r="DN69" s="186"/>
      <c r="DO69" s="186"/>
      <c r="DP69" s="186"/>
      <c r="DQ69" s="186"/>
      <c r="DR69" s="186"/>
      <c r="DS69" s="186"/>
      <c r="DT69" s="186"/>
      <c r="DU69" s="186"/>
      <c r="DV69" s="186"/>
      <c r="DW69" s="186"/>
      <c r="DX69" s="186"/>
      <c r="DY69" s="186"/>
      <c r="DZ69" s="186"/>
      <c r="EA69" s="186"/>
      <c r="EB69" s="186"/>
      <c r="EC69" s="186"/>
      <c r="ED69" s="186"/>
      <c r="EE69" s="186"/>
      <c r="EF69" s="186"/>
      <c r="EG69" s="186"/>
      <c r="EH69" s="186"/>
      <c r="EI69" s="186"/>
      <c r="EJ69" s="186"/>
      <c r="EK69" s="186"/>
      <c r="EL69" s="186"/>
      <c r="EM69" s="186"/>
      <c r="EN69" s="186"/>
      <c r="EO69" s="186"/>
      <c r="EP69" s="186"/>
      <c r="EQ69" s="186"/>
      <c r="ER69" s="186"/>
      <c r="ES69" s="186"/>
      <c r="ET69" s="186"/>
      <c r="EU69" s="186"/>
      <c r="EV69" s="186"/>
      <c r="EW69" s="186"/>
      <c r="EX69" s="186"/>
      <c r="EY69" s="186"/>
      <c r="EZ69" s="186"/>
      <c r="FA69" s="186"/>
      <c r="FB69" s="186"/>
      <c r="FC69" s="186"/>
      <c r="FD69" s="186"/>
      <c r="FE69" s="186"/>
      <c r="FF69" s="186"/>
      <c r="FG69" s="186"/>
      <c r="FH69" s="186"/>
      <c r="FI69" s="186"/>
      <c r="FJ69" s="186"/>
      <c r="FK69" s="186"/>
      <c r="FL69" s="186"/>
      <c r="FM69" s="186"/>
      <c r="FN69" s="186"/>
      <c r="FO69" s="186"/>
      <c r="FP69" s="186"/>
      <c r="FQ69" s="186"/>
      <c r="FR69" s="186"/>
      <c r="FS69" s="186"/>
      <c r="FT69" s="186"/>
      <c r="FU69" s="186"/>
      <c r="FV69" s="186"/>
      <c r="FW69" s="186"/>
      <c r="FX69" s="186"/>
      <c r="FY69" s="186"/>
      <c r="FZ69" s="186"/>
    </row>
    <row r="70" spans="1:182" ht="15" customHeight="1" x14ac:dyDescent="0.25">
      <c r="A70" s="187"/>
      <c r="B70" s="187"/>
      <c r="C70" s="187"/>
      <c r="D70" s="187"/>
      <c r="E70" s="187"/>
      <c r="F70" s="187"/>
      <c r="G70" s="63"/>
      <c r="H70" s="63"/>
      <c r="I70" s="63"/>
      <c r="J70" s="63"/>
      <c r="K70" s="63"/>
      <c r="L70" s="63"/>
      <c r="M70" s="63"/>
      <c r="N70" s="64"/>
      <c r="O70" s="64"/>
      <c r="P70" s="64"/>
      <c r="Q70" s="64"/>
      <c r="R70" s="64"/>
      <c r="S70" s="64"/>
      <c r="T70" s="64"/>
      <c r="U70" s="65"/>
      <c r="V70" s="65"/>
      <c r="W70" s="65"/>
      <c r="X70" s="65"/>
      <c r="Y70" s="65"/>
      <c r="Z70" s="65"/>
      <c r="AA70" s="65"/>
      <c r="AB70" s="15"/>
      <c r="AC70" s="15"/>
      <c r="AD70" s="15"/>
      <c r="AE70" s="15"/>
      <c r="AF70" s="15"/>
      <c r="AG70" s="15"/>
      <c r="AH70" s="15"/>
      <c r="AI70" s="186"/>
      <c r="AJ70" s="187"/>
      <c r="AK70" s="187"/>
      <c r="AL70" s="187"/>
      <c r="AM70" s="187"/>
      <c r="AN70" s="187"/>
      <c r="AO70" s="187"/>
      <c r="AP70" s="187"/>
      <c r="AQ70" s="187"/>
      <c r="AR70" s="187"/>
      <c r="AS70" s="187"/>
      <c r="AT70" s="187"/>
      <c r="AU70" s="187"/>
      <c r="AV70" s="187"/>
      <c r="AW70" s="187"/>
      <c r="AX70" s="187"/>
      <c r="AY70" s="187"/>
      <c r="AZ70" s="187"/>
      <c r="BA70" s="187"/>
      <c r="BB70" s="187"/>
      <c r="BC70" s="187"/>
      <c r="BD70" s="187"/>
      <c r="BE70" s="187"/>
      <c r="BF70" s="187"/>
      <c r="BG70" s="187"/>
      <c r="BH70" s="187"/>
      <c r="BI70" s="187"/>
      <c r="BJ70" s="187"/>
      <c r="BK70" s="187"/>
      <c r="BL70" s="187"/>
      <c r="BM70" s="187"/>
      <c r="BN70" s="187"/>
      <c r="BO70" s="187"/>
      <c r="BP70" s="187"/>
      <c r="BQ70" s="187"/>
      <c r="BR70" s="187"/>
      <c r="BS70" s="187"/>
      <c r="BT70" s="187"/>
      <c r="BU70" s="187"/>
      <c r="BV70" s="187"/>
      <c r="BW70" s="187"/>
      <c r="BX70" s="187"/>
      <c r="BY70" s="187"/>
      <c r="BZ70" s="186"/>
      <c r="CA70" s="187"/>
      <c r="CB70" s="187"/>
      <c r="CC70" s="187"/>
      <c r="CD70" s="186"/>
      <c r="CE70" s="186"/>
      <c r="CF70" s="186"/>
      <c r="CG70" s="186"/>
      <c r="CH70" s="186"/>
      <c r="CI70" s="186"/>
      <c r="CJ70" s="186"/>
      <c r="CK70" s="186"/>
      <c r="CL70" s="186"/>
      <c r="CM70" s="186"/>
      <c r="CN70" s="186"/>
      <c r="CO70" s="186"/>
      <c r="CP70" s="186"/>
      <c r="CQ70" s="186"/>
      <c r="CR70" s="186"/>
      <c r="CS70" s="186"/>
      <c r="CT70" s="186"/>
      <c r="CU70" s="186"/>
      <c r="CV70" s="186"/>
      <c r="CW70" s="186"/>
      <c r="CX70" s="186"/>
      <c r="CY70" s="186"/>
      <c r="CZ70" s="186"/>
      <c r="DA70" s="186"/>
      <c r="DB70" s="186"/>
      <c r="DC70" s="186"/>
      <c r="DD70" s="186"/>
      <c r="DE70" s="186"/>
      <c r="DF70" s="186"/>
      <c r="DG70" s="186"/>
      <c r="DH70" s="186"/>
      <c r="DI70" s="186"/>
      <c r="DJ70" s="186"/>
      <c r="DK70" s="186"/>
      <c r="DL70" s="186"/>
      <c r="DM70" s="186"/>
      <c r="DN70" s="186"/>
      <c r="DO70" s="186"/>
      <c r="DP70" s="186"/>
      <c r="DQ70" s="186"/>
      <c r="DR70" s="186"/>
      <c r="DS70" s="186"/>
      <c r="DT70" s="186"/>
      <c r="DU70" s="186"/>
      <c r="DV70" s="186"/>
      <c r="DW70" s="186"/>
      <c r="DX70" s="186"/>
      <c r="DY70" s="186"/>
      <c r="DZ70" s="186"/>
      <c r="EA70" s="186"/>
      <c r="EB70" s="186"/>
      <c r="EC70" s="186"/>
      <c r="ED70" s="186"/>
      <c r="EE70" s="186"/>
      <c r="EF70" s="186"/>
      <c r="EG70" s="186"/>
      <c r="EH70" s="186"/>
      <c r="EI70" s="186"/>
      <c r="EJ70" s="186"/>
      <c r="EK70" s="186"/>
      <c r="EL70" s="186"/>
      <c r="EM70" s="186"/>
      <c r="EN70" s="186"/>
      <c r="EO70" s="186"/>
      <c r="EP70" s="186"/>
      <c r="EQ70" s="186"/>
      <c r="ER70" s="186"/>
      <c r="ES70" s="186"/>
      <c r="ET70" s="186"/>
      <c r="EU70" s="186"/>
      <c r="EV70" s="186"/>
      <c r="EW70" s="186"/>
      <c r="EX70" s="186"/>
      <c r="EY70" s="186"/>
      <c r="EZ70" s="186"/>
      <c r="FA70" s="186"/>
      <c r="FB70" s="186"/>
      <c r="FC70" s="186"/>
      <c r="FD70" s="186"/>
      <c r="FE70" s="186"/>
      <c r="FF70" s="186"/>
      <c r="FG70" s="186"/>
      <c r="FH70" s="186"/>
      <c r="FI70" s="186"/>
      <c r="FJ70" s="186"/>
      <c r="FK70" s="186"/>
      <c r="FL70" s="186"/>
      <c r="FM70" s="186"/>
      <c r="FN70" s="186"/>
      <c r="FO70" s="186"/>
      <c r="FP70" s="186"/>
      <c r="FQ70" s="186"/>
      <c r="FR70" s="186"/>
      <c r="FS70" s="186"/>
      <c r="FT70" s="186"/>
      <c r="FU70" s="186"/>
      <c r="FV70" s="186"/>
      <c r="FW70" s="186"/>
      <c r="FX70" s="186"/>
      <c r="FY70" s="186"/>
      <c r="FZ70" s="186"/>
    </row>
    <row r="71" spans="1:182" ht="15" customHeight="1" x14ac:dyDescent="0.25">
      <c r="A71" s="187"/>
      <c r="B71" s="187"/>
      <c r="C71" s="187"/>
      <c r="D71" s="187"/>
      <c r="E71" s="187"/>
      <c r="F71" s="187"/>
      <c r="G71" s="63"/>
      <c r="H71" s="63"/>
      <c r="I71" s="63"/>
      <c r="J71" s="63"/>
      <c r="K71" s="63"/>
      <c r="L71" s="63"/>
      <c r="M71" s="63"/>
      <c r="N71" s="64"/>
      <c r="O71" s="64"/>
      <c r="P71" s="64"/>
      <c r="Q71" s="64"/>
      <c r="R71" s="64"/>
      <c r="S71" s="64"/>
      <c r="T71" s="64"/>
      <c r="U71" s="65"/>
      <c r="V71" s="65"/>
      <c r="W71" s="65"/>
      <c r="X71" s="65"/>
      <c r="Y71" s="65"/>
      <c r="Z71" s="65"/>
      <c r="AA71" s="65"/>
      <c r="AB71" s="15"/>
      <c r="AC71" s="15"/>
      <c r="AD71" s="15"/>
      <c r="AE71" s="15"/>
      <c r="AF71" s="15"/>
      <c r="AG71" s="15"/>
      <c r="AH71" s="15"/>
      <c r="AI71" s="186"/>
      <c r="AJ71" s="187"/>
      <c r="AK71" s="187"/>
      <c r="AL71" s="187"/>
      <c r="AM71" s="187"/>
      <c r="AN71" s="187"/>
      <c r="AO71" s="187"/>
      <c r="AP71" s="187"/>
      <c r="AQ71" s="187"/>
      <c r="AR71" s="187"/>
      <c r="AS71" s="187"/>
      <c r="AT71" s="187"/>
      <c r="AU71" s="187"/>
      <c r="AV71" s="187"/>
      <c r="AW71" s="187"/>
      <c r="AX71" s="187"/>
      <c r="AY71" s="187"/>
      <c r="AZ71" s="187"/>
      <c r="BA71" s="187"/>
      <c r="BB71" s="187"/>
      <c r="BC71" s="187"/>
      <c r="BD71" s="187"/>
      <c r="BE71" s="187"/>
      <c r="BF71" s="187"/>
      <c r="BG71" s="187"/>
      <c r="BH71" s="187"/>
      <c r="BI71" s="187"/>
      <c r="BJ71" s="187"/>
      <c r="BK71" s="187"/>
      <c r="BL71" s="187"/>
      <c r="BM71" s="187"/>
      <c r="BN71" s="187"/>
      <c r="BO71" s="187"/>
      <c r="BP71" s="187"/>
      <c r="BQ71" s="187"/>
      <c r="BR71" s="187"/>
      <c r="BS71" s="187"/>
      <c r="BT71" s="187"/>
      <c r="BU71" s="187"/>
      <c r="BV71" s="187"/>
      <c r="BW71" s="187"/>
      <c r="BX71" s="187"/>
      <c r="BY71" s="187"/>
      <c r="BZ71" s="186"/>
      <c r="CA71" s="187"/>
      <c r="CB71" s="187"/>
      <c r="CC71" s="187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  <c r="DT71" s="186"/>
      <c r="DU71" s="186"/>
      <c r="DV71" s="186"/>
      <c r="DW71" s="186"/>
      <c r="DX71" s="186"/>
      <c r="DY71" s="186"/>
      <c r="DZ71" s="186"/>
      <c r="EA71" s="186"/>
      <c r="EB71" s="186"/>
      <c r="EC71" s="186"/>
      <c r="ED71" s="186"/>
      <c r="EE71" s="186"/>
      <c r="EF71" s="186"/>
      <c r="EG71" s="186"/>
      <c r="EH71" s="186"/>
      <c r="EI71" s="186"/>
      <c r="EJ71" s="186"/>
      <c r="EK71" s="186"/>
      <c r="EL71" s="186"/>
      <c r="EM71" s="186"/>
      <c r="EN71" s="186"/>
      <c r="EO71" s="186"/>
      <c r="EP71" s="186"/>
      <c r="EQ71" s="186"/>
      <c r="ER71" s="186"/>
      <c r="ES71" s="186"/>
      <c r="ET71" s="186"/>
      <c r="EU71" s="186"/>
      <c r="EV71" s="186"/>
      <c r="EW71" s="186"/>
      <c r="EX71" s="186"/>
      <c r="EY71" s="186"/>
      <c r="EZ71" s="186"/>
      <c r="FA71" s="186"/>
      <c r="FB71" s="186"/>
      <c r="FC71" s="186"/>
      <c r="FD71" s="186"/>
      <c r="FE71" s="186"/>
      <c r="FF71" s="186"/>
      <c r="FG71" s="186"/>
      <c r="FH71" s="186"/>
      <c r="FI71" s="186"/>
      <c r="FJ71" s="186"/>
      <c r="FK71" s="186"/>
      <c r="FL71" s="186"/>
      <c r="FM71" s="186"/>
      <c r="FN71" s="186"/>
      <c r="FO71" s="186"/>
      <c r="FP71" s="186"/>
      <c r="FQ71" s="186"/>
      <c r="FR71" s="186"/>
      <c r="FS71" s="186"/>
      <c r="FT71" s="186"/>
      <c r="FU71" s="186"/>
      <c r="FV71" s="186"/>
      <c r="FW71" s="186"/>
      <c r="FX71" s="186"/>
      <c r="FY71" s="186"/>
      <c r="FZ71" s="186"/>
    </row>
    <row r="72" spans="1:182" ht="15" customHeight="1" x14ac:dyDescent="0.25">
      <c r="A72" s="187"/>
      <c r="B72" s="187"/>
      <c r="C72" s="187"/>
      <c r="D72" s="187"/>
      <c r="E72" s="187"/>
      <c r="F72" s="187"/>
      <c r="G72" s="63"/>
      <c r="H72" s="63"/>
      <c r="I72" s="63"/>
      <c r="J72" s="63"/>
      <c r="K72" s="63"/>
      <c r="L72" s="63"/>
      <c r="M72" s="63"/>
      <c r="N72" s="64"/>
      <c r="O72" s="64"/>
      <c r="P72" s="64"/>
      <c r="Q72" s="64"/>
      <c r="R72" s="64"/>
      <c r="S72" s="64"/>
      <c r="T72" s="64"/>
      <c r="U72" s="65"/>
      <c r="V72" s="65"/>
      <c r="W72" s="65"/>
      <c r="X72" s="65"/>
      <c r="Y72" s="65"/>
      <c r="Z72" s="65"/>
      <c r="AA72" s="65"/>
      <c r="AB72" s="15"/>
      <c r="AC72" s="15"/>
      <c r="AD72" s="15"/>
      <c r="AE72" s="15"/>
      <c r="AF72" s="15"/>
      <c r="AG72" s="15"/>
      <c r="AH72" s="15"/>
      <c r="AI72" s="186"/>
      <c r="AJ72" s="187"/>
      <c r="AK72" s="187"/>
      <c r="AL72" s="187"/>
      <c r="AM72" s="187"/>
      <c r="AN72" s="187"/>
      <c r="AO72" s="187"/>
      <c r="AP72" s="187"/>
      <c r="AQ72" s="187"/>
      <c r="AR72" s="187"/>
      <c r="AS72" s="187"/>
      <c r="AT72" s="187"/>
      <c r="AU72" s="187"/>
      <c r="AV72" s="187"/>
      <c r="AW72" s="187"/>
      <c r="AX72" s="187"/>
      <c r="AY72" s="187"/>
      <c r="AZ72" s="187"/>
      <c r="BA72" s="187"/>
      <c r="BB72" s="187"/>
      <c r="BC72" s="187"/>
      <c r="BD72" s="187"/>
      <c r="BE72" s="187"/>
      <c r="BF72" s="187"/>
      <c r="BG72" s="187"/>
      <c r="BH72" s="187"/>
      <c r="BI72" s="187"/>
      <c r="BJ72" s="187"/>
      <c r="BK72" s="187"/>
      <c r="BL72" s="187"/>
      <c r="BM72" s="187"/>
      <c r="BN72" s="187"/>
      <c r="BO72" s="187"/>
      <c r="BP72" s="187"/>
      <c r="BQ72" s="187"/>
      <c r="BR72" s="187"/>
      <c r="BS72" s="187"/>
      <c r="BT72" s="187"/>
      <c r="BU72" s="187"/>
      <c r="BV72" s="187"/>
      <c r="BW72" s="187"/>
      <c r="BX72" s="187"/>
      <c r="BY72" s="187"/>
      <c r="BZ72" s="186"/>
      <c r="CA72" s="187"/>
      <c r="CB72" s="187"/>
      <c r="CC72" s="187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  <c r="DT72" s="186"/>
      <c r="DU72" s="186"/>
      <c r="DV72" s="186"/>
      <c r="DW72" s="186"/>
      <c r="DX72" s="186"/>
      <c r="DY72" s="186"/>
      <c r="DZ72" s="186"/>
      <c r="EA72" s="186"/>
      <c r="EB72" s="186"/>
      <c r="EC72" s="186"/>
      <c r="ED72" s="186"/>
      <c r="EE72" s="186"/>
      <c r="EF72" s="186"/>
      <c r="EG72" s="186"/>
      <c r="EH72" s="186"/>
      <c r="EI72" s="186"/>
      <c r="EJ72" s="186"/>
      <c r="EK72" s="186"/>
      <c r="EL72" s="186"/>
      <c r="EM72" s="186"/>
      <c r="EN72" s="186"/>
      <c r="EO72" s="186"/>
      <c r="EP72" s="186"/>
      <c r="EQ72" s="186"/>
      <c r="ER72" s="186"/>
      <c r="ES72" s="186"/>
      <c r="ET72" s="186"/>
      <c r="EU72" s="186"/>
      <c r="EV72" s="186"/>
      <c r="EW72" s="186"/>
      <c r="EX72" s="186"/>
      <c r="EY72" s="186"/>
      <c r="EZ72" s="186"/>
      <c r="FA72" s="186"/>
      <c r="FB72" s="186"/>
      <c r="FC72" s="186"/>
      <c r="FD72" s="186"/>
      <c r="FE72" s="186"/>
      <c r="FF72" s="186"/>
      <c r="FG72" s="186"/>
      <c r="FH72" s="186"/>
      <c r="FI72" s="186"/>
      <c r="FJ72" s="186"/>
      <c r="FK72" s="186"/>
      <c r="FL72" s="186"/>
      <c r="FM72" s="186"/>
      <c r="FN72" s="186"/>
      <c r="FO72" s="186"/>
      <c r="FP72" s="186"/>
      <c r="FQ72" s="186"/>
      <c r="FR72" s="186"/>
      <c r="FS72" s="186"/>
      <c r="FT72" s="186"/>
      <c r="FU72" s="186"/>
      <c r="FV72" s="186"/>
      <c r="FW72" s="186"/>
      <c r="FX72" s="186"/>
      <c r="FY72" s="186"/>
      <c r="FZ72" s="186"/>
    </row>
    <row r="73" spans="1:182" ht="15" customHeight="1" x14ac:dyDescent="0.25">
      <c r="A73" s="187"/>
      <c r="B73" s="187"/>
      <c r="C73" s="187"/>
      <c r="D73" s="187"/>
      <c r="E73" s="187"/>
      <c r="F73" s="187"/>
      <c r="G73" s="63"/>
      <c r="H73" s="63"/>
      <c r="I73" s="63"/>
      <c r="J73" s="63"/>
      <c r="K73" s="63"/>
      <c r="L73" s="63"/>
      <c r="M73" s="63"/>
      <c r="N73" s="64"/>
      <c r="O73" s="64"/>
      <c r="P73" s="64"/>
      <c r="Q73" s="64"/>
      <c r="R73" s="64"/>
      <c r="S73" s="64"/>
      <c r="T73" s="64"/>
      <c r="U73" s="65"/>
      <c r="V73" s="65"/>
      <c r="W73" s="65"/>
      <c r="X73" s="65"/>
      <c r="Y73" s="65"/>
      <c r="Z73" s="65"/>
      <c r="AA73" s="65"/>
      <c r="AB73" s="15"/>
      <c r="AC73" s="15"/>
      <c r="AD73" s="15"/>
      <c r="AE73" s="15"/>
      <c r="AF73" s="15"/>
      <c r="AG73" s="15"/>
      <c r="AH73" s="15"/>
      <c r="AI73" s="186"/>
      <c r="AJ73" s="187"/>
      <c r="AK73" s="187"/>
      <c r="AL73" s="187"/>
      <c r="AM73" s="187"/>
      <c r="AN73" s="187"/>
      <c r="AO73" s="187"/>
      <c r="AP73" s="187"/>
      <c r="AQ73" s="187"/>
      <c r="AR73" s="187"/>
      <c r="AS73" s="187"/>
      <c r="AT73" s="187"/>
      <c r="AU73" s="187"/>
      <c r="AV73" s="187"/>
      <c r="AW73" s="187"/>
      <c r="AX73" s="187"/>
      <c r="AY73" s="187"/>
      <c r="AZ73" s="187"/>
      <c r="BA73" s="187"/>
      <c r="BB73" s="187"/>
      <c r="BC73" s="187"/>
      <c r="BD73" s="187"/>
      <c r="BE73" s="187"/>
      <c r="BF73" s="187"/>
      <c r="BG73" s="187"/>
      <c r="BH73" s="187"/>
      <c r="BI73" s="187"/>
      <c r="BJ73" s="187"/>
      <c r="BK73" s="187"/>
      <c r="BL73" s="187"/>
      <c r="BM73" s="187"/>
      <c r="BN73" s="187"/>
      <c r="BO73" s="187"/>
      <c r="BP73" s="187"/>
      <c r="BQ73" s="187"/>
      <c r="BR73" s="187"/>
      <c r="BS73" s="187"/>
      <c r="BT73" s="187"/>
      <c r="BU73" s="187"/>
      <c r="BV73" s="187"/>
      <c r="BW73" s="187"/>
      <c r="BX73" s="187"/>
      <c r="BY73" s="187"/>
      <c r="BZ73" s="186"/>
      <c r="CA73" s="187"/>
      <c r="CB73" s="187"/>
      <c r="CC73" s="187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  <c r="DU73" s="186"/>
      <c r="DV73" s="186"/>
      <c r="DW73" s="186"/>
      <c r="DX73" s="186"/>
      <c r="DY73" s="186"/>
      <c r="DZ73" s="186"/>
      <c r="EA73" s="186"/>
      <c r="EB73" s="186"/>
      <c r="EC73" s="186"/>
      <c r="ED73" s="186"/>
      <c r="EE73" s="186"/>
      <c r="EF73" s="186"/>
      <c r="EG73" s="186"/>
      <c r="EH73" s="186"/>
      <c r="EI73" s="186"/>
      <c r="EJ73" s="186"/>
      <c r="EK73" s="186"/>
      <c r="EL73" s="186"/>
      <c r="EM73" s="186"/>
      <c r="EN73" s="186"/>
      <c r="EO73" s="186"/>
      <c r="EP73" s="186"/>
      <c r="EQ73" s="186"/>
      <c r="ER73" s="186"/>
      <c r="ES73" s="186"/>
      <c r="ET73" s="186"/>
      <c r="EU73" s="186"/>
      <c r="EV73" s="186"/>
      <c r="EW73" s="186"/>
      <c r="EX73" s="186"/>
      <c r="EY73" s="186"/>
      <c r="EZ73" s="186"/>
      <c r="FA73" s="186"/>
      <c r="FB73" s="186"/>
      <c r="FC73" s="186"/>
      <c r="FD73" s="186"/>
      <c r="FE73" s="186"/>
      <c r="FF73" s="186"/>
      <c r="FG73" s="186"/>
      <c r="FH73" s="186"/>
      <c r="FI73" s="186"/>
      <c r="FJ73" s="186"/>
      <c r="FK73" s="186"/>
      <c r="FL73" s="186"/>
      <c r="FM73" s="186"/>
      <c r="FN73" s="186"/>
      <c r="FO73" s="186"/>
      <c r="FP73" s="186"/>
      <c r="FQ73" s="186"/>
      <c r="FR73" s="186"/>
      <c r="FS73" s="186"/>
      <c r="FT73" s="186"/>
      <c r="FU73" s="186"/>
      <c r="FV73" s="186"/>
      <c r="FW73" s="186"/>
      <c r="FX73" s="186"/>
      <c r="FY73" s="186"/>
      <c r="FZ73" s="186"/>
    </row>
    <row r="74" spans="1:182" ht="15" customHeight="1" x14ac:dyDescent="0.25">
      <c r="A74" s="187"/>
      <c r="B74" s="187"/>
      <c r="C74" s="187"/>
      <c r="D74" s="187"/>
      <c r="E74" s="187"/>
      <c r="F74" s="187"/>
      <c r="G74" s="63"/>
      <c r="H74" s="63"/>
      <c r="I74" s="63"/>
      <c r="J74" s="63"/>
      <c r="K74" s="63"/>
      <c r="L74" s="63"/>
      <c r="M74" s="63"/>
      <c r="N74" s="64"/>
      <c r="O74" s="64"/>
      <c r="P74" s="64"/>
      <c r="Q74" s="64"/>
      <c r="R74" s="64"/>
      <c r="S74" s="64"/>
      <c r="T74" s="64"/>
      <c r="U74" s="65"/>
      <c r="V74" s="65"/>
      <c r="W74" s="65"/>
      <c r="X74" s="65"/>
      <c r="Y74" s="65"/>
      <c r="Z74" s="65"/>
      <c r="AA74" s="65"/>
      <c r="AB74" s="15"/>
      <c r="AC74" s="15"/>
      <c r="AD74" s="15"/>
      <c r="AE74" s="15"/>
      <c r="AF74" s="15"/>
      <c r="AG74" s="15"/>
      <c r="AH74" s="15"/>
      <c r="AI74" s="186"/>
      <c r="AJ74" s="187"/>
      <c r="AK74" s="187"/>
      <c r="AL74" s="187"/>
      <c r="AM74" s="187"/>
      <c r="AN74" s="187"/>
      <c r="AO74" s="187"/>
      <c r="AP74" s="187"/>
      <c r="AQ74" s="187"/>
      <c r="AR74" s="187"/>
      <c r="AS74" s="187"/>
      <c r="AT74" s="187"/>
      <c r="AU74" s="187"/>
      <c r="AV74" s="187"/>
      <c r="AW74" s="187"/>
      <c r="AX74" s="187"/>
      <c r="AY74" s="187"/>
      <c r="AZ74" s="187"/>
      <c r="BA74" s="187"/>
      <c r="BB74" s="187"/>
      <c r="BC74" s="187"/>
      <c r="BD74" s="187"/>
      <c r="BE74" s="187"/>
      <c r="BF74" s="187"/>
      <c r="BG74" s="187"/>
      <c r="BH74" s="187"/>
      <c r="BI74" s="187"/>
      <c r="BJ74" s="187"/>
      <c r="BK74" s="187"/>
      <c r="BL74" s="187"/>
      <c r="BM74" s="187"/>
      <c r="BN74" s="187"/>
      <c r="BO74" s="187"/>
      <c r="BP74" s="187"/>
      <c r="BQ74" s="187"/>
      <c r="BR74" s="187"/>
      <c r="BS74" s="187"/>
      <c r="BT74" s="187"/>
      <c r="BU74" s="187"/>
      <c r="BV74" s="187"/>
      <c r="BW74" s="187"/>
      <c r="BX74" s="187"/>
      <c r="BY74" s="187"/>
      <c r="BZ74" s="186"/>
      <c r="CA74" s="187"/>
      <c r="CB74" s="187"/>
      <c r="CC74" s="187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  <c r="DT74" s="186"/>
      <c r="DU74" s="186"/>
      <c r="DV74" s="186"/>
      <c r="DW74" s="186"/>
      <c r="DX74" s="186"/>
      <c r="DY74" s="186"/>
      <c r="DZ74" s="186"/>
      <c r="EA74" s="186"/>
      <c r="EB74" s="186"/>
      <c r="EC74" s="186"/>
      <c r="ED74" s="186"/>
      <c r="EE74" s="186"/>
      <c r="EF74" s="186"/>
      <c r="EG74" s="186"/>
      <c r="EH74" s="186"/>
      <c r="EI74" s="186"/>
      <c r="EJ74" s="186"/>
      <c r="EK74" s="186"/>
      <c r="EL74" s="186"/>
      <c r="EM74" s="186"/>
      <c r="EN74" s="186"/>
      <c r="EO74" s="186"/>
      <c r="EP74" s="186"/>
      <c r="EQ74" s="186"/>
      <c r="ER74" s="186"/>
      <c r="ES74" s="186"/>
      <c r="ET74" s="186"/>
      <c r="EU74" s="186"/>
      <c r="EV74" s="186"/>
      <c r="EW74" s="186"/>
      <c r="EX74" s="186"/>
      <c r="EY74" s="186"/>
      <c r="EZ74" s="186"/>
      <c r="FA74" s="186"/>
      <c r="FB74" s="186"/>
      <c r="FC74" s="186"/>
      <c r="FD74" s="186"/>
      <c r="FE74" s="186"/>
      <c r="FF74" s="186"/>
      <c r="FG74" s="186"/>
      <c r="FH74" s="186"/>
      <c r="FI74" s="186"/>
      <c r="FJ74" s="186"/>
      <c r="FK74" s="186"/>
      <c r="FL74" s="186"/>
      <c r="FM74" s="186"/>
      <c r="FN74" s="186"/>
      <c r="FO74" s="186"/>
      <c r="FP74" s="186"/>
      <c r="FQ74" s="186"/>
      <c r="FR74" s="186"/>
      <c r="FS74" s="186"/>
      <c r="FT74" s="186"/>
      <c r="FU74" s="186"/>
      <c r="FV74" s="186"/>
      <c r="FW74" s="186"/>
      <c r="FX74" s="186"/>
      <c r="FY74" s="186"/>
      <c r="FZ74" s="186"/>
    </row>
    <row r="75" spans="1:182" ht="15" customHeight="1" x14ac:dyDescent="0.25">
      <c r="A75" s="187"/>
      <c r="B75" s="187"/>
      <c r="C75" s="187"/>
      <c r="D75" s="187"/>
      <c r="E75" s="187"/>
      <c r="F75" s="187"/>
      <c r="G75" s="63"/>
      <c r="H75" s="63"/>
      <c r="I75" s="63"/>
      <c r="J75" s="63"/>
      <c r="K75" s="63"/>
      <c r="L75" s="63"/>
      <c r="M75" s="63"/>
      <c r="N75" s="64"/>
      <c r="O75" s="64"/>
      <c r="P75" s="64"/>
      <c r="Q75" s="64"/>
      <c r="R75" s="64"/>
      <c r="S75" s="64"/>
      <c r="T75" s="64"/>
      <c r="U75" s="65"/>
      <c r="V75" s="65"/>
      <c r="W75" s="65"/>
      <c r="X75" s="65"/>
      <c r="Y75" s="65"/>
      <c r="Z75" s="65"/>
      <c r="AA75" s="65"/>
      <c r="AB75" s="15"/>
      <c r="AC75" s="15"/>
      <c r="AD75" s="15"/>
      <c r="AE75" s="15"/>
      <c r="AF75" s="15"/>
      <c r="AG75" s="15"/>
      <c r="AH75" s="15"/>
      <c r="AI75" s="186"/>
      <c r="AJ75" s="187"/>
      <c r="AK75" s="187"/>
      <c r="AL75" s="187"/>
      <c r="AM75" s="187"/>
      <c r="AN75" s="187"/>
      <c r="AO75" s="187"/>
      <c r="AP75" s="187"/>
      <c r="AQ75" s="187"/>
      <c r="AR75" s="187"/>
      <c r="AS75" s="187"/>
      <c r="AT75" s="187"/>
      <c r="AU75" s="187"/>
      <c r="AV75" s="187"/>
      <c r="AW75" s="187"/>
      <c r="AX75" s="187"/>
      <c r="AY75" s="187"/>
      <c r="AZ75" s="187"/>
      <c r="BA75" s="187"/>
      <c r="BB75" s="187"/>
      <c r="BC75" s="187"/>
      <c r="BD75" s="187"/>
      <c r="BE75" s="187"/>
      <c r="BF75" s="187"/>
      <c r="BG75" s="187"/>
      <c r="BH75" s="187"/>
      <c r="BI75" s="187"/>
      <c r="BJ75" s="187"/>
      <c r="BK75" s="187"/>
      <c r="BL75" s="187"/>
      <c r="BM75" s="187"/>
      <c r="BN75" s="187"/>
      <c r="BO75" s="187"/>
      <c r="BP75" s="187"/>
      <c r="BQ75" s="187"/>
      <c r="BR75" s="187"/>
      <c r="BS75" s="187"/>
      <c r="BT75" s="187"/>
      <c r="BU75" s="187"/>
      <c r="BV75" s="187"/>
      <c r="BW75" s="187"/>
      <c r="BX75" s="187"/>
      <c r="BY75" s="187"/>
      <c r="BZ75" s="186"/>
      <c r="CA75" s="187"/>
      <c r="CB75" s="187"/>
      <c r="CC75" s="187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  <c r="DT75" s="186"/>
      <c r="DU75" s="186"/>
      <c r="DV75" s="186"/>
      <c r="DW75" s="186"/>
      <c r="DX75" s="186"/>
      <c r="DY75" s="186"/>
      <c r="DZ75" s="186"/>
      <c r="EA75" s="186"/>
      <c r="EB75" s="186"/>
      <c r="EC75" s="186"/>
      <c r="ED75" s="186"/>
      <c r="EE75" s="186"/>
      <c r="EF75" s="186"/>
      <c r="EG75" s="186"/>
      <c r="EH75" s="186"/>
      <c r="EI75" s="186"/>
      <c r="EJ75" s="186"/>
      <c r="EK75" s="186"/>
      <c r="EL75" s="186"/>
      <c r="EM75" s="186"/>
      <c r="EN75" s="186"/>
      <c r="EO75" s="186"/>
      <c r="EP75" s="186"/>
      <c r="EQ75" s="186"/>
      <c r="ER75" s="186"/>
      <c r="ES75" s="186"/>
      <c r="ET75" s="186"/>
      <c r="EU75" s="186"/>
      <c r="EV75" s="186"/>
      <c r="EW75" s="186"/>
      <c r="EX75" s="186"/>
      <c r="EY75" s="186"/>
      <c r="EZ75" s="186"/>
      <c r="FA75" s="186"/>
      <c r="FB75" s="186"/>
      <c r="FC75" s="186"/>
      <c r="FD75" s="186"/>
      <c r="FE75" s="186"/>
      <c r="FF75" s="186"/>
      <c r="FG75" s="186"/>
      <c r="FH75" s="186"/>
      <c r="FI75" s="186"/>
      <c r="FJ75" s="186"/>
      <c r="FK75" s="186"/>
      <c r="FL75" s="186"/>
      <c r="FM75" s="186"/>
      <c r="FN75" s="186"/>
      <c r="FO75" s="186"/>
      <c r="FP75" s="186"/>
      <c r="FQ75" s="186"/>
      <c r="FR75" s="186"/>
      <c r="FS75" s="186"/>
      <c r="FT75" s="186"/>
      <c r="FU75" s="186"/>
      <c r="FV75" s="186"/>
      <c r="FW75" s="186"/>
      <c r="FX75" s="186"/>
      <c r="FY75" s="186"/>
      <c r="FZ75" s="186"/>
    </row>
    <row r="76" spans="1:182" ht="15" customHeight="1" x14ac:dyDescent="0.25">
      <c r="A76" s="187"/>
      <c r="B76" s="187"/>
      <c r="C76" s="187"/>
      <c r="D76" s="187"/>
      <c r="E76" s="187"/>
      <c r="F76" s="187"/>
      <c r="G76" s="63"/>
      <c r="H76" s="63"/>
      <c r="I76" s="63"/>
      <c r="J76" s="63"/>
      <c r="K76" s="63"/>
      <c r="L76" s="63"/>
      <c r="M76" s="63"/>
      <c r="N76" s="64"/>
      <c r="O76" s="64"/>
      <c r="P76" s="64"/>
      <c r="Q76" s="64"/>
      <c r="R76" s="64"/>
      <c r="S76" s="64"/>
      <c r="T76" s="64"/>
      <c r="U76" s="65"/>
      <c r="V76" s="65"/>
      <c r="W76" s="65"/>
      <c r="X76" s="65"/>
      <c r="Y76" s="65"/>
      <c r="Z76" s="65"/>
      <c r="AA76" s="65"/>
      <c r="AB76" s="15"/>
      <c r="AC76" s="15"/>
      <c r="AD76" s="15"/>
      <c r="AE76" s="15"/>
      <c r="AF76" s="15"/>
      <c r="AG76" s="15"/>
      <c r="AH76" s="15"/>
      <c r="AI76" s="186"/>
      <c r="AJ76" s="187"/>
      <c r="AK76" s="187"/>
      <c r="AL76" s="187"/>
      <c r="AM76" s="187"/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X76" s="187"/>
      <c r="AY76" s="187"/>
      <c r="AZ76" s="187"/>
      <c r="BA76" s="187"/>
      <c r="BB76" s="187"/>
      <c r="BC76" s="187"/>
      <c r="BD76" s="187"/>
      <c r="BE76" s="187"/>
      <c r="BF76" s="187"/>
      <c r="BG76" s="187"/>
      <c r="BH76" s="187"/>
      <c r="BI76" s="187"/>
      <c r="BJ76" s="187"/>
      <c r="BK76" s="187"/>
      <c r="BL76" s="187"/>
      <c r="BM76" s="187"/>
      <c r="BN76" s="187"/>
      <c r="BO76" s="187"/>
      <c r="BP76" s="187"/>
      <c r="BQ76" s="187"/>
      <c r="BR76" s="187"/>
      <c r="BS76" s="187"/>
      <c r="BT76" s="187"/>
      <c r="BU76" s="187"/>
      <c r="BV76" s="187"/>
      <c r="BW76" s="187"/>
      <c r="BX76" s="187"/>
      <c r="BY76" s="187"/>
      <c r="BZ76" s="186"/>
      <c r="CA76" s="187"/>
      <c r="CB76" s="187"/>
      <c r="CC76" s="187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  <c r="DT76" s="186"/>
      <c r="DU76" s="186"/>
      <c r="DV76" s="186"/>
      <c r="DW76" s="186"/>
      <c r="DX76" s="186"/>
      <c r="DY76" s="186"/>
      <c r="DZ76" s="186"/>
      <c r="EA76" s="186"/>
      <c r="EB76" s="186"/>
      <c r="EC76" s="186"/>
      <c r="ED76" s="186"/>
      <c r="EE76" s="186"/>
      <c r="EF76" s="186"/>
      <c r="EG76" s="186"/>
      <c r="EH76" s="186"/>
      <c r="EI76" s="186"/>
      <c r="EJ76" s="186"/>
      <c r="EK76" s="186"/>
      <c r="EL76" s="186"/>
      <c r="EM76" s="186"/>
      <c r="EN76" s="186"/>
      <c r="EO76" s="186"/>
      <c r="EP76" s="186"/>
      <c r="EQ76" s="186"/>
      <c r="ER76" s="186"/>
      <c r="ES76" s="186"/>
      <c r="ET76" s="186"/>
      <c r="EU76" s="186"/>
      <c r="EV76" s="186"/>
      <c r="EW76" s="186"/>
      <c r="EX76" s="186"/>
      <c r="EY76" s="186"/>
      <c r="EZ76" s="186"/>
      <c r="FA76" s="186"/>
      <c r="FB76" s="186"/>
      <c r="FC76" s="186"/>
      <c r="FD76" s="186"/>
      <c r="FE76" s="186"/>
      <c r="FF76" s="186"/>
      <c r="FG76" s="186"/>
      <c r="FH76" s="186"/>
      <c r="FI76" s="186"/>
      <c r="FJ76" s="186"/>
      <c r="FK76" s="186"/>
      <c r="FL76" s="186"/>
      <c r="FM76" s="186"/>
      <c r="FN76" s="186"/>
      <c r="FO76" s="186"/>
      <c r="FP76" s="186"/>
      <c r="FQ76" s="186"/>
      <c r="FR76" s="186"/>
      <c r="FS76" s="186"/>
      <c r="FT76" s="186"/>
      <c r="FU76" s="186"/>
      <c r="FV76" s="186"/>
      <c r="FW76" s="186"/>
      <c r="FX76" s="186"/>
      <c r="FY76" s="186"/>
      <c r="FZ76" s="186"/>
    </row>
    <row r="77" spans="1:182" ht="15" customHeight="1" x14ac:dyDescent="0.25">
      <c r="A77" s="187"/>
      <c r="B77" s="187"/>
      <c r="C77" s="187"/>
      <c r="D77" s="187"/>
      <c r="E77" s="187"/>
      <c r="F77" s="187"/>
      <c r="G77" s="63"/>
      <c r="H77" s="63"/>
      <c r="I77" s="63"/>
      <c r="J77" s="63"/>
      <c r="K77" s="63"/>
      <c r="L77" s="63"/>
      <c r="M77" s="63"/>
      <c r="N77" s="64"/>
      <c r="O77" s="64"/>
      <c r="P77" s="64"/>
      <c r="Q77" s="64"/>
      <c r="R77" s="64"/>
      <c r="S77" s="64"/>
      <c r="T77" s="64"/>
      <c r="U77" s="65"/>
      <c r="V77" s="65"/>
      <c r="W77" s="65"/>
      <c r="X77" s="65"/>
      <c r="Y77" s="65"/>
      <c r="Z77" s="65"/>
      <c r="AA77" s="65"/>
      <c r="AB77" s="15"/>
      <c r="AC77" s="15"/>
      <c r="AD77" s="15"/>
      <c r="AE77" s="15"/>
      <c r="AF77" s="15"/>
      <c r="AG77" s="15"/>
      <c r="AH77" s="15"/>
      <c r="AI77" s="186"/>
      <c r="AJ77" s="187"/>
      <c r="AK77" s="187"/>
      <c r="AL77" s="187"/>
      <c r="AM77" s="187"/>
      <c r="AN77" s="187"/>
      <c r="AO77" s="187"/>
      <c r="AP77" s="187"/>
      <c r="AQ77" s="187"/>
      <c r="AR77" s="187"/>
      <c r="AS77" s="187"/>
      <c r="AT77" s="187"/>
      <c r="AU77" s="187"/>
      <c r="AV77" s="187"/>
      <c r="AW77" s="187"/>
      <c r="AX77" s="187"/>
      <c r="AY77" s="187"/>
      <c r="AZ77" s="187"/>
      <c r="BA77" s="187"/>
      <c r="BB77" s="187"/>
      <c r="BC77" s="187"/>
      <c r="BD77" s="187"/>
      <c r="BE77" s="187"/>
      <c r="BF77" s="187"/>
      <c r="BG77" s="187"/>
      <c r="BH77" s="187"/>
      <c r="BI77" s="187"/>
      <c r="BJ77" s="187"/>
      <c r="BK77" s="187"/>
      <c r="BL77" s="187"/>
      <c r="BM77" s="187"/>
      <c r="BN77" s="187"/>
      <c r="BO77" s="187"/>
      <c r="BP77" s="187"/>
      <c r="BQ77" s="187"/>
      <c r="BR77" s="187"/>
      <c r="BS77" s="187"/>
      <c r="BT77" s="187"/>
      <c r="BU77" s="187"/>
      <c r="BV77" s="187"/>
      <c r="BW77" s="187"/>
      <c r="BX77" s="187"/>
      <c r="BY77" s="187"/>
      <c r="BZ77" s="186"/>
      <c r="CA77" s="187"/>
      <c r="CB77" s="187"/>
      <c r="CC77" s="187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  <c r="DT77" s="186"/>
      <c r="DU77" s="186"/>
      <c r="DV77" s="186"/>
      <c r="DW77" s="186"/>
      <c r="DX77" s="186"/>
      <c r="DY77" s="186"/>
      <c r="DZ77" s="186"/>
      <c r="EA77" s="186"/>
      <c r="EB77" s="186"/>
      <c r="EC77" s="186"/>
      <c r="ED77" s="186"/>
      <c r="EE77" s="186"/>
      <c r="EF77" s="186"/>
      <c r="EG77" s="186"/>
      <c r="EH77" s="186"/>
      <c r="EI77" s="186"/>
      <c r="EJ77" s="186"/>
      <c r="EK77" s="186"/>
      <c r="EL77" s="186"/>
      <c r="EM77" s="186"/>
      <c r="EN77" s="186"/>
      <c r="EO77" s="186"/>
      <c r="EP77" s="186"/>
      <c r="EQ77" s="186"/>
      <c r="ER77" s="186"/>
      <c r="ES77" s="186"/>
      <c r="ET77" s="186"/>
      <c r="EU77" s="186"/>
      <c r="EV77" s="186"/>
      <c r="EW77" s="186"/>
      <c r="EX77" s="186"/>
      <c r="EY77" s="186"/>
      <c r="EZ77" s="186"/>
      <c r="FA77" s="186"/>
      <c r="FB77" s="186"/>
      <c r="FC77" s="186"/>
      <c r="FD77" s="186"/>
      <c r="FE77" s="186"/>
      <c r="FF77" s="186"/>
      <c r="FG77" s="186"/>
      <c r="FH77" s="186"/>
      <c r="FI77" s="186"/>
      <c r="FJ77" s="186"/>
      <c r="FK77" s="186"/>
      <c r="FL77" s="186"/>
      <c r="FM77" s="186"/>
      <c r="FN77" s="186"/>
      <c r="FO77" s="186"/>
      <c r="FP77" s="186"/>
      <c r="FQ77" s="186"/>
      <c r="FR77" s="186"/>
      <c r="FS77" s="186"/>
      <c r="FT77" s="186"/>
      <c r="FU77" s="186"/>
      <c r="FV77" s="186"/>
      <c r="FW77" s="186"/>
      <c r="FX77" s="186"/>
      <c r="FY77" s="186"/>
      <c r="FZ77" s="186"/>
    </row>
    <row r="78" spans="1:182" ht="15" customHeight="1" x14ac:dyDescent="0.25">
      <c r="A78" s="187"/>
      <c r="B78" s="187"/>
      <c r="C78" s="187"/>
      <c r="D78" s="187"/>
      <c r="E78" s="187"/>
      <c r="F78" s="187"/>
      <c r="G78" s="63"/>
      <c r="H78" s="63"/>
      <c r="I78" s="63"/>
      <c r="J78" s="63"/>
      <c r="K78" s="63"/>
      <c r="L78" s="63"/>
      <c r="M78" s="63"/>
      <c r="N78" s="64"/>
      <c r="O78" s="64"/>
      <c r="P78" s="64"/>
      <c r="Q78" s="64"/>
      <c r="R78" s="64"/>
      <c r="S78" s="64"/>
      <c r="T78" s="64"/>
      <c r="U78" s="65"/>
      <c r="V78" s="65"/>
      <c r="W78" s="65"/>
      <c r="X78" s="65"/>
      <c r="Y78" s="65"/>
      <c r="Z78" s="65"/>
      <c r="AA78" s="65"/>
      <c r="AB78" s="15"/>
      <c r="AC78" s="15"/>
      <c r="AD78" s="15"/>
      <c r="AE78" s="15"/>
      <c r="AF78" s="15"/>
      <c r="AG78" s="15"/>
      <c r="AH78" s="15"/>
      <c r="AI78" s="186"/>
      <c r="AJ78" s="187"/>
      <c r="AK78" s="187"/>
      <c r="AL78" s="187"/>
      <c r="AM78" s="187"/>
      <c r="AN78" s="187"/>
      <c r="AO78" s="187"/>
      <c r="AP78" s="187"/>
      <c r="AQ78" s="187"/>
      <c r="AR78" s="187"/>
      <c r="AS78" s="187"/>
      <c r="AT78" s="187"/>
      <c r="AU78" s="187"/>
      <c r="AV78" s="187"/>
      <c r="AW78" s="187"/>
      <c r="AX78" s="187"/>
      <c r="AY78" s="187"/>
      <c r="AZ78" s="187"/>
      <c r="BA78" s="187"/>
      <c r="BB78" s="187"/>
      <c r="BC78" s="187"/>
      <c r="BD78" s="187"/>
      <c r="BE78" s="187"/>
      <c r="BF78" s="187"/>
      <c r="BG78" s="187"/>
      <c r="BH78" s="187"/>
      <c r="BI78" s="187"/>
      <c r="BJ78" s="187"/>
      <c r="BK78" s="187"/>
      <c r="BL78" s="187"/>
      <c r="BM78" s="187"/>
      <c r="BN78" s="187"/>
      <c r="BO78" s="187"/>
      <c r="BP78" s="187"/>
      <c r="BQ78" s="187"/>
      <c r="BR78" s="187"/>
      <c r="BS78" s="187"/>
      <c r="BT78" s="187"/>
      <c r="BU78" s="187"/>
      <c r="BV78" s="187"/>
      <c r="BW78" s="187"/>
      <c r="BX78" s="187"/>
      <c r="BY78" s="187"/>
      <c r="BZ78" s="186"/>
      <c r="CA78" s="187"/>
      <c r="CB78" s="187"/>
      <c r="CC78" s="187"/>
      <c r="CD78" s="186"/>
      <c r="CE78" s="186"/>
      <c r="CF78" s="186"/>
      <c r="CG78" s="186"/>
      <c r="CH78" s="186"/>
      <c r="CI78" s="186"/>
      <c r="CJ78" s="186"/>
      <c r="CK78" s="186"/>
      <c r="CL78" s="186"/>
      <c r="CM78" s="186"/>
      <c r="CN78" s="186"/>
      <c r="CO78" s="186"/>
      <c r="CP78" s="186"/>
      <c r="CQ78" s="186"/>
      <c r="CR78" s="186"/>
      <c r="CS78" s="186"/>
      <c r="CT78" s="186"/>
      <c r="CU78" s="186"/>
      <c r="CV78" s="186"/>
      <c r="CW78" s="186"/>
      <c r="CX78" s="186"/>
      <c r="CY78" s="186"/>
      <c r="CZ78" s="186"/>
      <c r="DA78" s="186"/>
      <c r="DB78" s="186"/>
      <c r="DC78" s="186"/>
      <c r="DD78" s="186"/>
      <c r="DE78" s="186"/>
      <c r="DF78" s="186"/>
      <c r="DG78" s="186"/>
      <c r="DH78" s="186"/>
      <c r="DI78" s="186"/>
      <c r="DJ78" s="186"/>
      <c r="DK78" s="186"/>
      <c r="DL78" s="186"/>
      <c r="DM78" s="186"/>
      <c r="DN78" s="186"/>
      <c r="DO78" s="186"/>
      <c r="DP78" s="186"/>
      <c r="DQ78" s="186"/>
      <c r="DR78" s="186"/>
      <c r="DS78" s="186"/>
      <c r="DT78" s="186"/>
      <c r="DU78" s="186"/>
      <c r="DV78" s="186"/>
      <c r="DW78" s="186"/>
      <c r="DX78" s="186"/>
      <c r="DY78" s="186"/>
      <c r="DZ78" s="186"/>
      <c r="EA78" s="186"/>
      <c r="EB78" s="186"/>
      <c r="EC78" s="186"/>
      <c r="ED78" s="186"/>
      <c r="EE78" s="186"/>
      <c r="EF78" s="186"/>
      <c r="EG78" s="186"/>
      <c r="EH78" s="186"/>
      <c r="EI78" s="186"/>
      <c r="EJ78" s="186"/>
      <c r="EK78" s="186"/>
      <c r="EL78" s="186"/>
      <c r="EM78" s="186"/>
      <c r="EN78" s="186"/>
      <c r="EO78" s="186"/>
      <c r="EP78" s="186"/>
      <c r="EQ78" s="186"/>
      <c r="ER78" s="186"/>
      <c r="ES78" s="186"/>
      <c r="ET78" s="186"/>
      <c r="EU78" s="186"/>
      <c r="EV78" s="186"/>
      <c r="EW78" s="186"/>
      <c r="EX78" s="186"/>
      <c r="EY78" s="186"/>
      <c r="EZ78" s="186"/>
      <c r="FA78" s="186"/>
      <c r="FB78" s="186"/>
      <c r="FC78" s="186"/>
      <c r="FD78" s="186"/>
      <c r="FE78" s="186"/>
      <c r="FF78" s="186"/>
      <c r="FG78" s="186"/>
      <c r="FH78" s="186"/>
      <c r="FI78" s="186"/>
      <c r="FJ78" s="186"/>
      <c r="FK78" s="186"/>
      <c r="FL78" s="186"/>
      <c r="FM78" s="186"/>
      <c r="FN78" s="186"/>
      <c r="FO78" s="186"/>
      <c r="FP78" s="186"/>
      <c r="FQ78" s="186"/>
      <c r="FR78" s="186"/>
      <c r="FS78" s="186"/>
      <c r="FT78" s="186"/>
      <c r="FU78" s="186"/>
      <c r="FV78" s="186"/>
      <c r="FW78" s="186"/>
      <c r="FX78" s="186"/>
      <c r="FY78" s="186"/>
      <c r="FZ78" s="186"/>
    </row>
    <row r="79" spans="1:182" ht="15" customHeight="1" x14ac:dyDescent="0.25">
      <c r="A79" s="187"/>
      <c r="B79" s="187"/>
      <c r="C79" s="187"/>
      <c r="D79" s="187"/>
      <c r="E79" s="187"/>
      <c r="F79" s="187"/>
      <c r="G79" s="63"/>
      <c r="H79" s="63"/>
      <c r="I79" s="63"/>
      <c r="J79" s="63"/>
      <c r="K79" s="63"/>
      <c r="L79" s="63"/>
      <c r="M79" s="63"/>
      <c r="N79" s="64"/>
      <c r="O79" s="64"/>
      <c r="P79" s="64"/>
      <c r="Q79" s="64"/>
      <c r="R79" s="64"/>
      <c r="S79" s="64"/>
      <c r="T79" s="64"/>
      <c r="U79" s="65"/>
      <c r="V79" s="65"/>
      <c r="W79" s="65"/>
      <c r="X79" s="65"/>
      <c r="Y79" s="65"/>
      <c r="Z79" s="65"/>
      <c r="AA79" s="65"/>
      <c r="AB79" s="15"/>
      <c r="AC79" s="15"/>
      <c r="AD79" s="15"/>
      <c r="AE79" s="15"/>
      <c r="AF79" s="15"/>
      <c r="AG79" s="15"/>
      <c r="AH79" s="15"/>
      <c r="AI79" s="186"/>
      <c r="AJ79" s="187"/>
      <c r="AK79" s="187"/>
      <c r="AL79" s="187"/>
      <c r="AM79" s="187"/>
      <c r="AN79" s="187"/>
      <c r="AO79" s="187"/>
      <c r="AP79" s="187"/>
      <c r="AQ79" s="187"/>
      <c r="AR79" s="187"/>
      <c r="AS79" s="187"/>
      <c r="AT79" s="187"/>
      <c r="AU79" s="187"/>
      <c r="AV79" s="187"/>
      <c r="AW79" s="187"/>
      <c r="AX79" s="187"/>
      <c r="AY79" s="187"/>
      <c r="AZ79" s="187"/>
      <c r="BA79" s="187"/>
      <c r="BB79" s="187"/>
      <c r="BC79" s="187"/>
      <c r="BD79" s="187"/>
      <c r="BE79" s="187"/>
      <c r="BF79" s="187"/>
      <c r="BG79" s="187"/>
      <c r="BH79" s="187"/>
      <c r="BI79" s="187"/>
      <c r="BJ79" s="187"/>
      <c r="BK79" s="187"/>
      <c r="BL79" s="187"/>
      <c r="BM79" s="187"/>
      <c r="BN79" s="187"/>
      <c r="BO79" s="187"/>
      <c r="BP79" s="187"/>
      <c r="BQ79" s="187"/>
      <c r="BR79" s="187"/>
      <c r="BS79" s="187"/>
      <c r="BT79" s="187"/>
      <c r="BU79" s="187"/>
      <c r="BV79" s="187"/>
      <c r="BW79" s="187"/>
      <c r="BX79" s="187"/>
      <c r="BY79" s="187"/>
      <c r="BZ79" s="186"/>
      <c r="CA79" s="187"/>
      <c r="CB79" s="187"/>
      <c r="CC79" s="187"/>
      <c r="CD79" s="186"/>
      <c r="CE79" s="186"/>
      <c r="CF79" s="186"/>
      <c r="CG79" s="186"/>
      <c r="CH79" s="186"/>
      <c r="CI79" s="186"/>
      <c r="CJ79" s="186"/>
      <c r="CK79" s="186"/>
      <c r="CL79" s="186"/>
      <c r="CM79" s="186"/>
      <c r="CN79" s="186"/>
      <c r="CO79" s="186"/>
      <c r="CP79" s="186"/>
      <c r="CQ79" s="186"/>
      <c r="CR79" s="186"/>
      <c r="CS79" s="186"/>
      <c r="CT79" s="186"/>
      <c r="CU79" s="186"/>
      <c r="CV79" s="186"/>
      <c r="CW79" s="186"/>
      <c r="CX79" s="186"/>
      <c r="CY79" s="186"/>
      <c r="CZ79" s="186"/>
      <c r="DA79" s="186"/>
      <c r="DB79" s="186"/>
      <c r="DC79" s="186"/>
      <c r="DD79" s="186"/>
      <c r="DE79" s="186"/>
      <c r="DF79" s="186"/>
      <c r="DG79" s="186"/>
      <c r="DH79" s="186"/>
      <c r="DI79" s="186"/>
      <c r="DJ79" s="186"/>
      <c r="DK79" s="186"/>
      <c r="DL79" s="186"/>
      <c r="DM79" s="186"/>
      <c r="DN79" s="186"/>
      <c r="DO79" s="186"/>
      <c r="DP79" s="186"/>
      <c r="DQ79" s="186"/>
      <c r="DR79" s="186"/>
      <c r="DS79" s="186"/>
      <c r="DT79" s="186"/>
      <c r="DU79" s="186"/>
      <c r="DV79" s="186"/>
      <c r="DW79" s="186"/>
      <c r="DX79" s="186"/>
      <c r="DY79" s="186"/>
      <c r="DZ79" s="186"/>
      <c r="EA79" s="186"/>
      <c r="EB79" s="186"/>
      <c r="EC79" s="186"/>
      <c r="ED79" s="186"/>
      <c r="EE79" s="186"/>
      <c r="EF79" s="186"/>
      <c r="EG79" s="186"/>
      <c r="EH79" s="186"/>
      <c r="EI79" s="186"/>
      <c r="EJ79" s="186"/>
      <c r="EK79" s="186"/>
      <c r="EL79" s="186"/>
      <c r="EM79" s="186"/>
      <c r="EN79" s="186"/>
      <c r="EO79" s="186"/>
      <c r="EP79" s="186"/>
      <c r="EQ79" s="186"/>
      <c r="ER79" s="186"/>
      <c r="ES79" s="186"/>
      <c r="ET79" s="186"/>
      <c r="EU79" s="186"/>
      <c r="EV79" s="186"/>
      <c r="EW79" s="186"/>
      <c r="EX79" s="186"/>
      <c r="EY79" s="186"/>
      <c r="EZ79" s="186"/>
      <c r="FA79" s="186"/>
      <c r="FB79" s="186"/>
      <c r="FC79" s="186"/>
      <c r="FD79" s="186"/>
      <c r="FE79" s="186"/>
      <c r="FF79" s="186"/>
      <c r="FG79" s="186"/>
      <c r="FH79" s="186"/>
      <c r="FI79" s="186"/>
      <c r="FJ79" s="186"/>
      <c r="FK79" s="186"/>
      <c r="FL79" s="186"/>
      <c r="FM79" s="186"/>
      <c r="FN79" s="186"/>
      <c r="FO79" s="186"/>
      <c r="FP79" s="186"/>
      <c r="FQ79" s="186"/>
      <c r="FR79" s="186"/>
      <c r="FS79" s="186"/>
      <c r="FT79" s="186"/>
      <c r="FU79" s="186"/>
      <c r="FV79" s="186"/>
      <c r="FW79" s="186"/>
      <c r="FX79" s="186"/>
      <c r="FY79" s="186"/>
      <c r="FZ79" s="186"/>
    </row>
    <row r="80" spans="1:182" ht="15" customHeight="1" x14ac:dyDescent="0.25">
      <c r="A80" s="187"/>
      <c r="B80" s="187"/>
      <c r="C80" s="187"/>
      <c r="D80" s="187"/>
      <c r="E80" s="187"/>
      <c r="F80" s="187"/>
      <c r="G80" s="63"/>
      <c r="H80" s="63"/>
      <c r="I80" s="63"/>
      <c r="J80" s="63"/>
      <c r="K80" s="63"/>
      <c r="L80" s="63"/>
      <c r="M80" s="63"/>
      <c r="N80" s="64"/>
      <c r="O80" s="64"/>
      <c r="P80" s="64"/>
      <c r="Q80" s="64"/>
      <c r="R80" s="64"/>
      <c r="S80" s="64"/>
      <c r="T80" s="64"/>
      <c r="U80" s="65"/>
      <c r="V80" s="65"/>
      <c r="W80" s="65"/>
      <c r="X80" s="65"/>
      <c r="Y80" s="65"/>
      <c r="Z80" s="65"/>
      <c r="AA80" s="65"/>
      <c r="AB80" s="15"/>
      <c r="AC80" s="15"/>
      <c r="AD80" s="15"/>
      <c r="AE80" s="15"/>
      <c r="AF80" s="15"/>
      <c r="AG80" s="15"/>
      <c r="AH80" s="15"/>
      <c r="AI80" s="186"/>
      <c r="AJ80" s="187"/>
      <c r="AK80" s="187"/>
      <c r="AL80" s="187"/>
      <c r="AM80" s="187"/>
      <c r="AN80" s="187"/>
      <c r="AO80" s="187"/>
      <c r="AP80" s="187"/>
      <c r="AQ80" s="187"/>
      <c r="AR80" s="187"/>
      <c r="AS80" s="187"/>
      <c r="AT80" s="187"/>
      <c r="AU80" s="187"/>
      <c r="AV80" s="187"/>
      <c r="AW80" s="187"/>
      <c r="AX80" s="187"/>
      <c r="AY80" s="187"/>
      <c r="AZ80" s="187"/>
      <c r="BA80" s="187"/>
      <c r="BB80" s="187"/>
      <c r="BC80" s="187"/>
      <c r="BD80" s="187"/>
      <c r="BE80" s="187"/>
      <c r="BF80" s="187"/>
      <c r="BG80" s="187"/>
      <c r="BH80" s="187"/>
      <c r="BI80" s="187"/>
      <c r="BJ80" s="187"/>
      <c r="BK80" s="187"/>
      <c r="BL80" s="187"/>
      <c r="BM80" s="187"/>
      <c r="BN80" s="187"/>
      <c r="BO80" s="187"/>
      <c r="BP80" s="187"/>
      <c r="BQ80" s="187"/>
      <c r="BR80" s="187"/>
      <c r="BS80" s="187"/>
      <c r="BT80" s="187"/>
      <c r="BU80" s="187"/>
      <c r="BV80" s="187"/>
      <c r="BW80" s="187"/>
      <c r="BX80" s="187"/>
      <c r="BY80" s="187"/>
      <c r="BZ80" s="186"/>
      <c r="CA80" s="187"/>
      <c r="CB80" s="187"/>
      <c r="CC80" s="187"/>
      <c r="CD80" s="186"/>
      <c r="CE80" s="186"/>
      <c r="CF80" s="186"/>
      <c r="CG80" s="186"/>
      <c r="CH80" s="186"/>
      <c r="CI80" s="186"/>
      <c r="CJ80" s="186"/>
      <c r="CK80" s="186"/>
      <c r="CL80" s="186"/>
      <c r="CM80" s="186"/>
      <c r="CN80" s="186"/>
      <c r="CO80" s="186"/>
      <c r="CP80" s="186"/>
      <c r="CQ80" s="186"/>
      <c r="CR80" s="186"/>
      <c r="CS80" s="186"/>
      <c r="CT80" s="186"/>
      <c r="CU80" s="186"/>
      <c r="CV80" s="186"/>
      <c r="CW80" s="186"/>
      <c r="CX80" s="186"/>
      <c r="CY80" s="186"/>
      <c r="CZ80" s="186"/>
      <c r="DA80" s="186"/>
      <c r="DB80" s="186"/>
      <c r="DC80" s="186"/>
      <c r="DD80" s="186"/>
      <c r="DE80" s="186"/>
      <c r="DF80" s="186"/>
      <c r="DG80" s="186"/>
      <c r="DH80" s="186"/>
      <c r="DI80" s="186"/>
      <c r="DJ80" s="186"/>
      <c r="DK80" s="186"/>
      <c r="DL80" s="186"/>
      <c r="DM80" s="186"/>
      <c r="DN80" s="186"/>
      <c r="DO80" s="186"/>
      <c r="DP80" s="186"/>
      <c r="DQ80" s="186"/>
      <c r="DR80" s="186"/>
      <c r="DS80" s="186"/>
      <c r="DT80" s="186"/>
      <c r="DU80" s="186"/>
      <c r="DV80" s="186"/>
      <c r="DW80" s="186"/>
      <c r="DX80" s="186"/>
      <c r="DY80" s="186"/>
      <c r="DZ80" s="186"/>
      <c r="EA80" s="186"/>
      <c r="EB80" s="186"/>
      <c r="EC80" s="186"/>
      <c r="ED80" s="186"/>
      <c r="EE80" s="186"/>
      <c r="EF80" s="186"/>
      <c r="EG80" s="186"/>
      <c r="EH80" s="186"/>
      <c r="EI80" s="186"/>
      <c r="EJ80" s="186"/>
      <c r="EK80" s="186"/>
      <c r="EL80" s="186"/>
      <c r="EM80" s="186"/>
      <c r="EN80" s="186"/>
      <c r="EO80" s="186"/>
      <c r="EP80" s="186"/>
      <c r="EQ80" s="186"/>
      <c r="ER80" s="186"/>
      <c r="ES80" s="186"/>
      <c r="ET80" s="186"/>
      <c r="EU80" s="186"/>
      <c r="EV80" s="186"/>
      <c r="EW80" s="186"/>
      <c r="EX80" s="186"/>
      <c r="EY80" s="186"/>
      <c r="EZ80" s="186"/>
      <c r="FA80" s="186"/>
      <c r="FB80" s="186"/>
      <c r="FC80" s="186"/>
      <c r="FD80" s="186"/>
      <c r="FE80" s="186"/>
      <c r="FF80" s="186"/>
      <c r="FG80" s="186"/>
      <c r="FH80" s="186"/>
      <c r="FI80" s="186"/>
      <c r="FJ80" s="186"/>
      <c r="FK80" s="186"/>
      <c r="FL80" s="186"/>
      <c r="FM80" s="186"/>
      <c r="FN80" s="186"/>
      <c r="FO80" s="186"/>
      <c r="FP80" s="186"/>
      <c r="FQ80" s="186"/>
      <c r="FR80" s="186"/>
      <c r="FS80" s="186"/>
      <c r="FT80" s="186"/>
      <c r="FU80" s="186"/>
      <c r="FV80" s="186"/>
      <c r="FW80" s="186"/>
      <c r="FX80" s="186"/>
      <c r="FY80" s="186"/>
      <c r="FZ80" s="186"/>
    </row>
    <row r="81" spans="1:182" ht="15" customHeight="1" x14ac:dyDescent="0.25">
      <c r="A81" s="187"/>
      <c r="B81" s="187"/>
      <c r="C81" s="187"/>
      <c r="D81" s="187"/>
      <c r="E81" s="187"/>
      <c r="F81" s="187"/>
      <c r="G81" s="63"/>
      <c r="H81" s="63"/>
      <c r="I81" s="63"/>
      <c r="J81" s="63"/>
      <c r="K81" s="63"/>
      <c r="L81" s="63"/>
      <c r="M81" s="63"/>
      <c r="N81" s="64"/>
      <c r="O81" s="64"/>
      <c r="P81" s="64"/>
      <c r="Q81" s="64"/>
      <c r="R81" s="64"/>
      <c r="S81" s="64"/>
      <c r="T81" s="64"/>
      <c r="U81" s="65"/>
      <c r="V81" s="65"/>
      <c r="W81" s="65"/>
      <c r="X81" s="65"/>
      <c r="Y81" s="65"/>
      <c r="Z81" s="65"/>
      <c r="AA81" s="65"/>
      <c r="AB81" s="15"/>
      <c r="AC81" s="15"/>
      <c r="AD81" s="15"/>
      <c r="AE81" s="15"/>
      <c r="AF81" s="15"/>
      <c r="AG81" s="15"/>
      <c r="AH81" s="15"/>
      <c r="AI81" s="186"/>
      <c r="AJ81" s="187"/>
      <c r="AK81" s="187"/>
      <c r="AL81" s="187"/>
      <c r="AM81" s="187"/>
      <c r="AN81" s="187"/>
      <c r="AO81" s="187"/>
      <c r="AP81" s="187"/>
      <c r="AQ81" s="187"/>
      <c r="AR81" s="187"/>
      <c r="AS81" s="187"/>
      <c r="AT81" s="187"/>
      <c r="AU81" s="187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  <c r="BI81" s="187"/>
      <c r="BJ81" s="187"/>
      <c r="BK81" s="187"/>
      <c r="BL81" s="187"/>
      <c r="BM81" s="187"/>
      <c r="BN81" s="187"/>
      <c r="BO81" s="187"/>
      <c r="BP81" s="187"/>
      <c r="BQ81" s="187"/>
      <c r="BR81" s="187"/>
      <c r="BS81" s="187"/>
      <c r="BT81" s="187"/>
      <c r="BU81" s="187"/>
      <c r="BV81" s="187"/>
      <c r="BW81" s="187"/>
      <c r="BX81" s="187"/>
      <c r="BY81" s="187"/>
      <c r="BZ81" s="186"/>
      <c r="CA81" s="187"/>
      <c r="CB81" s="187"/>
      <c r="CC81" s="187"/>
      <c r="CD81" s="186"/>
      <c r="CE81" s="186"/>
      <c r="CF81" s="186"/>
      <c r="CG81" s="186"/>
      <c r="CH81" s="186"/>
      <c r="CI81" s="186"/>
      <c r="CJ81" s="186"/>
      <c r="CK81" s="186"/>
      <c r="CL81" s="186"/>
      <c r="CM81" s="186"/>
      <c r="CN81" s="186"/>
      <c r="CO81" s="186"/>
      <c r="CP81" s="186"/>
      <c r="CQ81" s="186"/>
      <c r="CR81" s="186"/>
      <c r="CS81" s="186"/>
      <c r="CT81" s="186"/>
      <c r="CU81" s="186"/>
      <c r="CV81" s="186"/>
      <c r="CW81" s="186"/>
      <c r="CX81" s="186"/>
      <c r="CY81" s="186"/>
      <c r="CZ81" s="186"/>
      <c r="DA81" s="186"/>
      <c r="DB81" s="186"/>
      <c r="DC81" s="186"/>
      <c r="DD81" s="186"/>
      <c r="DE81" s="186"/>
      <c r="DF81" s="186"/>
      <c r="DG81" s="186"/>
      <c r="DH81" s="186"/>
      <c r="DI81" s="186"/>
      <c r="DJ81" s="186"/>
      <c r="DK81" s="186"/>
      <c r="DL81" s="186"/>
      <c r="DM81" s="186"/>
      <c r="DN81" s="186"/>
      <c r="DO81" s="186"/>
      <c r="DP81" s="186"/>
      <c r="DQ81" s="186"/>
      <c r="DR81" s="186"/>
      <c r="DS81" s="186"/>
      <c r="DT81" s="186"/>
      <c r="DU81" s="186"/>
      <c r="DV81" s="186"/>
      <c r="DW81" s="186"/>
      <c r="DX81" s="186"/>
      <c r="DY81" s="186"/>
      <c r="DZ81" s="186"/>
      <c r="EA81" s="186"/>
      <c r="EB81" s="186"/>
      <c r="EC81" s="186"/>
      <c r="ED81" s="186"/>
      <c r="EE81" s="186"/>
      <c r="EF81" s="186"/>
      <c r="EG81" s="186"/>
      <c r="EH81" s="186"/>
      <c r="EI81" s="186"/>
      <c r="EJ81" s="186"/>
      <c r="EK81" s="186"/>
      <c r="EL81" s="186"/>
      <c r="EM81" s="186"/>
      <c r="EN81" s="186"/>
      <c r="EO81" s="186"/>
      <c r="EP81" s="186"/>
      <c r="EQ81" s="186"/>
      <c r="ER81" s="186"/>
      <c r="ES81" s="186"/>
      <c r="ET81" s="186"/>
      <c r="EU81" s="186"/>
      <c r="EV81" s="186"/>
      <c r="EW81" s="186"/>
      <c r="EX81" s="186"/>
      <c r="EY81" s="186"/>
      <c r="EZ81" s="186"/>
      <c r="FA81" s="186"/>
      <c r="FB81" s="186"/>
      <c r="FC81" s="186"/>
      <c r="FD81" s="186"/>
      <c r="FE81" s="186"/>
      <c r="FF81" s="186"/>
      <c r="FG81" s="186"/>
      <c r="FH81" s="186"/>
      <c r="FI81" s="186"/>
      <c r="FJ81" s="186"/>
      <c r="FK81" s="186"/>
      <c r="FL81" s="186"/>
      <c r="FM81" s="186"/>
      <c r="FN81" s="186"/>
      <c r="FO81" s="186"/>
      <c r="FP81" s="186"/>
      <c r="FQ81" s="186"/>
      <c r="FR81" s="186"/>
      <c r="FS81" s="186"/>
      <c r="FT81" s="186"/>
      <c r="FU81" s="186"/>
      <c r="FV81" s="186"/>
      <c r="FW81" s="186"/>
      <c r="FX81" s="186"/>
      <c r="FY81" s="186"/>
      <c r="FZ81" s="186"/>
    </row>
    <row r="82" spans="1:182" ht="15" customHeight="1" x14ac:dyDescent="0.25">
      <c r="A82" s="187"/>
      <c r="B82" s="187"/>
      <c r="C82" s="187"/>
      <c r="D82" s="187"/>
      <c r="E82" s="187"/>
      <c r="F82" s="187"/>
      <c r="G82" s="63"/>
      <c r="H82" s="63"/>
      <c r="I82" s="63"/>
      <c r="J82" s="63"/>
      <c r="K82" s="63"/>
      <c r="L82" s="63"/>
      <c r="M82" s="63"/>
      <c r="N82" s="64"/>
      <c r="O82" s="64"/>
      <c r="P82" s="64"/>
      <c r="Q82" s="64"/>
      <c r="R82" s="64"/>
      <c r="S82" s="64"/>
      <c r="T82" s="64"/>
      <c r="U82" s="65"/>
      <c r="V82" s="65"/>
      <c r="W82" s="65"/>
      <c r="X82" s="65"/>
      <c r="Y82" s="65"/>
      <c r="Z82" s="65"/>
      <c r="AA82" s="65"/>
      <c r="AB82" s="15"/>
      <c r="AC82" s="15"/>
      <c r="AD82" s="15"/>
      <c r="AE82" s="15"/>
      <c r="AF82" s="15"/>
      <c r="AG82" s="15"/>
      <c r="AH82" s="15"/>
      <c r="AI82" s="186"/>
      <c r="AJ82" s="187"/>
      <c r="AK82" s="187"/>
      <c r="AL82" s="187"/>
      <c r="AM82" s="187"/>
      <c r="AN82" s="187"/>
      <c r="AO82" s="187"/>
      <c r="AP82" s="187"/>
      <c r="AQ82" s="187"/>
      <c r="AR82" s="187"/>
      <c r="AS82" s="187"/>
      <c r="AT82" s="187"/>
      <c r="AU82" s="187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  <c r="BI82" s="187"/>
      <c r="BJ82" s="187"/>
      <c r="BK82" s="187"/>
      <c r="BL82" s="187"/>
      <c r="BM82" s="187"/>
      <c r="BN82" s="187"/>
      <c r="BO82" s="187"/>
      <c r="BP82" s="187"/>
      <c r="BQ82" s="187"/>
      <c r="BR82" s="187"/>
      <c r="BS82" s="187"/>
      <c r="BT82" s="187"/>
      <c r="BU82" s="187"/>
      <c r="BV82" s="187"/>
      <c r="BW82" s="187"/>
      <c r="BX82" s="187"/>
      <c r="BY82" s="187"/>
      <c r="BZ82" s="186"/>
      <c r="CA82" s="187"/>
      <c r="CB82" s="187"/>
      <c r="CC82" s="187"/>
      <c r="CD82" s="186"/>
      <c r="CE82" s="186"/>
      <c r="CF82" s="186"/>
      <c r="CG82" s="186"/>
      <c r="CH82" s="186"/>
      <c r="CI82" s="186"/>
      <c r="CJ82" s="186"/>
      <c r="CK82" s="186"/>
      <c r="CL82" s="186"/>
      <c r="CM82" s="186"/>
      <c r="CN82" s="186"/>
      <c r="CO82" s="186"/>
      <c r="CP82" s="186"/>
      <c r="CQ82" s="186"/>
      <c r="CR82" s="186"/>
      <c r="CS82" s="186"/>
      <c r="CT82" s="186"/>
      <c r="CU82" s="186"/>
      <c r="CV82" s="186"/>
      <c r="CW82" s="186"/>
      <c r="CX82" s="186"/>
      <c r="CY82" s="186"/>
      <c r="CZ82" s="186"/>
      <c r="DA82" s="186"/>
      <c r="DB82" s="186"/>
      <c r="DC82" s="186"/>
      <c r="DD82" s="186"/>
      <c r="DE82" s="186"/>
      <c r="DF82" s="186"/>
      <c r="DG82" s="186"/>
      <c r="DH82" s="186"/>
      <c r="DI82" s="186"/>
      <c r="DJ82" s="186"/>
      <c r="DK82" s="186"/>
      <c r="DL82" s="186"/>
      <c r="DM82" s="186"/>
      <c r="DN82" s="186"/>
      <c r="DO82" s="186"/>
      <c r="DP82" s="186"/>
      <c r="DQ82" s="186"/>
      <c r="DR82" s="186"/>
      <c r="DS82" s="186"/>
      <c r="DT82" s="186"/>
      <c r="DU82" s="186"/>
      <c r="DV82" s="186"/>
      <c r="DW82" s="186"/>
      <c r="DX82" s="186"/>
      <c r="DY82" s="186"/>
      <c r="DZ82" s="186"/>
      <c r="EA82" s="186"/>
      <c r="EB82" s="186"/>
      <c r="EC82" s="186"/>
      <c r="ED82" s="186"/>
      <c r="EE82" s="186"/>
      <c r="EF82" s="186"/>
      <c r="EG82" s="186"/>
      <c r="EH82" s="186"/>
      <c r="EI82" s="186"/>
      <c r="EJ82" s="186"/>
      <c r="EK82" s="186"/>
      <c r="EL82" s="186"/>
      <c r="EM82" s="186"/>
      <c r="EN82" s="186"/>
      <c r="EO82" s="186"/>
      <c r="EP82" s="186"/>
      <c r="EQ82" s="186"/>
      <c r="ER82" s="186"/>
      <c r="ES82" s="186"/>
      <c r="ET82" s="186"/>
      <c r="EU82" s="186"/>
      <c r="EV82" s="186"/>
      <c r="EW82" s="186"/>
      <c r="EX82" s="186"/>
      <c r="EY82" s="186"/>
      <c r="EZ82" s="186"/>
      <c r="FA82" s="186"/>
      <c r="FB82" s="186"/>
      <c r="FC82" s="186"/>
      <c r="FD82" s="186"/>
      <c r="FE82" s="186"/>
      <c r="FF82" s="186"/>
      <c r="FG82" s="186"/>
      <c r="FH82" s="186"/>
      <c r="FI82" s="186"/>
      <c r="FJ82" s="186"/>
      <c r="FK82" s="186"/>
      <c r="FL82" s="186"/>
      <c r="FM82" s="186"/>
      <c r="FN82" s="186"/>
      <c r="FO82" s="186"/>
      <c r="FP82" s="186"/>
      <c r="FQ82" s="186"/>
      <c r="FR82" s="186"/>
      <c r="FS82" s="186"/>
      <c r="FT82" s="186"/>
      <c r="FU82" s="186"/>
      <c r="FV82" s="186"/>
      <c r="FW82" s="186"/>
      <c r="FX82" s="186"/>
      <c r="FY82" s="186"/>
      <c r="FZ82" s="186"/>
    </row>
    <row r="83" spans="1:182" ht="15" customHeight="1" x14ac:dyDescent="0.25">
      <c r="A83" s="187"/>
      <c r="B83" s="187"/>
      <c r="C83" s="187"/>
      <c r="D83" s="187"/>
      <c r="E83" s="187"/>
      <c r="F83" s="187"/>
      <c r="G83" s="63"/>
      <c r="H83" s="63"/>
      <c r="I83" s="63"/>
      <c r="J83" s="63"/>
      <c r="K83" s="63"/>
      <c r="L83" s="63"/>
      <c r="M83" s="63"/>
      <c r="N83" s="64"/>
      <c r="O83" s="64"/>
      <c r="P83" s="64"/>
      <c r="Q83" s="64"/>
      <c r="R83" s="64"/>
      <c r="S83" s="64"/>
      <c r="T83" s="64"/>
      <c r="U83" s="65"/>
      <c r="V83" s="65"/>
      <c r="W83" s="65"/>
      <c r="X83" s="65"/>
      <c r="Y83" s="65"/>
      <c r="Z83" s="65"/>
      <c r="AA83" s="65"/>
      <c r="AB83" s="15"/>
      <c r="AC83" s="15"/>
      <c r="AD83" s="15"/>
      <c r="AE83" s="15"/>
      <c r="AF83" s="15"/>
      <c r="AG83" s="15"/>
      <c r="AH83" s="15"/>
      <c r="AI83" s="186"/>
      <c r="AJ83" s="187"/>
      <c r="AK83" s="187"/>
      <c r="AL83" s="187"/>
      <c r="AM83" s="187"/>
      <c r="AN83" s="187"/>
      <c r="AO83" s="187"/>
      <c r="AP83" s="187"/>
      <c r="AQ83" s="187"/>
      <c r="AR83" s="187"/>
      <c r="AS83" s="187"/>
      <c r="AT83" s="187"/>
      <c r="AU83" s="187"/>
      <c r="AV83" s="187"/>
      <c r="AW83" s="187"/>
      <c r="AX83" s="187"/>
      <c r="AY83" s="187"/>
      <c r="AZ83" s="187"/>
      <c r="BA83" s="187"/>
      <c r="BB83" s="187"/>
      <c r="BC83" s="187"/>
      <c r="BD83" s="187"/>
      <c r="BE83" s="187"/>
      <c r="BF83" s="187"/>
      <c r="BG83" s="187"/>
      <c r="BH83" s="187"/>
      <c r="BI83" s="187"/>
      <c r="BJ83" s="187"/>
      <c r="BK83" s="187"/>
      <c r="BL83" s="187"/>
      <c r="BM83" s="187"/>
      <c r="BN83" s="187"/>
      <c r="BO83" s="187"/>
      <c r="BP83" s="187"/>
      <c r="BQ83" s="187"/>
      <c r="BR83" s="187"/>
      <c r="BS83" s="187"/>
      <c r="BT83" s="187"/>
      <c r="BU83" s="187"/>
      <c r="BV83" s="187"/>
      <c r="BW83" s="187"/>
      <c r="BX83" s="187"/>
      <c r="BY83" s="187"/>
      <c r="BZ83" s="186"/>
      <c r="CA83" s="187"/>
      <c r="CB83" s="187"/>
      <c r="CC83" s="187"/>
      <c r="CD83" s="186"/>
      <c r="CE83" s="186"/>
      <c r="CF83" s="186"/>
      <c r="CG83" s="186"/>
      <c r="CH83" s="186"/>
      <c r="CI83" s="186"/>
      <c r="CJ83" s="186"/>
      <c r="CK83" s="186"/>
      <c r="CL83" s="186"/>
      <c r="CM83" s="186"/>
      <c r="CN83" s="186"/>
      <c r="CO83" s="186"/>
      <c r="CP83" s="186"/>
      <c r="CQ83" s="186"/>
      <c r="CR83" s="186"/>
      <c r="CS83" s="186"/>
      <c r="CT83" s="186"/>
      <c r="CU83" s="186"/>
      <c r="CV83" s="186"/>
      <c r="CW83" s="186"/>
      <c r="CX83" s="186"/>
      <c r="CY83" s="186"/>
      <c r="CZ83" s="186"/>
      <c r="DA83" s="186"/>
      <c r="DB83" s="186"/>
      <c r="DC83" s="186"/>
      <c r="DD83" s="186"/>
      <c r="DE83" s="186"/>
      <c r="DF83" s="186"/>
      <c r="DG83" s="186"/>
      <c r="DH83" s="186"/>
      <c r="DI83" s="186"/>
      <c r="DJ83" s="186"/>
      <c r="DK83" s="186"/>
      <c r="DL83" s="186"/>
      <c r="DM83" s="186"/>
      <c r="DN83" s="186"/>
      <c r="DO83" s="186"/>
      <c r="DP83" s="186"/>
      <c r="DQ83" s="186"/>
      <c r="DR83" s="186"/>
      <c r="DS83" s="186"/>
      <c r="DT83" s="186"/>
      <c r="DU83" s="186"/>
      <c r="DV83" s="186"/>
      <c r="DW83" s="186"/>
      <c r="DX83" s="186"/>
      <c r="DY83" s="186"/>
      <c r="DZ83" s="186"/>
      <c r="EA83" s="186"/>
      <c r="EB83" s="186"/>
      <c r="EC83" s="186"/>
      <c r="ED83" s="186"/>
      <c r="EE83" s="186"/>
      <c r="EF83" s="186"/>
      <c r="EG83" s="186"/>
      <c r="EH83" s="186"/>
      <c r="EI83" s="186"/>
      <c r="EJ83" s="186"/>
      <c r="EK83" s="186"/>
      <c r="EL83" s="186"/>
      <c r="EM83" s="186"/>
      <c r="EN83" s="186"/>
      <c r="EO83" s="186"/>
      <c r="EP83" s="186"/>
      <c r="EQ83" s="186"/>
      <c r="ER83" s="186"/>
      <c r="ES83" s="186"/>
      <c r="ET83" s="186"/>
      <c r="EU83" s="186"/>
      <c r="EV83" s="186"/>
      <c r="EW83" s="186"/>
      <c r="EX83" s="186"/>
      <c r="EY83" s="186"/>
      <c r="EZ83" s="186"/>
      <c r="FA83" s="186"/>
      <c r="FB83" s="186"/>
      <c r="FC83" s="186"/>
      <c r="FD83" s="186"/>
      <c r="FE83" s="186"/>
      <c r="FF83" s="186"/>
      <c r="FG83" s="186"/>
      <c r="FH83" s="186"/>
      <c r="FI83" s="186"/>
      <c r="FJ83" s="186"/>
      <c r="FK83" s="186"/>
      <c r="FL83" s="186"/>
      <c r="FM83" s="186"/>
      <c r="FN83" s="186"/>
      <c r="FO83" s="186"/>
      <c r="FP83" s="186"/>
      <c r="FQ83" s="186"/>
      <c r="FR83" s="186"/>
      <c r="FS83" s="186"/>
      <c r="FT83" s="186"/>
      <c r="FU83" s="186"/>
      <c r="FV83" s="186"/>
      <c r="FW83" s="186"/>
      <c r="FX83" s="186"/>
      <c r="FY83" s="186"/>
      <c r="FZ83" s="186"/>
    </row>
    <row r="84" spans="1:182" ht="15" customHeight="1" x14ac:dyDescent="0.25">
      <c r="A84" s="187"/>
      <c r="B84" s="187"/>
      <c r="C84" s="187"/>
      <c r="D84" s="187"/>
      <c r="E84" s="187"/>
      <c r="F84" s="187"/>
      <c r="G84" s="63"/>
      <c r="H84" s="63"/>
      <c r="I84" s="63"/>
      <c r="J84" s="63"/>
      <c r="K84" s="63"/>
      <c r="L84" s="63"/>
      <c r="M84" s="63"/>
      <c r="N84" s="64"/>
      <c r="O84" s="64"/>
      <c r="P84" s="64"/>
      <c r="Q84" s="64"/>
      <c r="R84" s="64"/>
      <c r="S84" s="64"/>
      <c r="T84" s="64"/>
      <c r="U84" s="65"/>
      <c r="V84" s="65"/>
      <c r="W84" s="65"/>
      <c r="X84" s="65"/>
      <c r="Y84" s="65"/>
      <c r="Z84" s="65"/>
      <c r="AA84" s="65"/>
      <c r="AB84" s="15"/>
      <c r="AC84" s="15"/>
      <c r="AD84" s="15"/>
      <c r="AE84" s="15"/>
      <c r="AF84" s="15"/>
      <c r="AG84" s="15"/>
      <c r="AH84" s="15"/>
      <c r="AI84" s="186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X84" s="187"/>
      <c r="AY84" s="187"/>
      <c r="AZ84" s="187"/>
      <c r="BA84" s="187"/>
      <c r="BB84" s="187"/>
      <c r="BC84" s="187"/>
      <c r="BD84" s="187"/>
      <c r="BE84" s="187"/>
      <c r="BF84" s="187"/>
      <c r="BG84" s="187"/>
      <c r="BH84" s="187"/>
      <c r="BI84" s="187"/>
      <c r="BJ84" s="187"/>
      <c r="BK84" s="187"/>
      <c r="BL84" s="187"/>
      <c r="BM84" s="187"/>
      <c r="BN84" s="187"/>
      <c r="BO84" s="187"/>
      <c r="BP84" s="187"/>
      <c r="BQ84" s="187"/>
      <c r="BR84" s="187"/>
      <c r="BS84" s="187"/>
      <c r="BT84" s="187"/>
      <c r="BU84" s="187"/>
      <c r="BV84" s="187"/>
      <c r="BW84" s="187"/>
      <c r="BX84" s="187"/>
      <c r="BY84" s="187"/>
      <c r="BZ84" s="186"/>
      <c r="CA84" s="187"/>
      <c r="CB84" s="187"/>
      <c r="CC84" s="187"/>
      <c r="CD84" s="186"/>
      <c r="CE84" s="186"/>
      <c r="CF84" s="186"/>
      <c r="CG84" s="186"/>
      <c r="CH84" s="186"/>
      <c r="CI84" s="186"/>
      <c r="CJ84" s="186"/>
      <c r="CK84" s="186"/>
      <c r="CL84" s="186"/>
      <c r="CM84" s="186"/>
      <c r="CN84" s="186"/>
      <c r="CO84" s="186"/>
      <c r="CP84" s="186"/>
      <c r="CQ84" s="186"/>
      <c r="CR84" s="186"/>
      <c r="CS84" s="186"/>
      <c r="CT84" s="186"/>
      <c r="CU84" s="186"/>
      <c r="CV84" s="186"/>
      <c r="CW84" s="186"/>
      <c r="CX84" s="186"/>
      <c r="CY84" s="186"/>
      <c r="CZ84" s="186"/>
      <c r="DA84" s="186"/>
      <c r="DB84" s="186"/>
      <c r="DC84" s="186"/>
      <c r="DD84" s="186"/>
      <c r="DE84" s="186"/>
      <c r="DF84" s="186"/>
      <c r="DG84" s="186"/>
      <c r="DH84" s="186"/>
      <c r="DI84" s="186"/>
      <c r="DJ84" s="186"/>
      <c r="DK84" s="186"/>
      <c r="DL84" s="186"/>
      <c r="DM84" s="186"/>
      <c r="DN84" s="186"/>
      <c r="DO84" s="186"/>
      <c r="DP84" s="186"/>
      <c r="DQ84" s="186"/>
      <c r="DR84" s="186"/>
      <c r="DS84" s="186"/>
      <c r="DT84" s="186"/>
      <c r="DU84" s="186"/>
      <c r="DV84" s="186"/>
      <c r="DW84" s="186"/>
      <c r="DX84" s="186"/>
      <c r="DY84" s="186"/>
      <c r="DZ84" s="186"/>
      <c r="EA84" s="186"/>
      <c r="EB84" s="186"/>
      <c r="EC84" s="186"/>
      <c r="ED84" s="186"/>
      <c r="EE84" s="186"/>
      <c r="EF84" s="186"/>
      <c r="EG84" s="186"/>
      <c r="EH84" s="186"/>
      <c r="EI84" s="186"/>
      <c r="EJ84" s="186"/>
      <c r="EK84" s="186"/>
      <c r="EL84" s="186"/>
      <c r="EM84" s="186"/>
      <c r="EN84" s="186"/>
      <c r="EO84" s="186"/>
      <c r="EP84" s="186"/>
      <c r="EQ84" s="186"/>
      <c r="ER84" s="186"/>
      <c r="ES84" s="186"/>
      <c r="ET84" s="186"/>
      <c r="EU84" s="186"/>
      <c r="EV84" s="186"/>
      <c r="EW84" s="186"/>
      <c r="EX84" s="186"/>
      <c r="EY84" s="186"/>
      <c r="EZ84" s="186"/>
      <c r="FA84" s="186"/>
      <c r="FB84" s="186"/>
      <c r="FC84" s="186"/>
      <c r="FD84" s="186"/>
      <c r="FE84" s="186"/>
      <c r="FF84" s="186"/>
      <c r="FG84" s="186"/>
      <c r="FH84" s="186"/>
      <c r="FI84" s="186"/>
      <c r="FJ84" s="186"/>
      <c r="FK84" s="186"/>
      <c r="FL84" s="186"/>
      <c r="FM84" s="186"/>
      <c r="FN84" s="186"/>
      <c r="FO84" s="186"/>
      <c r="FP84" s="186"/>
      <c r="FQ84" s="186"/>
      <c r="FR84" s="186"/>
      <c r="FS84" s="186"/>
      <c r="FT84" s="186"/>
      <c r="FU84" s="186"/>
      <c r="FV84" s="186"/>
      <c r="FW84" s="186"/>
      <c r="FX84" s="186"/>
      <c r="FY84" s="186"/>
      <c r="FZ84" s="186"/>
    </row>
    <row r="85" spans="1:182" ht="15" customHeight="1" x14ac:dyDescent="0.25">
      <c r="A85" s="187"/>
      <c r="B85" s="187"/>
      <c r="C85" s="187"/>
      <c r="D85" s="187"/>
      <c r="E85" s="187"/>
      <c r="F85" s="187"/>
      <c r="G85" s="63"/>
      <c r="H85" s="63"/>
      <c r="I85" s="63"/>
      <c r="J85" s="63"/>
      <c r="K85" s="63"/>
      <c r="L85" s="63"/>
      <c r="M85" s="63"/>
      <c r="N85" s="64"/>
      <c r="O85" s="64"/>
      <c r="P85" s="64"/>
      <c r="Q85" s="64"/>
      <c r="R85" s="64"/>
      <c r="S85" s="64"/>
      <c r="T85" s="64"/>
      <c r="U85" s="65"/>
      <c r="V85" s="65"/>
      <c r="W85" s="65"/>
      <c r="X85" s="65"/>
      <c r="Y85" s="65"/>
      <c r="Z85" s="65"/>
      <c r="AA85" s="65"/>
      <c r="AB85" s="15"/>
      <c r="AC85" s="15"/>
      <c r="AD85" s="15"/>
      <c r="AE85" s="15"/>
      <c r="AF85" s="15"/>
      <c r="AG85" s="15"/>
      <c r="AH85" s="15"/>
      <c r="AI85" s="186"/>
      <c r="AJ85" s="187"/>
      <c r="AK85" s="187"/>
      <c r="AL85" s="187"/>
      <c r="AM85" s="187"/>
      <c r="AN85" s="187"/>
      <c r="AO85" s="187"/>
      <c r="AP85" s="187"/>
      <c r="AQ85" s="187"/>
      <c r="AR85" s="187"/>
      <c r="AS85" s="187"/>
      <c r="AT85" s="187"/>
      <c r="AU85" s="187"/>
      <c r="AV85" s="187"/>
      <c r="AW85" s="187"/>
      <c r="AX85" s="187"/>
      <c r="AY85" s="187"/>
      <c r="AZ85" s="187"/>
      <c r="BA85" s="187"/>
      <c r="BB85" s="187"/>
      <c r="BC85" s="187"/>
      <c r="BD85" s="187"/>
      <c r="BE85" s="187"/>
      <c r="BF85" s="187"/>
      <c r="BG85" s="187"/>
      <c r="BH85" s="187"/>
      <c r="BI85" s="187"/>
      <c r="BJ85" s="187"/>
      <c r="BK85" s="187"/>
      <c r="BL85" s="187"/>
      <c r="BM85" s="187"/>
      <c r="BN85" s="187"/>
      <c r="BO85" s="187"/>
      <c r="BP85" s="187"/>
      <c r="BQ85" s="187"/>
      <c r="BR85" s="187"/>
      <c r="BS85" s="187"/>
      <c r="BT85" s="187"/>
      <c r="BU85" s="187"/>
      <c r="BV85" s="187"/>
      <c r="BW85" s="187"/>
      <c r="BX85" s="187"/>
      <c r="BY85" s="187"/>
      <c r="BZ85" s="186"/>
      <c r="CA85" s="187"/>
      <c r="CB85" s="187"/>
      <c r="CC85" s="187"/>
      <c r="CD85" s="186"/>
      <c r="CE85" s="186"/>
      <c r="CF85" s="186"/>
      <c r="CG85" s="186"/>
      <c r="CH85" s="186"/>
      <c r="CI85" s="186"/>
      <c r="CJ85" s="186"/>
      <c r="CK85" s="186"/>
      <c r="CL85" s="186"/>
      <c r="CM85" s="186"/>
      <c r="CN85" s="186"/>
      <c r="CO85" s="186"/>
      <c r="CP85" s="186"/>
      <c r="CQ85" s="186"/>
      <c r="CR85" s="186"/>
      <c r="CS85" s="186"/>
      <c r="CT85" s="186"/>
      <c r="CU85" s="186"/>
      <c r="CV85" s="186"/>
      <c r="CW85" s="186"/>
      <c r="CX85" s="186"/>
      <c r="CY85" s="186"/>
      <c r="CZ85" s="186"/>
      <c r="DA85" s="186"/>
      <c r="DB85" s="186"/>
      <c r="DC85" s="186"/>
      <c r="DD85" s="186"/>
      <c r="DE85" s="186"/>
      <c r="DF85" s="186"/>
      <c r="DG85" s="186"/>
      <c r="DH85" s="186"/>
      <c r="DI85" s="186"/>
      <c r="DJ85" s="186"/>
      <c r="DK85" s="186"/>
      <c r="DL85" s="186"/>
      <c r="DM85" s="186"/>
      <c r="DN85" s="186"/>
      <c r="DO85" s="186"/>
      <c r="DP85" s="186"/>
      <c r="DQ85" s="186"/>
      <c r="DR85" s="186"/>
      <c r="DS85" s="186"/>
      <c r="DT85" s="186"/>
      <c r="DU85" s="186"/>
      <c r="DV85" s="186"/>
      <c r="DW85" s="186"/>
      <c r="DX85" s="186"/>
      <c r="DY85" s="186"/>
      <c r="DZ85" s="186"/>
      <c r="EA85" s="186"/>
      <c r="EB85" s="186"/>
      <c r="EC85" s="186"/>
      <c r="ED85" s="186"/>
      <c r="EE85" s="186"/>
      <c r="EF85" s="186"/>
      <c r="EG85" s="186"/>
      <c r="EH85" s="186"/>
      <c r="EI85" s="186"/>
      <c r="EJ85" s="186"/>
      <c r="EK85" s="186"/>
      <c r="EL85" s="186"/>
      <c r="EM85" s="186"/>
      <c r="EN85" s="186"/>
      <c r="EO85" s="186"/>
      <c r="EP85" s="186"/>
      <c r="EQ85" s="186"/>
      <c r="ER85" s="186"/>
      <c r="ES85" s="186"/>
      <c r="ET85" s="186"/>
      <c r="EU85" s="186"/>
      <c r="EV85" s="186"/>
      <c r="EW85" s="186"/>
      <c r="EX85" s="186"/>
      <c r="EY85" s="186"/>
      <c r="EZ85" s="186"/>
      <c r="FA85" s="186"/>
      <c r="FB85" s="186"/>
      <c r="FC85" s="186"/>
      <c r="FD85" s="186"/>
      <c r="FE85" s="186"/>
      <c r="FF85" s="186"/>
      <c r="FG85" s="186"/>
      <c r="FH85" s="186"/>
      <c r="FI85" s="186"/>
      <c r="FJ85" s="186"/>
      <c r="FK85" s="186"/>
      <c r="FL85" s="186"/>
      <c r="FM85" s="186"/>
      <c r="FN85" s="186"/>
      <c r="FO85" s="186"/>
      <c r="FP85" s="186"/>
      <c r="FQ85" s="186"/>
      <c r="FR85" s="186"/>
      <c r="FS85" s="186"/>
      <c r="FT85" s="186"/>
      <c r="FU85" s="186"/>
      <c r="FV85" s="186"/>
      <c r="FW85" s="186"/>
      <c r="FX85" s="186"/>
      <c r="FY85" s="186"/>
      <c r="FZ85" s="186"/>
    </row>
    <row r="86" spans="1:182" ht="15" customHeight="1" x14ac:dyDescent="0.25">
      <c r="A86" s="187"/>
      <c r="B86" s="187"/>
      <c r="C86" s="187"/>
      <c r="D86" s="187"/>
      <c r="E86" s="187"/>
      <c r="F86" s="187"/>
      <c r="G86" s="63"/>
      <c r="H86" s="63"/>
      <c r="I86" s="63"/>
      <c r="J86" s="63"/>
      <c r="K86" s="63"/>
      <c r="L86" s="63"/>
      <c r="M86" s="63"/>
      <c r="N86" s="64"/>
      <c r="O86" s="64"/>
      <c r="P86" s="64"/>
      <c r="Q86" s="64"/>
      <c r="R86" s="64"/>
      <c r="S86" s="64"/>
      <c r="T86" s="64"/>
      <c r="U86" s="65"/>
      <c r="V86" s="65"/>
      <c r="W86" s="65"/>
      <c r="X86" s="65"/>
      <c r="Y86" s="65"/>
      <c r="Z86" s="65"/>
      <c r="AA86" s="65"/>
      <c r="AB86" s="15"/>
      <c r="AC86" s="15"/>
      <c r="AD86" s="15"/>
      <c r="AE86" s="15"/>
      <c r="AF86" s="15"/>
      <c r="AG86" s="15"/>
      <c r="AH86" s="15"/>
      <c r="AI86" s="186"/>
      <c r="AJ86" s="187"/>
      <c r="AK86" s="187"/>
      <c r="AL86" s="187"/>
      <c r="AM86" s="187"/>
      <c r="AN86" s="187"/>
      <c r="AO86" s="187"/>
      <c r="AP86" s="187"/>
      <c r="AQ86" s="187"/>
      <c r="AR86" s="187"/>
      <c r="AS86" s="187"/>
      <c r="AT86" s="187"/>
      <c r="AU86" s="187"/>
      <c r="AV86" s="187"/>
      <c r="AW86" s="187"/>
      <c r="AX86" s="187"/>
      <c r="AY86" s="187"/>
      <c r="AZ86" s="187"/>
      <c r="BA86" s="187"/>
      <c r="BB86" s="187"/>
      <c r="BC86" s="187"/>
      <c r="BD86" s="187"/>
      <c r="BE86" s="187"/>
      <c r="BF86" s="187"/>
      <c r="BG86" s="187"/>
      <c r="BH86" s="187"/>
      <c r="BI86" s="187"/>
      <c r="BJ86" s="187"/>
      <c r="BK86" s="187"/>
      <c r="BL86" s="187"/>
      <c r="BM86" s="187"/>
      <c r="BN86" s="187"/>
      <c r="BO86" s="187"/>
      <c r="BP86" s="187"/>
      <c r="BQ86" s="187"/>
      <c r="BR86" s="187"/>
      <c r="BS86" s="187"/>
      <c r="BT86" s="187"/>
      <c r="BU86" s="187"/>
      <c r="BV86" s="187"/>
      <c r="BW86" s="187"/>
      <c r="BX86" s="187"/>
      <c r="BY86" s="187"/>
      <c r="BZ86" s="186"/>
      <c r="CA86" s="187"/>
      <c r="CB86" s="187"/>
      <c r="CC86" s="187"/>
      <c r="CD86" s="186"/>
      <c r="CE86" s="186"/>
      <c r="CF86" s="186"/>
      <c r="CG86" s="186"/>
      <c r="CH86" s="186"/>
      <c r="CI86" s="186"/>
      <c r="CJ86" s="186"/>
      <c r="CK86" s="186"/>
      <c r="CL86" s="186"/>
      <c r="CM86" s="186"/>
      <c r="CN86" s="186"/>
      <c r="CO86" s="186"/>
      <c r="CP86" s="186"/>
      <c r="CQ86" s="186"/>
      <c r="CR86" s="186"/>
      <c r="CS86" s="186"/>
      <c r="CT86" s="186"/>
      <c r="CU86" s="186"/>
      <c r="CV86" s="186"/>
      <c r="CW86" s="186"/>
      <c r="CX86" s="186"/>
      <c r="CY86" s="186"/>
      <c r="CZ86" s="186"/>
      <c r="DA86" s="186"/>
      <c r="DB86" s="186"/>
      <c r="DC86" s="186"/>
      <c r="DD86" s="186"/>
      <c r="DE86" s="186"/>
      <c r="DF86" s="186"/>
      <c r="DG86" s="186"/>
      <c r="DH86" s="186"/>
      <c r="DI86" s="186"/>
      <c r="DJ86" s="186"/>
      <c r="DK86" s="186"/>
      <c r="DL86" s="186"/>
      <c r="DM86" s="186"/>
      <c r="DN86" s="186"/>
      <c r="DO86" s="186"/>
      <c r="DP86" s="186"/>
      <c r="DQ86" s="186"/>
      <c r="DR86" s="186"/>
      <c r="DS86" s="186"/>
      <c r="DT86" s="186"/>
      <c r="DU86" s="186"/>
      <c r="DV86" s="186"/>
      <c r="DW86" s="186"/>
      <c r="DX86" s="186"/>
      <c r="DY86" s="186"/>
      <c r="DZ86" s="186"/>
      <c r="EA86" s="186"/>
      <c r="EB86" s="186"/>
      <c r="EC86" s="186"/>
      <c r="ED86" s="186"/>
      <c r="EE86" s="186"/>
      <c r="EF86" s="186"/>
      <c r="EG86" s="186"/>
      <c r="EH86" s="186"/>
      <c r="EI86" s="186"/>
      <c r="EJ86" s="186"/>
      <c r="EK86" s="186"/>
      <c r="EL86" s="186"/>
      <c r="EM86" s="186"/>
      <c r="EN86" s="186"/>
      <c r="EO86" s="186"/>
      <c r="EP86" s="186"/>
      <c r="EQ86" s="186"/>
      <c r="ER86" s="186"/>
      <c r="ES86" s="186"/>
      <c r="ET86" s="186"/>
      <c r="EU86" s="186"/>
      <c r="EV86" s="186"/>
      <c r="EW86" s="186"/>
      <c r="EX86" s="186"/>
      <c r="EY86" s="186"/>
      <c r="EZ86" s="186"/>
      <c r="FA86" s="186"/>
      <c r="FB86" s="186"/>
      <c r="FC86" s="186"/>
      <c r="FD86" s="186"/>
      <c r="FE86" s="186"/>
      <c r="FF86" s="186"/>
      <c r="FG86" s="186"/>
      <c r="FH86" s="186"/>
      <c r="FI86" s="186"/>
      <c r="FJ86" s="186"/>
      <c r="FK86" s="186"/>
      <c r="FL86" s="186"/>
      <c r="FM86" s="186"/>
      <c r="FN86" s="186"/>
      <c r="FO86" s="186"/>
      <c r="FP86" s="186"/>
      <c r="FQ86" s="186"/>
      <c r="FR86" s="186"/>
      <c r="FS86" s="186"/>
      <c r="FT86" s="186"/>
      <c r="FU86" s="186"/>
      <c r="FV86" s="186"/>
      <c r="FW86" s="186"/>
      <c r="FX86" s="186"/>
      <c r="FY86" s="186"/>
      <c r="FZ86" s="186"/>
    </row>
    <row r="87" spans="1:182" ht="15" customHeight="1" x14ac:dyDescent="0.25">
      <c r="A87" s="187"/>
      <c r="B87" s="187"/>
      <c r="C87" s="187"/>
      <c r="D87" s="187"/>
      <c r="E87" s="187"/>
      <c r="F87" s="187"/>
      <c r="G87" s="63"/>
      <c r="H87" s="63"/>
      <c r="I87" s="63"/>
      <c r="J87" s="63"/>
      <c r="K87" s="63"/>
      <c r="L87" s="63"/>
      <c r="M87" s="63"/>
      <c r="N87" s="64"/>
      <c r="O87" s="64"/>
      <c r="P87" s="64"/>
      <c r="Q87" s="64"/>
      <c r="R87" s="64"/>
      <c r="S87" s="64"/>
      <c r="T87" s="64"/>
      <c r="U87" s="65"/>
      <c r="V87" s="65"/>
      <c r="W87" s="65"/>
      <c r="X87" s="65"/>
      <c r="Y87" s="65"/>
      <c r="Z87" s="65"/>
      <c r="AA87" s="65"/>
      <c r="AB87" s="15"/>
      <c r="AC87" s="15"/>
      <c r="AD87" s="15"/>
      <c r="AE87" s="15"/>
      <c r="AF87" s="15"/>
      <c r="AG87" s="15"/>
      <c r="AH87" s="15"/>
      <c r="AI87" s="186"/>
      <c r="AJ87" s="187"/>
      <c r="AK87" s="187"/>
      <c r="AL87" s="187"/>
      <c r="AM87" s="187"/>
      <c r="AN87" s="187"/>
      <c r="AO87" s="187"/>
      <c r="AP87" s="187"/>
      <c r="AQ87" s="187"/>
      <c r="AR87" s="187"/>
      <c r="AS87" s="187"/>
      <c r="AT87" s="187"/>
      <c r="AU87" s="187"/>
      <c r="AV87" s="187"/>
      <c r="AW87" s="187"/>
      <c r="AX87" s="187"/>
      <c r="AY87" s="187"/>
      <c r="AZ87" s="187"/>
      <c r="BA87" s="187"/>
      <c r="BB87" s="187"/>
      <c r="BC87" s="187"/>
      <c r="BD87" s="187"/>
      <c r="BE87" s="187"/>
      <c r="BF87" s="187"/>
      <c r="BG87" s="187"/>
      <c r="BH87" s="187"/>
      <c r="BI87" s="187"/>
      <c r="BJ87" s="187"/>
      <c r="BK87" s="187"/>
      <c r="BL87" s="187"/>
      <c r="BM87" s="187"/>
      <c r="BN87" s="187"/>
      <c r="BO87" s="187"/>
      <c r="BP87" s="187"/>
      <c r="BQ87" s="187"/>
      <c r="BR87" s="187"/>
      <c r="BS87" s="187"/>
      <c r="BT87" s="187"/>
      <c r="BU87" s="187"/>
      <c r="BV87" s="187"/>
      <c r="BW87" s="187"/>
      <c r="BX87" s="187"/>
      <c r="BY87" s="187"/>
      <c r="BZ87" s="186"/>
      <c r="CA87" s="187"/>
      <c r="CB87" s="187"/>
      <c r="CC87" s="187"/>
      <c r="CD87" s="186"/>
      <c r="CE87" s="186"/>
      <c r="CF87" s="186"/>
      <c r="CG87" s="186"/>
      <c r="CH87" s="186"/>
      <c r="CI87" s="186"/>
      <c r="CJ87" s="186"/>
      <c r="CK87" s="186"/>
      <c r="CL87" s="186"/>
      <c r="CM87" s="186"/>
      <c r="CN87" s="186"/>
      <c r="CO87" s="186"/>
      <c r="CP87" s="186"/>
      <c r="CQ87" s="186"/>
      <c r="CR87" s="186"/>
      <c r="CS87" s="186"/>
      <c r="CT87" s="186"/>
      <c r="CU87" s="186"/>
      <c r="CV87" s="186"/>
      <c r="CW87" s="186"/>
      <c r="CX87" s="186"/>
      <c r="CY87" s="186"/>
      <c r="CZ87" s="186"/>
      <c r="DA87" s="186"/>
      <c r="DB87" s="186"/>
      <c r="DC87" s="186"/>
      <c r="DD87" s="186"/>
      <c r="DE87" s="186"/>
      <c r="DF87" s="186"/>
      <c r="DG87" s="186"/>
      <c r="DH87" s="186"/>
      <c r="DI87" s="186"/>
      <c r="DJ87" s="186"/>
      <c r="DK87" s="186"/>
      <c r="DL87" s="186"/>
      <c r="DM87" s="186"/>
      <c r="DN87" s="186"/>
      <c r="DO87" s="186"/>
      <c r="DP87" s="186"/>
      <c r="DQ87" s="186"/>
      <c r="DR87" s="186"/>
      <c r="DS87" s="186"/>
      <c r="DT87" s="186"/>
      <c r="DU87" s="186"/>
      <c r="DV87" s="186"/>
      <c r="DW87" s="186"/>
      <c r="DX87" s="186"/>
      <c r="DY87" s="186"/>
      <c r="DZ87" s="186"/>
      <c r="EA87" s="186"/>
      <c r="EB87" s="186"/>
      <c r="EC87" s="186"/>
      <c r="ED87" s="186"/>
      <c r="EE87" s="186"/>
      <c r="EF87" s="186"/>
      <c r="EG87" s="186"/>
      <c r="EH87" s="186"/>
      <c r="EI87" s="186"/>
      <c r="EJ87" s="186"/>
      <c r="EK87" s="186"/>
      <c r="EL87" s="186"/>
      <c r="EM87" s="186"/>
      <c r="EN87" s="186"/>
      <c r="EO87" s="186"/>
      <c r="EP87" s="186"/>
      <c r="EQ87" s="186"/>
      <c r="ER87" s="186"/>
      <c r="ES87" s="186"/>
      <c r="ET87" s="186"/>
      <c r="EU87" s="186"/>
      <c r="EV87" s="186"/>
      <c r="EW87" s="186"/>
      <c r="EX87" s="186"/>
      <c r="EY87" s="186"/>
      <c r="EZ87" s="186"/>
      <c r="FA87" s="186"/>
      <c r="FB87" s="186"/>
      <c r="FC87" s="186"/>
      <c r="FD87" s="186"/>
      <c r="FE87" s="186"/>
      <c r="FF87" s="186"/>
      <c r="FG87" s="186"/>
      <c r="FH87" s="186"/>
      <c r="FI87" s="186"/>
      <c r="FJ87" s="186"/>
      <c r="FK87" s="186"/>
      <c r="FL87" s="186"/>
      <c r="FM87" s="186"/>
      <c r="FN87" s="186"/>
      <c r="FO87" s="186"/>
      <c r="FP87" s="186"/>
      <c r="FQ87" s="186"/>
      <c r="FR87" s="186"/>
      <c r="FS87" s="186"/>
      <c r="FT87" s="186"/>
      <c r="FU87" s="186"/>
      <c r="FV87" s="186"/>
      <c r="FW87" s="186"/>
      <c r="FX87" s="186"/>
      <c r="FY87" s="186"/>
      <c r="FZ87" s="186"/>
    </row>
    <row r="88" spans="1:182" ht="15" customHeight="1" x14ac:dyDescent="0.25">
      <c r="A88" s="187"/>
      <c r="B88" s="187"/>
      <c r="C88" s="187"/>
      <c r="D88" s="187"/>
      <c r="E88" s="187"/>
      <c r="F88" s="187"/>
      <c r="G88" s="63"/>
      <c r="H88" s="63"/>
      <c r="I88" s="63"/>
      <c r="J88" s="63"/>
      <c r="K88" s="63"/>
      <c r="L88" s="63"/>
      <c r="M88" s="63"/>
      <c r="N88" s="64"/>
      <c r="O88" s="64"/>
      <c r="P88" s="64"/>
      <c r="Q88" s="64"/>
      <c r="R88" s="64"/>
      <c r="S88" s="64"/>
      <c r="T88" s="64"/>
      <c r="U88" s="65"/>
      <c r="V88" s="65"/>
      <c r="W88" s="65"/>
      <c r="X88" s="65"/>
      <c r="Y88" s="65"/>
      <c r="Z88" s="65"/>
      <c r="AA88" s="65"/>
      <c r="AB88" s="15"/>
      <c r="AC88" s="15"/>
      <c r="AD88" s="15"/>
      <c r="AE88" s="15"/>
      <c r="AF88" s="15"/>
      <c r="AG88" s="15"/>
      <c r="AH88" s="15"/>
      <c r="AI88" s="186"/>
      <c r="AJ88" s="187"/>
      <c r="AK88" s="187"/>
      <c r="AL88" s="187"/>
      <c r="AM88" s="187"/>
      <c r="AN88" s="187"/>
      <c r="AO88" s="187"/>
      <c r="AP88" s="187"/>
      <c r="AQ88" s="187"/>
      <c r="AR88" s="187"/>
      <c r="AS88" s="187"/>
      <c r="AT88" s="187"/>
      <c r="AU88" s="187"/>
      <c r="AV88" s="187"/>
      <c r="AW88" s="187"/>
      <c r="AX88" s="187"/>
      <c r="AY88" s="187"/>
      <c r="AZ88" s="187"/>
      <c r="BA88" s="187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7"/>
      <c r="BN88" s="187"/>
      <c r="BO88" s="187"/>
      <c r="BP88" s="187"/>
      <c r="BQ88" s="187"/>
      <c r="BR88" s="187"/>
      <c r="BS88" s="187"/>
      <c r="BT88" s="187"/>
      <c r="BU88" s="187"/>
      <c r="BV88" s="187"/>
      <c r="BW88" s="187"/>
      <c r="BX88" s="187"/>
      <c r="BY88" s="187"/>
      <c r="BZ88" s="186"/>
      <c r="CA88" s="187"/>
      <c r="CB88" s="187"/>
      <c r="CC88" s="187"/>
      <c r="CD88" s="186"/>
      <c r="CE88" s="186"/>
      <c r="CF88" s="186"/>
      <c r="CG88" s="186"/>
      <c r="CH88" s="186"/>
      <c r="CI88" s="186"/>
      <c r="CJ88" s="186"/>
      <c r="CK88" s="186"/>
      <c r="CL88" s="186"/>
      <c r="CM88" s="186"/>
      <c r="CN88" s="186"/>
      <c r="CO88" s="186"/>
      <c r="CP88" s="186"/>
      <c r="CQ88" s="186"/>
      <c r="CR88" s="186"/>
      <c r="CS88" s="186"/>
      <c r="CT88" s="186"/>
      <c r="CU88" s="186"/>
      <c r="CV88" s="186"/>
      <c r="CW88" s="186"/>
      <c r="CX88" s="186"/>
      <c r="CY88" s="186"/>
      <c r="CZ88" s="186"/>
      <c r="DA88" s="186"/>
      <c r="DB88" s="186"/>
      <c r="DC88" s="186"/>
      <c r="DD88" s="186"/>
      <c r="DE88" s="186"/>
      <c r="DF88" s="186"/>
      <c r="DG88" s="186"/>
      <c r="DH88" s="186"/>
      <c r="DI88" s="186"/>
      <c r="DJ88" s="186"/>
      <c r="DK88" s="186"/>
      <c r="DL88" s="186"/>
      <c r="DM88" s="186"/>
      <c r="DN88" s="186"/>
      <c r="DO88" s="186"/>
      <c r="DP88" s="186"/>
      <c r="DQ88" s="186"/>
      <c r="DR88" s="186"/>
      <c r="DS88" s="186"/>
      <c r="DT88" s="186"/>
      <c r="DU88" s="186"/>
      <c r="DV88" s="186"/>
      <c r="DW88" s="186"/>
      <c r="DX88" s="186"/>
      <c r="DY88" s="186"/>
      <c r="DZ88" s="186"/>
      <c r="EA88" s="186"/>
      <c r="EB88" s="186"/>
      <c r="EC88" s="186"/>
      <c r="ED88" s="186"/>
      <c r="EE88" s="186"/>
      <c r="EF88" s="186"/>
      <c r="EG88" s="186"/>
      <c r="EH88" s="186"/>
      <c r="EI88" s="186"/>
      <c r="EJ88" s="186"/>
      <c r="EK88" s="186"/>
      <c r="EL88" s="186"/>
      <c r="EM88" s="186"/>
      <c r="EN88" s="186"/>
      <c r="EO88" s="186"/>
      <c r="EP88" s="186"/>
      <c r="EQ88" s="186"/>
      <c r="ER88" s="186"/>
      <c r="ES88" s="186"/>
      <c r="ET88" s="186"/>
      <c r="EU88" s="186"/>
      <c r="EV88" s="186"/>
      <c r="EW88" s="186"/>
      <c r="EX88" s="186"/>
      <c r="EY88" s="186"/>
      <c r="EZ88" s="186"/>
      <c r="FA88" s="186"/>
      <c r="FB88" s="186"/>
      <c r="FC88" s="186"/>
      <c r="FD88" s="186"/>
      <c r="FE88" s="186"/>
      <c r="FF88" s="186"/>
      <c r="FG88" s="186"/>
      <c r="FH88" s="186"/>
      <c r="FI88" s="186"/>
      <c r="FJ88" s="186"/>
      <c r="FK88" s="186"/>
      <c r="FL88" s="186"/>
      <c r="FM88" s="186"/>
      <c r="FN88" s="186"/>
      <c r="FO88" s="186"/>
      <c r="FP88" s="186"/>
      <c r="FQ88" s="186"/>
      <c r="FR88" s="186"/>
      <c r="FS88" s="186"/>
      <c r="FT88" s="186"/>
      <c r="FU88" s="186"/>
      <c r="FV88" s="186"/>
      <c r="FW88" s="186"/>
      <c r="FX88" s="186"/>
      <c r="FY88" s="186"/>
      <c r="FZ88" s="186"/>
    </row>
    <row r="89" spans="1:182" ht="15" customHeight="1" x14ac:dyDescent="0.25">
      <c r="A89" s="187"/>
      <c r="B89" s="187"/>
      <c r="C89" s="187"/>
      <c r="D89" s="187"/>
      <c r="E89" s="187"/>
      <c r="F89" s="187"/>
      <c r="G89" s="63"/>
      <c r="H89" s="63"/>
      <c r="I89" s="63"/>
      <c r="J89" s="63"/>
      <c r="K89" s="63"/>
      <c r="L89" s="63"/>
      <c r="M89" s="63"/>
      <c r="N89" s="64"/>
      <c r="O89" s="64"/>
      <c r="P89" s="64"/>
      <c r="Q89" s="64"/>
      <c r="R89" s="64"/>
      <c r="S89" s="64"/>
      <c r="T89" s="64"/>
      <c r="U89" s="65"/>
      <c r="V89" s="65"/>
      <c r="W89" s="65"/>
      <c r="X89" s="65"/>
      <c r="Y89" s="65"/>
      <c r="Z89" s="65"/>
      <c r="AA89" s="65"/>
      <c r="AB89" s="15"/>
      <c r="AC89" s="15"/>
      <c r="AD89" s="15"/>
      <c r="AE89" s="15"/>
      <c r="AF89" s="15"/>
      <c r="AG89" s="15"/>
      <c r="AH89" s="15"/>
      <c r="AI89" s="186"/>
      <c r="AJ89" s="187"/>
      <c r="AK89" s="187"/>
      <c r="AL89" s="187"/>
      <c r="AM89" s="187"/>
      <c r="AN89" s="187"/>
      <c r="AO89" s="187"/>
      <c r="AP89" s="187"/>
      <c r="AQ89" s="187"/>
      <c r="AR89" s="187"/>
      <c r="AS89" s="187"/>
      <c r="AT89" s="187"/>
      <c r="AU89" s="187"/>
      <c r="AV89" s="187"/>
      <c r="AW89" s="187"/>
      <c r="AX89" s="187"/>
      <c r="AY89" s="187"/>
      <c r="AZ89" s="187"/>
      <c r="BA89" s="187"/>
      <c r="BB89" s="187"/>
      <c r="BC89" s="187"/>
      <c r="BD89" s="187"/>
      <c r="BE89" s="187"/>
      <c r="BF89" s="187"/>
      <c r="BG89" s="187"/>
      <c r="BH89" s="187"/>
      <c r="BI89" s="187"/>
      <c r="BJ89" s="187"/>
      <c r="BK89" s="187"/>
      <c r="BL89" s="187"/>
      <c r="BM89" s="187"/>
      <c r="BN89" s="187"/>
      <c r="BO89" s="187"/>
      <c r="BP89" s="187"/>
      <c r="BQ89" s="187"/>
      <c r="BR89" s="187"/>
      <c r="BS89" s="187"/>
      <c r="BT89" s="187"/>
      <c r="BU89" s="187"/>
      <c r="BV89" s="187"/>
      <c r="BW89" s="187"/>
      <c r="BX89" s="187"/>
      <c r="BY89" s="187"/>
      <c r="BZ89" s="186"/>
      <c r="CA89" s="187"/>
      <c r="CB89" s="187"/>
      <c r="CC89" s="187"/>
      <c r="CD89" s="186"/>
      <c r="CE89" s="186"/>
      <c r="CF89" s="186"/>
      <c r="CG89" s="186"/>
      <c r="CH89" s="186"/>
      <c r="CI89" s="186"/>
      <c r="CJ89" s="186"/>
      <c r="CK89" s="186"/>
      <c r="CL89" s="186"/>
      <c r="CM89" s="186"/>
      <c r="CN89" s="186"/>
      <c r="CO89" s="186"/>
      <c r="CP89" s="186"/>
      <c r="CQ89" s="186"/>
      <c r="CR89" s="186"/>
      <c r="CS89" s="186"/>
      <c r="CT89" s="186"/>
      <c r="CU89" s="186"/>
      <c r="CV89" s="186"/>
      <c r="CW89" s="186"/>
      <c r="CX89" s="186"/>
      <c r="CY89" s="186"/>
      <c r="CZ89" s="186"/>
      <c r="DA89" s="186"/>
      <c r="DB89" s="186"/>
      <c r="DC89" s="186"/>
      <c r="DD89" s="186"/>
      <c r="DE89" s="186"/>
      <c r="DF89" s="186"/>
      <c r="DG89" s="186"/>
      <c r="DH89" s="186"/>
      <c r="DI89" s="186"/>
      <c r="DJ89" s="186"/>
      <c r="DK89" s="186"/>
      <c r="DL89" s="186"/>
      <c r="DM89" s="186"/>
      <c r="DN89" s="186"/>
      <c r="DO89" s="186"/>
      <c r="DP89" s="186"/>
      <c r="DQ89" s="186"/>
      <c r="DR89" s="186"/>
      <c r="DS89" s="186"/>
      <c r="DT89" s="186"/>
      <c r="DU89" s="186"/>
      <c r="DV89" s="186"/>
      <c r="DW89" s="186"/>
      <c r="DX89" s="186"/>
      <c r="DY89" s="186"/>
      <c r="DZ89" s="186"/>
      <c r="EA89" s="186"/>
      <c r="EB89" s="186"/>
      <c r="EC89" s="186"/>
      <c r="ED89" s="186"/>
      <c r="EE89" s="186"/>
      <c r="EF89" s="186"/>
      <c r="EG89" s="186"/>
      <c r="EH89" s="186"/>
      <c r="EI89" s="186"/>
      <c r="EJ89" s="186"/>
      <c r="EK89" s="186"/>
      <c r="EL89" s="186"/>
      <c r="EM89" s="186"/>
      <c r="EN89" s="186"/>
      <c r="EO89" s="186"/>
      <c r="EP89" s="186"/>
      <c r="EQ89" s="186"/>
      <c r="ER89" s="186"/>
      <c r="ES89" s="186"/>
      <c r="ET89" s="186"/>
      <c r="EU89" s="186"/>
      <c r="EV89" s="186"/>
      <c r="EW89" s="186"/>
      <c r="EX89" s="186"/>
      <c r="EY89" s="186"/>
      <c r="EZ89" s="186"/>
      <c r="FA89" s="186"/>
      <c r="FB89" s="186"/>
      <c r="FC89" s="186"/>
      <c r="FD89" s="186"/>
      <c r="FE89" s="186"/>
      <c r="FF89" s="186"/>
      <c r="FG89" s="186"/>
      <c r="FH89" s="186"/>
      <c r="FI89" s="186"/>
      <c r="FJ89" s="186"/>
      <c r="FK89" s="186"/>
      <c r="FL89" s="186"/>
      <c r="FM89" s="186"/>
      <c r="FN89" s="186"/>
      <c r="FO89" s="186"/>
      <c r="FP89" s="186"/>
      <c r="FQ89" s="186"/>
      <c r="FR89" s="186"/>
      <c r="FS89" s="186"/>
      <c r="FT89" s="186"/>
      <c r="FU89" s="186"/>
      <c r="FV89" s="186"/>
      <c r="FW89" s="186"/>
      <c r="FX89" s="186"/>
      <c r="FY89" s="186"/>
      <c r="FZ89" s="186"/>
    </row>
    <row r="90" spans="1:182" ht="15" customHeight="1" x14ac:dyDescent="0.25">
      <c r="A90" s="187"/>
      <c r="B90" s="187"/>
      <c r="C90" s="187"/>
      <c r="D90" s="187"/>
      <c r="E90" s="187"/>
      <c r="F90" s="187"/>
      <c r="G90" s="63"/>
      <c r="H90" s="63"/>
      <c r="I90" s="63"/>
      <c r="J90" s="63"/>
      <c r="K90" s="63"/>
      <c r="L90" s="63"/>
      <c r="M90" s="63"/>
      <c r="N90" s="64"/>
      <c r="O90" s="64"/>
      <c r="P90" s="64"/>
      <c r="Q90" s="64"/>
      <c r="R90" s="64"/>
      <c r="S90" s="64"/>
      <c r="T90" s="64"/>
      <c r="U90" s="65"/>
      <c r="V90" s="65"/>
      <c r="W90" s="65"/>
      <c r="X90" s="65"/>
      <c r="Y90" s="65"/>
      <c r="Z90" s="65"/>
      <c r="AA90" s="65"/>
      <c r="AB90" s="15"/>
      <c r="AC90" s="15"/>
      <c r="AD90" s="15"/>
      <c r="AE90" s="15"/>
      <c r="AF90" s="15"/>
      <c r="AG90" s="15"/>
      <c r="AH90" s="15"/>
      <c r="AI90" s="186"/>
      <c r="AJ90" s="187"/>
      <c r="AK90" s="187"/>
      <c r="AL90" s="187"/>
      <c r="AM90" s="187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X90" s="187"/>
      <c r="AY90" s="187"/>
      <c r="AZ90" s="187"/>
      <c r="BA90" s="187"/>
      <c r="BB90" s="187"/>
      <c r="BC90" s="187"/>
      <c r="BD90" s="187"/>
      <c r="BE90" s="187"/>
      <c r="BF90" s="187"/>
      <c r="BG90" s="187"/>
      <c r="BH90" s="187"/>
      <c r="BI90" s="187"/>
      <c r="BJ90" s="187"/>
      <c r="BK90" s="187"/>
      <c r="BL90" s="187"/>
      <c r="BM90" s="187"/>
      <c r="BN90" s="187"/>
      <c r="BO90" s="187"/>
      <c r="BP90" s="187"/>
      <c r="BQ90" s="187"/>
      <c r="BR90" s="187"/>
      <c r="BS90" s="187"/>
      <c r="BT90" s="187"/>
      <c r="BU90" s="187"/>
      <c r="BV90" s="187"/>
      <c r="BW90" s="187"/>
      <c r="BX90" s="187"/>
      <c r="BY90" s="187"/>
      <c r="BZ90" s="186"/>
      <c r="CA90" s="187"/>
      <c r="CB90" s="187"/>
      <c r="CC90" s="187"/>
      <c r="CD90" s="186"/>
      <c r="CE90" s="186"/>
      <c r="CF90" s="186"/>
      <c r="CG90" s="186"/>
      <c r="CH90" s="186"/>
      <c r="CI90" s="186"/>
      <c r="CJ90" s="186"/>
      <c r="CK90" s="186"/>
      <c r="CL90" s="186"/>
      <c r="CM90" s="186"/>
      <c r="CN90" s="186"/>
      <c r="CO90" s="186"/>
      <c r="CP90" s="186"/>
      <c r="CQ90" s="186"/>
      <c r="CR90" s="186"/>
      <c r="CS90" s="186"/>
      <c r="CT90" s="186"/>
      <c r="CU90" s="186"/>
      <c r="CV90" s="186"/>
      <c r="CW90" s="186"/>
      <c r="CX90" s="186"/>
      <c r="CY90" s="186"/>
      <c r="CZ90" s="186"/>
      <c r="DA90" s="186"/>
      <c r="DB90" s="186"/>
      <c r="DC90" s="186"/>
      <c r="DD90" s="186"/>
      <c r="DE90" s="186"/>
      <c r="DF90" s="186"/>
      <c r="DG90" s="186"/>
      <c r="DH90" s="186"/>
      <c r="DI90" s="186"/>
      <c r="DJ90" s="186"/>
      <c r="DK90" s="186"/>
      <c r="DL90" s="186"/>
      <c r="DM90" s="186"/>
      <c r="DN90" s="186"/>
      <c r="DO90" s="186"/>
      <c r="DP90" s="186"/>
      <c r="DQ90" s="186"/>
      <c r="DR90" s="186"/>
      <c r="DS90" s="186"/>
      <c r="DT90" s="186"/>
      <c r="DU90" s="186"/>
      <c r="DV90" s="186"/>
      <c r="DW90" s="186"/>
      <c r="DX90" s="186"/>
      <c r="DY90" s="186"/>
      <c r="DZ90" s="186"/>
      <c r="EA90" s="186"/>
      <c r="EB90" s="186"/>
      <c r="EC90" s="186"/>
      <c r="ED90" s="186"/>
      <c r="EE90" s="186"/>
      <c r="EF90" s="186"/>
      <c r="EG90" s="186"/>
      <c r="EH90" s="186"/>
      <c r="EI90" s="186"/>
      <c r="EJ90" s="186"/>
      <c r="EK90" s="186"/>
      <c r="EL90" s="186"/>
      <c r="EM90" s="186"/>
      <c r="EN90" s="186"/>
      <c r="EO90" s="186"/>
      <c r="EP90" s="186"/>
      <c r="EQ90" s="186"/>
      <c r="ER90" s="186"/>
      <c r="ES90" s="186"/>
      <c r="ET90" s="186"/>
      <c r="EU90" s="186"/>
      <c r="EV90" s="186"/>
      <c r="EW90" s="186"/>
      <c r="EX90" s="186"/>
      <c r="EY90" s="186"/>
      <c r="EZ90" s="186"/>
      <c r="FA90" s="186"/>
      <c r="FB90" s="186"/>
      <c r="FC90" s="186"/>
      <c r="FD90" s="186"/>
      <c r="FE90" s="186"/>
      <c r="FF90" s="186"/>
      <c r="FG90" s="186"/>
      <c r="FH90" s="186"/>
      <c r="FI90" s="186"/>
      <c r="FJ90" s="186"/>
      <c r="FK90" s="186"/>
      <c r="FL90" s="186"/>
      <c r="FM90" s="186"/>
      <c r="FN90" s="186"/>
      <c r="FO90" s="186"/>
      <c r="FP90" s="186"/>
      <c r="FQ90" s="186"/>
      <c r="FR90" s="186"/>
      <c r="FS90" s="186"/>
      <c r="FT90" s="186"/>
      <c r="FU90" s="186"/>
      <c r="FV90" s="186"/>
      <c r="FW90" s="186"/>
      <c r="FX90" s="186"/>
      <c r="FY90" s="186"/>
      <c r="FZ90" s="186"/>
    </row>
    <row r="91" spans="1:182" ht="15" customHeight="1" x14ac:dyDescent="0.25">
      <c r="A91" s="187"/>
      <c r="B91" s="187"/>
      <c r="C91" s="187"/>
      <c r="D91" s="187"/>
      <c r="E91" s="187"/>
      <c r="F91" s="187"/>
      <c r="G91" s="63"/>
      <c r="H91" s="63"/>
      <c r="I91" s="63"/>
      <c r="J91" s="63"/>
      <c r="K91" s="63"/>
      <c r="L91" s="63"/>
      <c r="M91" s="63"/>
      <c r="N91" s="64"/>
      <c r="O91" s="64"/>
      <c r="P91" s="64"/>
      <c r="Q91" s="64"/>
      <c r="R91" s="64"/>
      <c r="S91" s="64"/>
      <c r="T91" s="64"/>
      <c r="U91" s="65"/>
      <c r="V91" s="65"/>
      <c r="W91" s="65"/>
      <c r="X91" s="65"/>
      <c r="Y91" s="65"/>
      <c r="Z91" s="65"/>
      <c r="AA91" s="65"/>
      <c r="AB91" s="15"/>
      <c r="AC91" s="15"/>
      <c r="AD91" s="15"/>
      <c r="AE91" s="15"/>
      <c r="AF91" s="15"/>
      <c r="AG91" s="15"/>
      <c r="AH91" s="15"/>
      <c r="AI91" s="186"/>
      <c r="AJ91" s="187"/>
      <c r="AK91" s="187"/>
      <c r="AL91" s="187"/>
      <c r="AM91" s="187"/>
      <c r="AN91" s="187"/>
      <c r="AO91" s="187"/>
      <c r="AP91" s="187"/>
      <c r="AQ91" s="187"/>
      <c r="AR91" s="187"/>
      <c r="AS91" s="187"/>
      <c r="AT91" s="187"/>
      <c r="AU91" s="187"/>
      <c r="AV91" s="187"/>
      <c r="AW91" s="187"/>
      <c r="AX91" s="187"/>
      <c r="AY91" s="187"/>
      <c r="AZ91" s="187"/>
      <c r="BA91" s="187"/>
      <c r="BB91" s="187"/>
      <c r="BC91" s="187"/>
      <c r="BD91" s="187"/>
      <c r="BE91" s="187"/>
      <c r="BF91" s="187"/>
      <c r="BG91" s="187"/>
      <c r="BH91" s="187"/>
      <c r="BI91" s="187"/>
      <c r="BJ91" s="187"/>
      <c r="BK91" s="187"/>
      <c r="BL91" s="187"/>
      <c r="BM91" s="187"/>
      <c r="BN91" s="187"/>
      <c r="BO91" s="187"/>
      <c r="BP91" s="187"/>
      <c r="BQ91" s="187"/>
      <c r="BR91" s="187"/>
      <c r="BS91" s="187"/>
      <c r="BT91" s="187"/>
      <c r="BU91" s="187"/>
      <c r="BV91" s="187"/>
      <c r="BW91" s="187"/>
      <c r="BX91" s="187"/>
      <c r="BY91" s="187"/>
      <c r="BZ91" s="186"/>
      <c r="CA91" s="187"/>
      <c r="CB91" s="187"/>
      <c r="CC91" s="187"/>
      <c r="CD91" s="186"/>
      <c r="CE91" s="186"/>
      <c r="CF91" s="186"/>
      <c r="CG91" s="186"/>
      <c r="CH91" s="186"/>
      <c r="CI91" s="186"/>
      <c r="CJ91" s="186"/>
      <c r="CK91" s="186"/>
      <c r="CL91" s="186"/>
      <c r="CM91" s="186"/>
      <c r="CN91" s="186"/>
      <c r="CO91" s="186"/>
      <c r="CP91" s="186"/>
      <c r="CQ91" s="186"/>
      <c r="CR91" s="186"/>
      <c r="CS91" s="186"/>
      <c r="CT91" s="186"/>
      <c r="CU91" s="186"/>
      <c r="CV91" s="186"/>
      <c r="CW91" s="186"/>
      <c r="CX91" s="186"/>
      <c r="CY91" s="186"/>
      <c r="CZ91" s="186"/>
      <c r="DA91" s="186"/>
      <c r="DB91" s="186"/>
      <c r="DC91" s="186"/>
      <c r="DD91" s="186"/>
      <c r="DE91" s="186"/>
      <c r="DF91" s="186"/>
      <c r="DG91" s="186"/>
      <c r="DH91" s="186"/>
      <c r="DI91" s="186"/>
      <c r="DJ91" s="186"/>
      <c r="DK91" s="186"/>
      <c r="DL91" s="186"/>
      <c r="DM91" s="186"/>
      <c r="DN91" s="186"/>
      <c r="DO91" s="186"/>
      <c r="DP91" s="186"/>
      <c r="DQ91" s="186"/>
      <c r="DR91" s="186"/>
      <c r="DS91" s="186"/>
      <c r="DT91" s="186"/>
      <c r="DU91" s="186"/>
      <c r="DV91" s="186"/>
      <c r="DW91" s="186"/>
      <c r="DX91" s="186"/>
      <c r="DY91" s="186"/>
      <c r="DZ91" s="186"/>
      <c r="EA91" s="186"/>
      <c r="EB91" s="186"/>
      <c r="EC91" s="186"/>
      <c r="ED91" s="186"/>
      <c r="EE91" s="186"/>
      <c r="EF91" s="186"/>
      <c r="EG91" s="186"/>
      <c r="EH91" s="186"/>
      <c r="EI91" s="186"/>
      <c r="EJ91" s="186"/>
      <c r="EK91" s="186"/>
      <c r="EL91" s="186"/>
      <c r="EM91" s="186"/>
      <c r="EN91" s="186"/>
      <c r="EO91" s="186"/>
      <c r="EP91" s="186"/>
      <c r="EQ91" s="186"/>
      <c r="ER91" s="186"/>
      <c r="ES91" s="186"/>
      <c r="ET91" s="186"/>
      <c r="EU91" s="186"/>
      <c r="EV91" s="186"/>
      <c r="EW91" s="186"/>
      <c r="EX91" s="186"/>
      <c r="EY91" s="186"/>
      <c r="EZ91" s="186"/>
      <c r="FA91" s="186"/>
      <c r="FB91" s="186"/>
      <c r="FC91" s="186"/>
      <c r="FD91" s="186"/>
      <c r="FE91" s="186"/>
      <c r="FF91" s="186"/>
      <c r="FG91" s="186"/>
      <c r="FH91" s="186"/>
      <c r="FI91" s="186"/>
      <c r="FJ91" s="186"/>
      <c r="FK91" s="186"/>
      <c r="FL91" s="186"/>
      <c r="FM91" s="186"/>
      <c r="FN91" s="186"/>
      <c r="FO91" s="186"/>
      <c r="FP91" s="186"/>
      <c r="FQ91" s="186"/>
      <c r="FR91" s="186"/>
      <c r="FS91" s="186"/>
      <c r="FT91" s="186"/>
      <c r="FU91" s="186"/>
      <c r="FV91" s="186"/>
      <c r="FW91" s="186"/>
      <c r="FX91" s="186"/>
      <c r="FY91" s="186"/>
      <c r="FZ91" s="186"/>
    </row>
    <row r="92" spans="1:182" ht="15" customHeight="1" x14ac:dyDescent="0.25">
      <c r="A92" s="187"/>
      <c r="B92" s="187"/>
      <c r="C92" s="187"/>
      <c r="D92" s="187"/>
      <c r="E92" s="187"/>
      <c r="F92" s="187"/>
      <c r="G92" s="63"/>
      <c r="H92" s="63"/>
      <c r="I92" s="63"/>
      <c r="J92" s="63"/>
      <c r="K92" s="63"/>
      <c r="L92" s="63"/>
      <c r="M92" s="63"/>
      <c r="N92" s="64"/>
      <c r="O92" s="64"/>
      <c r="P92" s="64"/>
      <c r="Q92" s="64"/>
      <c r="R92" s="64"/>
      <c r="S92" s="64"/>
      <c r="T92" s="64"/>
      <c r="U92" s="65"/>
      <c r="V92" s="65"/>
      <c r="W92" s="65"/>
      <c r="X92" s="65"/>
      <c r="Y92" s="65"/>
      <c r="Z92" s="65"/>
      <c r="AA92" s="65"/>
      <c r="AB92" s="15"/>
      <c r="AC92" s="15"/>
      <c r="AD92" s="15"/>
      <c r="AE92" s="15"/>
      <c r="AF92" s="15"/>
      <c r="AG92" s="15"/>
      <c r="AH92" s="15"/>
      <c r="AI92" s="186"/>
      <c r="AJ92" s="187"/>
      <c r="AK92" s="187"/>
      <c r="AL92" s="187"/>
      <c r="AM92" s="187"/>
      <c r="AN92" s="187"/>
      <c r="AO92" s="187"/>
      <c r="AP92" s="187"/>
      <c r="AQ92" s="187"/>
      <c r="AR92" s="187"/>
      <c r="AS92" s="187"/>
      <c r="AT92" s="187"/>
      <c r="AU92" s="187"/>
      <c r="AV92" s="187"/>
      <c r="AW92" s="187"/>
      <c r="AX92" s="187"/>
      <c r="AY92" s="187"/>
      <c r="AZ92" s="187"/>
      <c r="BA92" s="187"/>
      <c r="BB92" s="187"/>
      <c r="BC92" s="187"/>
      <c r="BD92" s="187"/>
      <c r="BE92" s="187"/>
      <c r="BF92" s="187"/>
      <c r="BG92" s="187"/>
      <c r="BH92" s="187"/>
      <c r="BI92" s="187"/>
      <c r="BJ92" s="187"/>
      <c r="BK92" s="187"/>
      <c r="BL92" s="187"/>
      <c r="BM92" s="187"/>
      <c r="BN92" s="187"/>
      <c r="BO92" s="187"/>
      <c r="BP92" s="187"/>
      <c r="BQ92" s="187"/>
      <c r="BR92" s="187"/>
      <c r="BS92" s="187"/>
      <c r="BT92" s="187"/>
      <c r="BU92" s="187"/>
      <c r="BV92" s="187"/>
      <c r="BW92" s="187"/>
      <c r="BX92" s="187"/>
      <c r="BY92" s="187"/>
      <c r="BZ92" s="186"/>
      <c r="CA92" s="187"/>
      <c r="CB92" s="187"/>
      <c r="CC92" s="187"/>
      <c r="CD92" s="186"/>
      <c r="CE92" s="186"/>
      <c r="CF92" s="186"/>
      <c r="CG92" s="186"/>
      <c r="CH92" s="186"/>
      <c r="CI92" s="186"/>
      <c r="CJ92" s="186"/>
      <c r="CK92" s="186"/>
      <c r="CL92" s="186"/>
      <c r="CM92" s="186"/>
      <c r="CN92" s="186"/>
      <c r="CO92" s="186"/>
      <c r="CP92" s="186"/>
      <c r="CQ92" s="186"/>
      <c r="CR92" s="186"/>
      <c r="CS92" s="186"/>
      <c r="CT92" s="186"/>
      <c r="CU92" s="186"/>
      <c r="CV92" s="186"/>
      <c r="CW92" s="186"/>
      <c r="CX92" s="186"/>
      <c r="CY92" s="186"/>
      <c r="CZ92" s="186"/>
      <c r="DA92" s="186"/>
      <c r="DB92" s="186"/>
      <c r="DC92" s="186"/>
      <c r="DD92" s="186"/>
      <c r="DE92" s="186"/>
      <c r="DF92" s="186"/>
      <c r="DG92" s="186"/>
      <c r="DH92" s="186"/>
      <c r="DI92" s="186"/>
      <c r="DJ92" s="186"/>
      <c r="DK92" s="186"/>
      <c r="DL92" s="186"/>
      <c r="DM92" s="186"/>
      <c r="DN92" s="186"/>
      <c r="DO92" s="186"/>
      <c r="DP92" s="186"/>
      <c r="DQ92" s="186"/>
      <c r="DR92" s="186"/>
      <c r="DS92" s="186"/>
      <c r="DT92" s="186"/>
      <c r="DU92" s="186"/>
      <c r="DV92" s="186"/>
      <c r="DW92" s="186"/>
      <c r="DX92" s="186"/>
      <c r="DY92" s="186"/>
      <c r="DZ92" s="186"/>
      <c r="EA92" s="186"/>
      <c r="EB92" s="186"/>
      <c r="EC92" s="186"/>
      <c r="ED92" s="186"/>
      <c r="EE92" s="186"/>
      <c r="EF92" s="186"/>
      <c r="EG92" s="186"/>
      <c r="EH92" s="186"/>
      <c r="EI92" s="186"/>
      <c r="EJ92" s="186"/>
      <c r="EK92" s="186"/>
      <c r="EL92" s="186"/>
      <c r="EM92" s="186"/>
      <c r="EN92" s="186"/>
      <c r="EO92" s="186"/>
      <c r="EP92" s="186"/>
      <c r="EQ92" s="186"/>
      <c r="ER92" s="186"/>
      <c r="ES92" s="186"/>
      <c r="ET92" s="186"/>
      <c r="EU92" s="186"/>
      <c r="EV92" s="186"/>
      <c r="EW92" s="186"/>
      <c r="EX92" s="186"/>
      <c r="EY92" s="186"/>
      <c r="EZ92" s="186"/>
      <c r="FA92" s="186"/>
      <c r="FB92" s="186"/>
      <c r="FC92" s="186"/>
      <c r="FD92" s="186"/>
      <c r="FE92" s="186"/>
      <c r="FF92" s="186"/>
      <c r="FG92" s="186"/>
      <c r="FH92" s="186"/>
      <c r="FI92" s="186"/>
      <c r="FJ92" s="186"/>
      <c r="FK92" s="186"/>
      <c r="FL92" s="186"/>
      <c r="FM92" s="186"/>
      <c r="FN92" s="186"/>
      <c r="FO92" s="186"/>
      <c r="FP92" s="186"/>
      <c r="FQ92" s="186"/>
      <c r="FR92" s="186"/>
      <c r="FS92" s="186"/>
      <c r="FT92" s="186"/>
      <c r="FU92" s="186"/>
      <c r="FV92" s="186"/>
      <c r="FW92" s="186"/>
      <c r="FX92" s="186"/>
      <c r="FY92" s="186"/>
      <c r="FZ92" s="186"/>
    </row>
    <row r="93" spans="1:182" ht="15" customHeight="1" x14ac:dyDescent="0.25">
      <c r="A93" s="187"/>
      <c r="B93" s="187"/>
      <c r="C93" s="187"/>
      <c r="D93" s="187"/>
      <c r="E93" s="187"/>
      <c r="F93" s="187"/>
      <c r="G93" s="63"/>
      <c r="H93" s="63"/>
      <c r="I93" s="63"/>
      <c r="J93" s="63"/>
      <c r="K93" s="63"/>
      <c r="L93" s="63"/>
      <c r="M93" s="63"/>
      <c r="N93" s="64"/>
      <c r="O93" s="64"/>
      <c r="P93" s="64"/>
      <c r="Q93" s="64"/>
      <c r="R93" s="64"/>
      <c r="S93" s="64"/>
      <c r="T93" s="64"/>
      <c r="U93" s="65"/>
      <c r="V93" s="65"/>
      <c r="W93" s="65"/>
      <c r="X93" s="65"/>
      <c r="Y93" s="65"/>
      <c r="Z93" s="65"/>
      <c r="AA93" s="65"/>
      <c r="AB93" s="15"/>
      <c r="AC93" s="15"/>
      <c r="AD93" s="15"/>
      <c r="AE93" s="15"/>
      <c r="AF93" s="15"/>
      <c r="AG93" s="15"/>
      <c r="AH93" s="15"/>
      <c r="AI93" s="186"/>
      <c r="AJ93" s="187"/>
      <c r="AK93" s="187"/>
      <c r="AL93" s="187"/>
      <c r="AM93" s="187"/>
      <c r="AN93" s="187"/>
      <c r="AO93" s="187"/>
      <c r="AP93" s="187"/>
      <c r="AQ93" s="187"/>
      <c r="AR93" s="187"/>
      <c r="AS93" s="187"/>
      <c r="AT93" s="187"/>
      <c r="AU93" s="187"/>
      <c r="AV93" s="187"/>
      <c r="AW93" s="187"/>
      <c r="AX93" s="187"/>
      <c r="AY93" s="187"/>
      <c r="AZ93" s="187"/>
      <c r="BA93" s="187"/>
      <c r="BB93" s="187"/>
      <c r="BC93" s="187"/>
      <c r="BD93" s="187"/>
      <c r="BE93" s="187"/>
      <c r="BF93" s="187"/>
      <c r="BG93" s="187"/>
      <c r="BH93" s="187"/>
      <c r="BI93" s="187"/>
      <c r="BJ93" s="187"/>
      <c r="BK93" s="187"/>
      <c r="BL93" s="187"/>
      <c r="BM93" s="187"/>
      <c r="BN93" s="187"/>
      <c r="BO93" s="187"/>
      <c r="BP93" s="187"/>
      <c r="BQ93" s="187"/>
      <c r="BR93" s="187"/>
      <c r="BS93" s="187"/>
      <c r="BT93" s="187"/>
      <c r="BU93" s="187"/>
      <c r="BV93" s="187"/>
      <c r="BW93" s="187"/>
      <c r="BX93" s="187"/>
      <c r="BY93" s="187"/>
      <c r="BZ93" s="186"/>
      <c r="CA93" s="187"/>
      <c r="CB93" s="187"/>
      <c r="CC93" s="187"/>
      <c r="CD93" s="186"/>
      <c r="CE93" s="186"/>
      <c r="CF93" s="186"/>
      <c r="CG93" s="186"/>
      <c r="CH93" s="186"/>
      <c r="CI93" s="186"/>
      <c r="CJ93" s="186"/>
      <c r="CK93" s="186"/>
      <c r="CL93" s="186"/>
      <c r="CM93" s="186"/>
      <c r="CN93" s="186"/>
      <c r="CO93" s="186"/>
      <c r="CP93" s="186"/>
      <c r="CQ93" s="186"/>
      <c r="CR93" s="186"/>
      <c r="CS93" s="186"/>
      <c r="CT93" s="186"/>
      <c r="CU93" s="186"/>
      <c r="CV93" s="186"/>
      <c r="CW93" s="186"/>
      <c r="CX93" s="186"/>
      <c r="CY93" s="186"/>
      <c r="CZ93" s="186"/>
      <c r="DA93" s="186"/>
      <c r="DB93" s="186"/>
      <c r="DC93" s="186"/>
      <c r="DD93" s="186"/>
      <c r="DE93" s="186"/>
      <c r="DF93" s="186"/>
      <c r="DG93" s="186"/>
      <c r="DH93" s="186"/>
      <c r="DI93" s="186"/>
      <c r="DJ93" s="186"/>
      <c r="DK93" s="186"/>
      <c r="DL93" s="186"/>
      <c r="DM93" s="186"/>
      <c r="DN93" s="186"/>
      <c r="DO93" s="186"/>
      <c r="DP93" s="186"/>
      <c r="DQ93" s="186"/>
      <c r="DR93" s="186"/>
      <c r="DS93" s="186"/>
      <c r="DT93" s="186"/>
      <c r="DU93" s="186"/>
      <c r="DV93" s="186"/>
      <c r="DW93" s="186"/>
      <c r="DX93" s="186"/>
      <c r="DY93" s="186"/>
      <c r="DZ93" s="186"/>
      <c r="EA93" s="186"/>
      <c r="EB93" s="186"/>
      <c r="EC93" s="186"/>
      <c r="ED93" s="186"/>
      <c r="EE93" s="186"/>
      <c r="EF93" s="186"/>
      <c r="EG93" s="186"/>
      <c r="EH93" s="186"/>
      <c r="EI93" s="186"/>
      <c r="EJ93" s="186"/>
      <c r="EK93" s="186"/>
      <c r="EL93" s="186"/>
      <c r="EM93" s="186"/>
      <c r="EN93" s="186"/>
      <c r="EO93" s="186"/>
      <c r="EP93" s="186"/>
      <c r="EQ93" s="186"/>
      <c r="ER93" s="186"/>
      <c r="ES93" s="186"/>
      <c r="ET93" s="186"/>
      <c r="EU93" s="186"/>
      <c r="EV93" s="186"/>
      <c r="EW93" s="186"/>
      <c r="EX93" s="186"/>
      <c r="EY93" s="186"/>
      <c r="EZ93" s="186"/>
      <c r="FA93" s="186"/>
      <c r="FB93" s="186"/>
      <c r="FC93" s="186"/>
      <c r="FD93" s="186"/>
      <c r="FE93" s="186"/>
      <c r="FF93" s="186"/>
      <c r="FG93" s="186"/>
      <c r="FH93" s="186"/>
      <c r="FI93" s="186"/>
      <c r="FJ93" s="186"/>
      <c r="FK93" s="186"/>
      <c r="FL93" s="186"/>
      <c r="FM93" s="186"/>
      <c r="FN93" s="186"/>
      <c r="FO93" s="186"/>
      <c r="FP93" s="186"/>
      <c r="FQ93" s="186"/>
      <c r="FR93" s="186"/>
      <c r="FS93" s="186"/>
      <c r="FT93" s="186"/>
      <c r="FU93" s="186"/>
      <c r="FV93" s="186"/>
      <c r="FW93" s="186"/>
      <c r="FX93" s="186"/>
      <c r="FY93" s="186"/>
      <c r="FZ93" s="186"/>
    </row>
    <row r="94" spans="1:182" ht="15" customHeight="1" x14ac:dyDescent="0.25">
      <c r="A94" s="187"/>
      <c r="B94" s="187"/>
      <c r="C94" s="187"/>
      <c r="D94" s="187"/>
      <c r="E94" s="187"/>
      <c r="F94" s="187"/>
      <c r="G94" s="63"/>
      <c r="H94" s="63"/>
      <c r="I94" s="63"/>
      <c r="J94" s="63"/>
      <c r="K94" s="63"/>
      <c r="L94" s="63"/>
      <c r="M94" s="63"/>
      <c r="N94" s="64"/>
      <c r="O94" s="64"/>
      <c r="P94" s="64"/>
      <c r="Q94" s="64"/>
      <c r="R94" s="64"/>
      <c r="S94" s="64"/>
      <c r="T94" s="64"/>
      <c r="U94" s="65"/>
      <c r="V94" s="65"/>
      <c r="W94" s="65"/>
      <c r="X94" s="65"/>
      <c r="Y94" s="65"/>
      <c r="Z94" s="65"/>
      <c r="AA94" s="65"/>
      <c r="AB94" s="15"/>
      <c r="AC94" s="15"/>
      <c r="AD94" s="15"/>
      <c r="AE94" s="15"/>
      <c r="AF94" s="15"/>
      <c r="AG94" s="15"/>
      <c r="AH94" s="15"/>
      <c r="AI94" s="186"/>
      <c r="AJ94" s="187"/>
      <c r="AK94" s="187"/>
      <c r="AL94" s="187"/>
      <c r="AM94" s="187"/>
      <c r="AN94" s="187"/>
      <c r="AO94" s="187"/>
      <c r="AP94" s="187"/>
      <c r="AQ94" s="187"/>
      <c r="AR94" s="187"/>
      <c r="AS94" s="187"/>
      <c r="AT94" s="187"/>
      <c r="AU94" s="187"/>
      <c r="AV94" s="187"/>
      <c r="AW94" s="187"/>
      <c r="AX94" s="187"/>
      <c r="AY94" s="187"/>
      <c r="AZ94" s="187"/>
      <c r="BA94" s="187"/>
      <c r="BB94" s="187"/>
      <c r="BC94" s="187"/>
      <c r="BD94" s="187"/>
      <c r="BE94" s="187"/>
      <c r="BF94" s="187"/>
      <c r="BG94" s="187"/>
      <c r="BH94" s="187"/>
      <c r="BI94" s="187"/>
      <c r="BJ94" s="187"/>
      <c r="BK94" s="187"/>
      <c r="BL94" s="187"/>
      <c r="BM94" s="187"/>
      <c r="BN94" s="187"/>
      <c r="BO94" s="187"/>
      <c r="BP94" s="187"/>
      <c r="BQ94" s="187"/>
      <c r="BR94" s="187"/>
      <c r="BS94" s="187"/>
      <c r="BT94" s="187"/>
      <c r="BU94" s="187"/>
      <c r="BV94" s="187"/>
      <c r="BW94" s="187"/>
      <c r="BX94" s="187"/>
      <c r="BY94" s="187"/>
      <c r="BZ94" s="186"/>
      <c r="CA94" s="187"/>
      <c r="CB94" s="187"/>
      <c r="CC94" s="187"/>
      <c r="CD94" s="186"/>
      <c r="CE94" s="186"/>
      <c r="CF94" s="186"/>
      <c r="CG94" s="186"/>
      <c r="CH94" s="186"/>
      <c r="CI94" s="186"/>
      <c r="CJ94" s="186"/>
      <c r="CK94" s="186"/>
      <c r="CL94" s="186"/>
      <c r="CM94" s="186"/>
      <c r="CN94" s="186"/>
      <c r="CO94" s="186"/>
      <c r="CP94" s="186"/>
      <c r="CQ94" s="186"/>
      <c r="CR94" s="186"/>
      <c r="CS94" s="186"/>
      <c r="CT94" s="186"/>
      <c r="CU94" s="186"/>
      <c r="CV94" s="186"/>
      <c r="CW94" s="186"/>
      <c r="CX94" s="186"/>
      <c r="CY94" s="186"/>
      <c r="CZ94" s="186"/>
      <c r="DA94" s="186"/>
      <c r="DB94" s="186"/>
      <c r="DC94" s="186"/>
      <c r="DD94" s="186"/>
      <c r="DE94" s="186"/>
      <c r="DF94" s="186"/>
      <c r="DG94" s="186"/>
      <c r="DH94" s="186"/>
      <c r="DI94" s="186"/>
      <c r="DJ94" s="186"/>
      <c r="DK94" s="186"/>
      <c r="DL94" s="186"/>
      <c r="DM94" s="186"/>
      <c r="DN94" s="186"/>
      <c r="DO94" s="186"/>
      <c r="DP94" s="186"/>
      <c r="DQ94" s="186"/>
      <c r="DR94" s="186"/>
      <c r="DS94" s="186"/>
      <c r="DT94" s="186"/>
      <c r="DU94" s="186"/>
      <c r="DV94" s="186"/>
      <c r="DW94" s="186"/>
      <c r="DX94" s="186"/>
      <c r="DY94" s="186"/>
      <c r="DZ94" s="186"/>
      <c r="EA94" s="186"/>
      <c r="EB94" s="186"/>
      <c r="EC94" s="186"/>
      <c r="ED94" s="186"/>
      <c r="EE94" s="186"/>
      <c r="EF94" s="186"/>
      <c r="EG94" s="186"/>
      <c r="EH94" s="186"/>
      <c r="EI94" s="186"/>
      <c r="EJ94" s="186"/>
      <c r="EK94" s="186"/>
      <c r="EL94" s="186"/>
      <c r="EM94" s="186"/>
      <c r="EN94" s="186"/>
      <c r="EO94" s="186"/>
      <c r="EP94" s="186"/>
      <c r="EQ94" s="186"/>
      <c r="ER94" s="186"/>
      <c r="ES94" s="186"/>
      <c r="ET94" s="186"/>
      <c r="EU94" s="186"/>
      <c r="EV94" s="186"/>
      <c r="EW94" s="186"/>
      <c r="EX94" s="186"/>
      <c r="EY94" s="186"/>
      <c r="EZ94" s="186"/>
      <c r="FA94" s="186"/>
      <c r="FB94" s="186"/>
      <c r="FC94" s="186"/>
      <c r="FD94" s="186"/>
      <c r="FE94" s="186"/>
      <c r="FF94" s="186"/>
      <c r="FG94" s="186"/>
      <c r="FH94" s="186"/>
      <c r="FI94" s="186"/>
      <c r="FJ94" s="186"/>
      <c r="FK94" s="186"/>
      <c r="FL94" s="186"/>
      <c r="FM94" s="186"/>
      <c r="FN94" s="186"/>
      <c r="FO94" s="186"/>
      <c r="FP94" s="186"/>
      <c r="FQ94" s="186"/>
      <c r="FR94" s="186"/>
      <c r="FS94" s="186"/>
      <c r="FT94" s="186"/>
      <c r="FU94" s="186"/>
      <c r="FV94" s="186"/>
      <c r="FW94" s="186"/>
      <c r="FX94" s="186"/>
      <c r="FY94" s="186"/>
      <c r="FZ94" s="186"/>
    </row>
    <row r="95" spans="1:182" ht="15" customHeight="1" x14ac:dyDescent="0.25">
      <c r="A95" s="187"/>
      <c r="B95" s="187"/>
      <c r="C95" s="187"/>
      <c r="D95" s="187"/>
      <c r="E95" s="187"/>
      <c r="F95" s="187"/>
      <c r="G95" s="63"/>
      <c r="H95" s="63"/>
      <c r="I95" s="63"/>
      <c r="J95" s="63"/>
      <c r="K95" s="63"/>
      <c r="L95" s="63"/>
      <c r="M95" s="63"/>
      <c r="N95" s="64"/>
      <c r="O95" s="64"/>
      <c r="P95" s="64"/>
      <c r="Q95" s="64"/>
      <c r="R95" s="64"/>
      <c r="S95" s="64"/>
      <c r="T95" s="64"/>
      <c r="U95" s="65"/>
      <c r="V95" s="65"/>
      <c r="W95" s="65"/>
      <c r="X95" s="65"/>
      <c r="Y95" s="65"/>
      <c r="Z95" s="65"/>
      <c r="AA95" s="65"/>
      <c r="AB95" s="15"/>
      <c r="AC95" s="15"/>
      <c r="AD95" s="15"/>
      <c r="AE95" s="15"/>
      <c r="AF95" s="15"/>
      <c r="AG95" s="15"/>
      <c r="AH95" s="15"/>
      <c r="AI95" s="186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187"/>
      <c r="AX95" s="187"/>
      <c r="AY95" s="187"/>
      <c r="AZ95" s="187"/>
      <c r="BA95" s="187"/>
      <c r="BB95" s="187"/>
      <c r="BC95" s="187"/>
      <c r="BD95" s="187"/>
      <c r="BE95" s="187"/>
      <c r="BF95" s="187"/>
      <c r="BG95" s="187"/>
      <c r="BH95" s="187"/>
      <c r="BI95" s="187"/>
      <c r="BJ95" s="187"/>
      <c r="BK95" s="187"/>
      <c r="BL95" s="187"/>
      <c r="BM95" s="187"/>
      <c r="BN95" s="187"/>
      <c r="BO95" s="187"/>
      <c r="BP95" s="187"/>
      <c r="BQ95" s="187"/>
      <c r="BR95" s="187"/>
      <c r="BS95" s="187"/>
      <c r="BT95" s="187"/>
      <c r="BU95" s="187"/>
      <c r="BV95" s="187"/>
      <c r="BW95" s="187"/>
      <c r="BX95" s="187"/>
      <c r="BY95" s="187"/>
      <c r="BZ95" s="186"/>
      <c r="CA95" s="187"/>
      <c r="CB95" s="187"/>
      <c r="CC95" s="187"/>
      <c r="CD95" s="186"/>
      <c r="CE95" s="186"/>
      <c r="CF95" s="186"/>
      <c r="CG95" s="186"/>
      <c r="CH95" s="186"/>
      <c r="CI95" s="186"/>
      <c r="CJ95" s="186"/>
      <c r="CK95" s="186"/>
      <c r="CL95" s="186"/>
      <c r="CM95" s="186"/>
      <c r="CN95" s="186"/>
      <c r="CO95" s="186"/>
      <c r="CP95" s="186"/>
      <c r="CQ95" s="186"/>
      <c r="CR95" s="186"/>
      <c r="CS95" s="186"/>
      <c r="CT95" s="186"/>
      <c r="CU95" s="186"/>
      <c r="CV95" s="186"/>
      <c r="CW95" s="186"/>
      <c r="CX95" s="186"/>
      <c r="CY95" s="186"/>
      <c r="CZ95" s="186"/>
      <c r="DA95" s="186"/>
      <c r="DB95" s="186"/>
      <c r="DC95" s="186"/>
      <c r="DD95" s="186"/>
      <c r="DE95" s="186"/>
      <c r="DF95" s="186"/>
      <c r="DG95" s="186"/>
      <c r="DH95" s="186"/>
      <c r="DI95" s="186"/>
      <c r="DJ95" s="186"/>
      <c r="DK95" s="186"/>
      <c r="DL95" s="186"/>
      <c r="DM95" s="186"/>
      <c r="DN95" s="186"/>
      <c r="DO95" s="186"/>
      <c r="DP95" s="186"/>
      <c r="DQ95" s="186"/>
      <c r="DR95" s="186"/>
      <c r="DS95" s="186"/>
      <c r="DT95" s="186"/>
      <c r="DU95" s="186"/>
      <c r="DV95" s="186"/>
      <c r="DW95" s="186"/>
      <c r="DX95" s="186"/>
      <c r="DY95" s="186"/>
      <c r="DZ95" s="186"/>
      <c r="EA95" s="186"/>
      <c r="EB95" s="186"/>
      <c r="EC95" s="186"/>
      <c r="ED95" s="186"/>
      <c r="EE95" s="186"/>
      <c r="EF95" s="186"/>
      <c r="EG95" s="186"/>
      <c r="EH95" s="186"/>
      <c r="EI95" s="186"/>
      <c r="EJ95" s="186"/>
      <c r="EK95" s="186"/>
      <c r="EL95" s="186"/>
      <c r="EM95" s="186"/>
      <c r="EN95" s="186"/>
      <c r="EO95" s="186"/>
      <c r="EP95" s="186"/>
      <c r="EQ95" s="186"/>
      <c r="ER95" s="186"/>
      <c r="ES95" s="186"/>
      <c r="ET95" s="186"/>
      <c r="EU95" s="186"/>
      <c r="EV95" s="186"/>
      <c r="EW95" s="186"/>
      <c r="EX95" s="186"/>
      <c r="EY95" s="186"/>
      <c r="EZ95" s="186"/>
      <c r="FA95" s="186"/>
      <c r="FB95" s="186"/>
      <c r="FC95" s="186"/>
      <c r="FD95" s="186"/>
      <c r="FE95" s="186"/>
      <c r="FF95" s="186"/>
      <c r="FG95" s="186"/>
      <c r="FH95" s="186"/>
      <c r="FI95" s="186"/>
      <c r="FJ95" s="186"/>
      <c r="FK95" s="186"/>
      <c r="FL95" s="186"/>
      <c r="FM95" s="186"/>
      <c r="FN95" s="186"/>
      <c r="FO95" s="186"/>
      <c r="FP95" s="186"/>
      <c r="FQ95" s="186"/>
      <c r="FR95" s="186"/>
      <c r="FS95" s="186"/>
      <c r="FT95" s="186"/>
      <c r="FU95" s="186"/>
      <c r="FV95" s="186"/>
      <c r="FW95" s="186"/>
      <c r="FX95" s="186"/>
      <c r="FY95" s="186"/>
      <c r="FZ95" s="186"/>
    </row>
    <row r="96" spans="1:182" ht="15" customHeight="1" x14ac:dyDescent="0.25">
      <c r="A96" s="187"/>
      <c r="B96" s="187"/>
      <c r="C96" s="187"/>
      <c r="D96" s="187"/>
      <c r="E96" s="187"/>
      <c r="F96" s="187"/>
      <c r="G96" s="63"/>
      <c r="H96" s="63"/>
      <c r="I96" s="63"/>
      <c r="J96" s="63"/>
      <c r="K96" s="63"/>
      <c r="L96" s="63"/>
      <c r="M96" s="63"/>
      <c r="N96" s="64"/>
      <c r="O96" s="64"/>
      <c r="P96" s="64"/>
      <c r="Q96" s="64"/>
      <c r="R96" s="64"/>
      <c r="S96" s="64"/>
      <c r="T96" s="64"/>
      <c r="U96" s="65"/>
      <c r="V96" s="65"/>
      <c r="W96" s="65"/>
      <c r="X96" s="65"/>
      <c r="Y96" s="65"/>
      <c r="Z96" s="65"/>
      <c r="AA96" s="65"/>
      <c r="AB96" s="15"/>
      <c r="AC96" s="15"/>
      <c r="AD96" s="15"/>
      <c r="AE96" s="15"/>
      <c r="AF96" s="15"/>
      <c r="AG96" s="15"/>
      <c r="AH96" s="15"/>
      <c r="AI96" s="186"/>
      <c r="AJ96" s="187"/>
      <c r="AK96" s="187"/>
      <c r="AL96" s="187"/>
      <c r="AM96" s="187"/>
      <c r="AN96" s="187"/>
      <c r="AO96" s="187"/>
      <c r="AP96" s="187"/>
      <c r="AQ96" s="187"/>
      <c r="AR96" s="187"/>
      <c r="AS96" s="187"/>
      <c r="AT96" s="187"/>
      <c r="AU96" s="187"/>
      <c r="AV96" s="187"/>
      <c r="AW96" s="187"/>
      <c r="AX96" s="187"/>
      <c r="AY96" s="187"/>
      <c r="AZ96" s="187"/>
      <c r="BA96" s="187"/>
      <c r="BB96" s="187"/>
      <c r="BC96" s="187"/>
      <c r="BD96" s="187"/>
      <c r="BE96" s="187"/>
      <c r="BF96" s="187"/>
      <c r="BG96" s="187"/>
      <c r="BH96" s="187"/>
      <c r="BI96" s="187"/>
      <c r="BJ96" s="187"/>
      <c r="BK96" s="187"/>
      <c r="BL96" s="187"/>
      <c r="BM96" s="187"/>
      <c r="BN96" s="187"/>
      <c r="BO96" s="187"/>
      <c r="BP96" s="187"/>
      <c r="BQ96" s="187"/>
      <c r="BR96" s="187"/>
      <c r="BS96" s="187"/>
      <c r="BT96" s="187"/>
      <c r="BU96" s="187"/>
      <c r="BV96" s="187"/>
      <c r="BW96" s="187"/>
      <c r="BX96" s="187"/>
      <c r="BY96" s="187"/>
      <c r="BZ96" s="186"/>
      <c r="CA96" s="187"/>
      <c r="CB96" s="187"/>
      <c r="CC96" s="187"/>
      <c r="CD96" s="186"/>
      <c r="CE96" s="186"/>
      <c r="CF96" s="186"/>
      <c r="CG96" s="186"/>
      <c r="CH96" s="186"/>
      <c r="CI96" s="186"/>
      <c r="CJ96" s="186"/>
      <c r="CK96" s="186"/>
      <c r="CL96" s="186"/>
      <c r="CM96" s="186"/>
      <c r="CN96" s="186"/>
      <c r="CO96" s="186"/>
      <c r="CP96" s="186"/>
      <c r="CQ96" s="186"/>
      <c r="CR96" s="186"/>
      <c r="CS96" s="186"/>
      <c r="CT96" s="186"/>
      <c r="CU96" s="186"/>
      <c r="CV96" s="186"/>
      <c r="CW96" s="186"/>
      <c r="CX96" s="186"/>
      <c r="CY96" s="186"/>
      <c r="CZ96" s="186"/>
      <c r="DA96" s="186"/>
      <c r="DB96" s="186"/>
      <c r="DC96" s="186"/>
      <c r="DD96" s="186"/>
      <c r="DE96" s="186"/>
      <c r="DF96" s="186"/>
      <c r="DG96" s="186"/>
      <c r="DH96" s="186"/>
      <c r="DI96" s="186"/>
      <c r="DJ96" s="186"/>
      <c r="DK96" s="186"/>
      <c r="DL96" s="186"/>
      <c r="DM96" s="186"/>
      <c r="DN96" s="186"/>
      <c r="DO96" s="186"/>
      <c r="DP96" s="186"/>
      <c r="DQ96" s="186"/>
      <c r="DR96" s="186"/>
      <c r="DS96" s="186"/>
      <c r="DT96" s="186"/>
      <c r="DU96" s="186"/>
      <c r="DV96" s="186"/>
      <c r="DW96" s="186"/>
      <c r="DX96" s="186"/>
      <c r="DY96" s="186"/>
      <c r="DZ96" s="186"/>
      <c r="EA96" s="186"/>
      <c r="EB96" s="186"/>
      <c r="EC96" s="186"/>
      <c r="ED96" s="186"/>
      <c r="EE96" s="186"/>
      <c r="EF96" s="186"/>
      <c r="EG96" s="186"/>
      <c r="EH96" s="186"/>
      <c r="EI96" s="186"/>
      <c r="EJ96" s="186"/>
      <c r="EK96" s="186"/>
      <c r="EL96" s="186"/>
      <c r="EM96" s="186"/>
      <c r="EN96" s="186"/>
      <c r="EO96" s="186"/>
      <c r="EP96" s="186"/>
      <c r="EQ96" s="186"/>
      <c r="ER96" s="186"/>
      <c r="ES96" s="186"/>
      <c r="ET96" s="186"/>
      <c r="EU96" s="186"/>
      <c r="EV96" s="186"/>
      <c r="EW96" s="186"/>
      <c r="EX96" s="186"/>
      <c r="EY96" s="186"/>
      <c r="EZ96" s="186"/>
      <c r="FA96" s="186"/>
      <c r="FB96" s="186"/>
      <c r="FC96" s="186"/>
      <c r="FD96" s="186"/>
      <c r="FE96" s="186"/>
      <c r="FF96" s="186"/>
      <c r="FG96" s="186"/>
      <c r="FH96" s="186"/>
      <c r="FI96" s="186"/>
      <c r="FJ96" s="186"/>
      <c r="FK96" s="186"/>
      <c r="FL96" s="186"/>
      <c r="FM96" s="186"/>
      <c r="FN96" s="186"/>
      <c r="FO96" s="186"/>
      <c r="FP96" s="186"/>
      <c r="FQ96" s="186"/>
      <c r="FR96" s="186"/>
      <c r="FS96" s="186"/>
      <c r="FT96" s="186"/>
      <c r="FU96" s="186"/>
      <c r="FV96" s="186"/>
      <c r="FW96" s="186"/>
      <c r="FX96" s="186"/>
      <c r="FY96" s="186"/>
      <c r="FZ96" s="186"/>
    </row>
    <row r="97" spans="1:182" ht="15" customHeight="1" x14ac:dyDescent="0.25">
      <c r="A97" s="187"/>
      <c r="B97" s="187"/>
      <c r="C97" s="187"/>
      <c r="D97" s="187"/>
      <c r="E97" s="187"/>
      <c r="F97" s="187"/>
      <c r="G97" s="63"/>
      <c r="H97" s="63"/>
      <c r="I97" s="63"/>
      <c r="J97" s="63"/>
      <c r="K97" s="63"/>
      <c r="L97" s="63"/>
      <c r="M97" s="63"/>
      <c r="N97" s="64"/>
      <c r="O97" s="64"/>
      <c r="P97" s="64"/>
      <c r="Q97" s="64"/>
      <c r="R97" s="64"/>
      <c r="S97" s="64"/>
      <c r="T97" s="64"/>
      <c r="U97" s="65"/>
      <c r="V97" s="65"/>
      <c r="W97" s="65"/>
      <c r="X97" s="65"/>
      <c r="Y97" s="65"/>
      <c r="Z97" s="65"/>
      <c r="AA97" s="65"/>
      <c r="AB97" s="15"/>
      <c r="AC97" s="15"/>
      <c r="AD97" s="15"/>
      <c r="AE97" s="15"/>
      <c r="AF97" s="15"/>
      <c r="AG97" s="15"/>
      <c r="AH97" s="15"/>
      <c r="AI97" s="186"/>
      <c r="AJ97" s="187"/>
      <c r="AK97" s="187"/>
      <c r="AL97" s="187"/>
      <c r="AM97" s="187"/>
      <c r="AN97" s="187"/>
      <c r="AO97" s="187"/>
      <c r="AP97" s="187"/>
      <c r="AQ97" s="187"/>
      <c r="AR97" s="187"/>
      <c r="AS97" s="187"/>
      <c r="AT97" s="187"/>
      <c r="AU97" s="187"/>
      <c r="AV97" s="187"/>
      <c r="AW97" s="187"/>
      <c r="AX97" s="187"/>
      <c r="AY97" s="187"/>
      <c r="AZ97" s="187"/>
      <c r="BA97" s="187"/>
      <c r="BB97" s="187"/>
      <c r="BC97" s="187"/>
      <c r="BD97" s="187"/>
      <c r="BE97" s="187"/>
      <c r="BF97" s="187"/>
      <c r="BG97" s="187"/>
      <c r="BH97" s="187"/>
      <c r="BI97" s="187"/>
      <c r="BJ97" s="187"/>
      <c r="BK97" s="187"/>
      <c r="BL97" s="187"/>
      <c r="BM97" s="187"/>
      <c r="BN97" s="187"/>
      <c r="BO97" s="187"/>
      <c r="BP97" s="187"/>
      <c r="BQ97" s="187"/>
      <c r="BR97" s="187"/>
      <c r="BS97" s="187"/>
      <c r="BT97" s="187"/>
      <c r="BU97" s="187"/>
      <c r="BV97" s="187"/>
      <c r="BW97" s="187"/>
      <c r="BX97" s="187"/>
      <c r="BY97" s="187"/>
      <c r="BZ97" s="186"/>
      <c r="CA97" s="187"/>
      <c r="CB97" s="187"/>
      <c r="CC97" s="187"/>
      <c r="CD97" s="186"/>
      <c r="CE97" s="186"/>
      <c r="CF97" s="186"/>
      <c r="CG97" s="186"/>
      <c r="CH97" s="186"/>
      <c r="CI97" s="186"/>
      <c r="CJ97" s="186"/>
      <c r="CK97" s="186"/>
      <c r="CL97" s="186"/>
      <c r="CM97" s="186"/>
      <c r="CN97" s="186"/>
      <c r="CO97" s="186"/>
      <c r="CP97" s="186"/>
      <c r="CQ97" s="186"/>
      <c r="CR97" s="186"/>
      <c r="CS97" s="186"/>
      <c r="CT97" s="186"/>
      <c r="CU97" s="186"/>
      <c r="CV97" s="186"/>
      <c r="CW97" s="186"/>
      <c r="CX97" s="186"/>
      <c r="CY97" s="186"/>
      <c r="CZ97" s="186"/>
      <c r="DA97" s="186"/>
      <c r="DB97" s="186"/>
      <c r="DC97" s="186"/>
      <c r="DD97" s="186"/>
      <c r="DE97" s="186"/>
      <c r="DF97" s="186"/>
      <c r="DG97" s="186"/>
      <c r="DH97" s="186"/>
      <c r="DI97" s="186"/>
      <c r="DJ97" s="186"/>
      <c r="DK97" s="186"/>
      <c r="DL97" s="186"/>
      <c r="DM97" s="186"/>
      <c r="DN97" s="186"/>
      <c r="DO97" s="186"/>
      <c r="DP97" s="186"/>
      <c r="DQ97" s="186"/>
      <c r="DR97" s="186"/>
      <c r="DS97" s="186"/>
      <c r="DT97" s="186"/>
      <c r="DU97" s="186"/>
      <c r="DV97" s="186"/>
      <c r="DW97" s="186"/>
      <c r="DX97" s="186"/>
      <c r="DY97" s="186"/>
      <c r="DZ97" s="186"/>
      <c r="EA97" s="186"/>
      <c r="EB97" s="186"/>
      <c r="EC97" s="186"/>
      <c r="ED97" s="186"/>
      <c r="EE97" s="186"/>
      <c r="EF97" s="186"/>
      <c r="EG97" s="186"/>
      <c r="EH97" s="186"/>
      <c r="EI97" s="186"/>
      <c r="EJ97" s="186"/>
      <c r="EK97" s="186"/>
      <c r="EL97" s="186"/>
      <c r="EM97" s="186"/>
      <c r="EN97" s="186"/>
      <c r="EO97" s="186"/>
      <c r="EP97" s="186"/>
      <c r="EQ97" s="186"/>
      <c r="ER97" s="186"/>
      <c r="ES97" s="186"/>
      <c r="ET97" s="186"/>
      <c r="EU97" s="186"/>
      <c r="EV97" s="186"/>
      <c r="EW97" s="186"/>
      <c r="EX97" s="186"/>
      <c r="EY97" s="186"/>
      <c r="EZ97" s="186"/>
      <c r="FA97" s="186"/>
      <c r="FB97" s="186"/>
      <c r="FC97" s="186"/>
      <c r="FD97" s="186"/>
      <c r="FE97" s="186"/>
      <c r="FF97" s="186"/>
      <c r="FG97" s="186"/>
      <c r="FH97" s="186"/>
      <c r="FI97" s="186"/>
      <c r="FJ97" s="186"/>
      <c r="FK97" s="186"/>
      <c r="FL97" s="186"/>
      <c r="FM97" s="186"/>
      <c r="FN97" s="186"/>
      <c r="FO97" s="186"/>
      <c r="FP97" s="186"/>
      <c r="FQ97" s="186"/>
      <c r="FR97" s="186"/>
      <c r="FS97" s="186"/>
      <c r="FT97" s="186"/>
      <c r="FU97" s="186"/>
      <c r="FV97" s="186"/>
      <c r="FW97" s="186"/>
      <c r="FX97" s="186"/>
      <c r="FY97" s="186"/>
      <c r="FZ97" s="186"/>
    </row>
    <row r="98" spans="1:182" ht="15" customHeight="1" x14ac:dyDescent="0.25">
      <c r="A98" s="187"/>
      <c r="B98" s="187"/>
      <c r="C98" s="187"/>
      <c r="D98" s="187"/>
      <c r="E98" s="187"/>
      <c r="F98" s="187"/>
      <c r="G98" s="63"/>
      <c r="H98" s="63"/>
      <c r="I98" s="63"/>
      <c r="J98" s="63"/>
      <c r="K98" s="63"/>
      <c r="L98" s="63"/>
      <c r="M98" s="63"/>
      <c r="N98" s="64"/>
      <c r="O98" s="64"/>
      <c r="P98" s="64"/>
      <c r="Q98" s="64"/>
      <c r="R98" s="64"/>
      <c r="S98" s="64"/>
      <c r="T98" s="64"/>
      <c r="U98" s="65"/>
      <c r="V98" s="65"/>
      <c r="W98" s="65"/>
      <c r="X98" s="65"/>
      <c r="Y98" s="65"/>
      <c r="Z98" s="65"/>
      <c r="AA98" s="65"/>
      <c r="AB98" s="15"/>
      <c r="AC98" s="15"/>
      <c r="AD98" s="15"/>
      <c r="AE98" s="15"/>
      <c r="AF98" s="15"/>
      <c r="AG98" s="15"/>
      <c r="AH98" s="15"/>
      <c r="AI98" s="186"/>
      <c r="AJ98" s="187"/>
      <c r="AK98" s="187"/>
      <c r="AL98" s="187"/>
      <c r="AM98" s="187"/>
      <c r="AN98" s="187"/>
      <c r="AO98" s="187"/>
      <c r="AP98" s="187"/>
      <c r="AQ98" s="187"/>
      <c r="AR98" s="187"/>
      <c r="AS98" s="187"/>
      <c r="AT98" s="187"/>
      <c r="AU98" s="187"/>
      <c r="AV98" s="187"/>
      <c r="AW98" s="187"/>
      <c r="AX98" s="187"/>
      <c r="AY98" s="187"/>
      <c r="AZ98" s="187"/>
      <c r="BA98" s="187"/>
      <c r="BB98" s="187"/>
      <c r="BC98" s="187"/>
      <c r="BD98" s="187"/>
      <c r="BE98" s="187"/>
      <c r="BF98" s="187"/>
      <c r="BG98" s="187"/>
      <c r="BH98" s="187"/>
      <c r="BI98" s="187"/>
      <c r="BJ98" s="187"/>
      <c r="BK98" s="187"/>
      <c r="BL98" s="187"/>
      <c r="BM98" s="187"/>
      <c r="BN98" s="187"/>
      <c r="BO98" s="187"/>
      <c r="BP98" s="187"/>
      <c r="BQ98" s="187"/>
      <c r="BR98" s="187"/>
      <c r="BS98" s="187"/>
      <c r="BT98" s="187"/>
      <c r="BU98" s="187"/>
      <c r="BV98" s="187"/>
      <c r="BW98" s="187"/>
      <c r="BX98" s="187"/>
      <c r="BY98" s="187"/>
      <c r="BZ98" s="186"/>
      <c r="CA98" s="187"/>
      <c r="CB98" s="187"/>
      <c r="CC98" s="187"/>
      <c r="CD98" s="186"/>
      <c r="CE98" s="186"/>
      <c r="CF98" s="186"/>
      <c r="CG98" s="186"/>
      <c r="CH98" s="186"/>
      <c r="CI98" s="186"/>
      <c r="CJ98" s="186"/>
      <c r="CK98" s="186"/>
      <c r="CL98" s="186"/>
      <c r="CM98" s="186"/>
      <c r="CN98" s="186"/>
      <c r="CO98" s="186"/>
      <c r="CP98" s="186"/>
      <c r="CQ98" s="186"/>
      <c r="CR98" s="186"/>
      <c r="CS98" s="186"/>
      <c r="CT98" s="186"/>
      <c r="CU98" s="186"/>
      <c r="CV98" s="186"/>
      <c r="CW98" s="186"/>
      <c r="CX98" s="186"/>
      <c r="CY98" s="186"/>
      <c r="CZ98" s="186"/>
      <c r="DA98" s="186"/>
      <c r="DB98" s="186"/>
      <c r="DC98" s="186"/>
      <c r="DD98" s="186"/>
      <c r="DE98" s="186"/>
      <c r="DF98" s="186"/>
      <c r="DG98" s="186"/>
      <c r="DH98" s="186"/>
      <c r="DI98" s="186"/>
      <c r="DJ98" s="186"/>
      <c r="DK98" s="186"/>
      <c r="DL98" s="186"/>
      <c r="DM98" s="186"/>
      <c r="DN98" s="186"/>
      <c r="DO98" s="186"/>
      <c r="DP98" s="186"/>
      <c r="DQ98" s="186"/>
      <c r="DR98" s="186"/>
      <c r="DS98" s="186"/>
      <c r="DT98" s="186"/>
      <c r="DU98" s="186"/>
      <c r="DV98" s="186"/>
      <c r="DW98" s="186"/>
      <c r="DX98" s="186"/>
      <c r="DY98" s="186"/>
      <c r="DZ98" s="186"/>
      <c r="EA98" s="186"/>
      <c r="EB98" s="186"/>
      <c r="EC98" s="186"/>
      <c r="ED98" s="186"/>
      <c r="EE98" s="186"/>
      <c r="EF98" s="186"/>
      <c r="EG98" s="186"/>
      <c r="EH98" s="186"/>
      <c r="EI98" s="186"/>
      <c r="EJ98" s="186"/>
      <c r="EK98" s="186"/>
      <c r="EL98" s="186"/>
      <c r="EM98" s="186"/>
      <c r="EN98" s="186"/>
      <c r="EO98" s="186"/>
      <c r="EP98" s="186"/>
      <c r="EQ98" s="186"/>
      <c r="ER98" s="186"/>
      <c r="ES98" s="186"/>
      <c r="ET98" s="186"/>
      <c r="EU98" s="186"/>
      <c r="EV98" s="186"/>
      <c r="EW98" s="186"/>
      <c r="EX98" s="186"/>
      <c r="EY98" s="186"/>
      <c r="EZ98" s="186"/>
      <c r="FA98" s="186"/>
      <c r="FB98" s="186"/>
      <c r="FC98" s="186"/>
      <c r="FD98" s="186"/>
      <c r="FE98" s="186"/>
      <c r="FF98" s="186"/>
      <c r="FG98" s="186"/>
      <c r="FH98" s="186"/>
      <c r="FI98" s="186"/>
      <c r="FJ98" s="186"/>
      <c r="FK98" s="186"/>
      <c r="FL98" s="186"/>
      <c r="FM98" s="186"/>
      <c r="FN98" s="186"/>
      <c r="FO98" s="186"/>
      <c r="FP98" s="186"/>
      <c r="FQ98" s="186"/>
      <c r="FR98" s="186"/>
      <c r="FS98" s="186"/>
      <c r="FT98" s="186"/>
      <c r="FU98" s="186"/>
      <c r="FV98" s="186"/>
      <c r="FW98" s="186"/>
      <c r="FX98" s="186"/>
      <c r="FY98" s="186"/>
      <c r="FZ98" s="186"/>
    </row>
    <row r="99" spans="1:182" ht="15" customHeight="1" x14ac:dyDescent="0.25">
      <c r="A99" s="187"/>
      <c r="B99" s="187"/>
      <c r="C99" s="187"/>
      <c r="D99" s="187"/>
      <c r="E99" s="187"/>
      <c r="F99" s="187"/>
      <c r="G99" s="63"/>
      <c r="H99" s="63"/>
      <c r="I99" s="63"/>
      <c r="J99" s="63"/>
      <c r="K99" s="63"/>
      <c r="L99" s="63"/>
      <c r="M99" s="63"/>
      <c r="N99" s="64"/>
      <c r="O99" s="64"/>
      <c r="P99" s="64"/>
      <c r="Q99" s="64"/>
      <c r="R99" s="64"/>
      <c r="S99" s="64"/>
      <c r="T99" s="64"/>
      <c r="U99" s="65"/>
      <c r="V99" s="65"/>
      <c r="W99" s="65"/>
      <c r="X99" s="65"/>
      <c r="Y99" s="65"/>
      <c r="Z99" s="65"/>
      <c r="AA99" s="65"/>
      <c r="AB99" s="15"/>
      <c r="AC99" s="15"/>
      <c r="AD99" s="15"/>
      <c r="AE99" s="15"/>
      <c r="AF99" s="15"/>
      <c r="AG99" s="15"/>
      <c r="AH99" s="15"/>
      <c r="AI99" s="186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  <c r="BL99" s="187"/>
      <c r="BM99" s="187"/>
      <c r="BN99" s="187"/>
      <c r="BO99" s="187"/>
      <c r="BP99" s="187"/>
      <c r="BQ99" s="187"/>
      <c r="BR99" s="187"/>
      <c r="BS99" s="187"/>
      <c r="BT99" s="187"/>
      <c r="BU99" s="187"/>
      <c r="BV99" s="187"/>
      <c r="BW99" s="187"/>
      <c r="BX99" s="187"/>
      <c r="BY99" s="187"/>
      <c r="BZ99" s="186"/>
      <c r="CA99" s="187"/>
      <c r="CB99" s="187"/>
      <c r="CC99" s="187" t="b">
        <v>0</v>
      </c>
      <c r="CD99" s="186"/>
      <c r="CE99" s="186"/>
      <c r="CF99" s="186"/>
      <c r="CG99" s="186"/>
      <c r="CH99" s="186"/>
      <c r="CI99" s="186"/>
      <c r="CJ99" s="186"/>
      <c r="CK99" s="186"/>
      <c r="CL99" s="186"/>
      <c r="CM99" s="186"/>
      <c r="CN99" s="186"/>
      <c r="CO99" s="186"/>
      <c r="CP99" s="186"/>
      <c r="CQ99" s="186"/>
      <c r="CR99" s="186"/>
      <c r="CS99" s="186"/>
      <c r="CT99" s="186"/>
      <c r="CU99" s="186"/>
      <c r="CV99" s="186"/>
      <c r="CW99" s="186"/>
      <c r="CX99" s="186"/>
      <c r="CY99" s="186"/>
      <c r="CZ99" s="186"/>
      <c r="DA99" s="186"/>
      <c r="DB99" s="186"/>
      <c r="DC99" s="186"/>
      <c r="DD99" s="186"/>
      <c r="DE99" s="186"/>
      <c r="DF99" s="186"/>
      <c r="DG99" s="186"/>
      <c r="DH99" s="186"/>
      <c r="DI99" s="186"/>
      <c r="DJ99" s="186"/>
      <c r="DK99" s="186"/>
      <c r="DL99" s="186"/>
      <c r="DM99" s="186"/>
      <c r="DN99" s="186"/>
      <c r="DO99" s="186"/>
      <c r="DP99" s="186"/>
      <c r="DQ99" s="186"/>
      <c r="DR99" s="186"/>
      <c r="DS99" s="186"/>
      <c r="DT99" s="186"/>
      <c r="DU99" s="186"/>
      <c r="DV99" s="186"/>
      <c r="DW99" s="186"/>
      <c r="DX99" s="186"/>
      <c r="DY99" s="186"/>
      <c r="DZ99" s="186"/>
      <c r="EA99" s="186"/>
      <c r="EB99" s="186"/>
      <c r="EC99" s="186"/>
      <c r="ED99" s="186"/>
      <c r="EE99" s="186"/>
      <c r="EF99" s="186"/>
      <c r="EG99" s="186"/>
      <c r="EH99" s="186"/>
      <c r="EI99" s="186"/>
      <c r="EJ99" s="186"/>
      <c r="EK99" s="186"/>
      <c r="EL99" s="186"/>
      <c r="EM99" s="186"/>
      <c r="EN99" s="186"/>
      <c r="EO99" s="186"/>
      <c r="EP99" s="186"/>
      <c r="EQ99" s="186"/>
      <c r="ER99" s="186"/>
      <c r="ES99" s="186"/>
      <c r="ET99" s="186"/>
      <c r="EU99" s="186"/>
      <c r="EV99" s="186"/>
      <c r="EW99" s="186"/>
      <c r="EX99" s="186"/>
      <c r="EY99" s="186"/>
      <c r="EZ99" s="186"/>
      <c r="FA99" s="186"/>
      <c r="FB99" s="186"/>
      <c r="FC99" s="186"/>
      <c r="FD99" s="186"/>
      <c r="FE99" s="186"/>
      <c r="FF99" s="186"/>
      <c r="FG99" s="186"/>
      <c r="FH99" s="186"/>
      <c r="FI99" s="186"/>
      <c r="FJ99" s="186"/>
      <c r="FK99" s="186"/>
      <c r="FL99" s="186"/>
      <c r="FM99" s="186"/>
      <c r="FN99" s="186"/>
      <c r="FO99" s="186"/>
      <c r="FP99" s="186"/>
      <c r="FQ99" s="186"/>
      <c r="FR99" s="186"/>
      <c r="FS99" s="186"/>
      <c r="FT99" s="186"/>
      <c r="FU99" s="186"/>
      <c r="FV99" s="186"/>
      <c r="FW99" s="186"/>
      <c r="FX99" s="186"/>
      <c r="FY99" s="186"/>
      <c r="FZ99" s="186"/>
    </row>
    <row r="100" spans="1:182" ht="15" customHeight="1" x14ac:dyDescent="0.25">
      <c r="A100" s="187"/>
      <c r="B100" s="187"/>
      <c r="C100" s="187"/>
      <c r="D100" s="187"/>
      <c r="E100" s="187"/>
      <c r="F100" s="187"/>
      <c r="G100" s="63"/>
      <c r="H100" s="63"/>
      <c r="I100" s="63"/>
      <c r="J100" s="63"/>
      <c r="K100" s="63"/>
      <c r="L100" s="63"/>
      <c r="M100" s="63"/>
      <c r="N100" s="64"/>
      <c r="O100" s="64"/>
      <c r="P100" s="64"/>
      <c r="Q100" s="64"/>
      <c r="R100" s="64"/>
      <c r="S100" s="64"/>
      <c r="T100" s="64"/>
      <c r="U100" s="65"/>
      <c r="V100" s="65"/>
      <c r="W100" s="65"/>
      <c r="X100" s="65"/>
      <c r="Y100" s="65"/>
      <c r="Z100" s="65"/>
      <c r="AA100" s="65"/>
      <c r="AB100" s="15"/>
      <c r="AC100" s="15"/>
      <c r="AD100" s="15"/>
      <c r="AE100" s="15"/>
      <c r="AF100" s="15"/>
      <c r="AG100" s="15"/>
      <c r="AH100" s="15"/>
      <c r="AI100" s="186"/>
      <c r="AJ100" s="187"/>
      <c r="AK100" s="187"/>
      <c r="AL100" s="187"/>
      <c r="AM100" s="187"/>
      <c r="AN100" s="187"/>
      <c r="AO100" s="187"/>
      <c r="AP100" s="187"/>
      <c r="AQ100" s="187"/>
      <c r="AR100" s="187"/>
      <c r="AS100" s="187"/>
      <c r="AT100" s="187"/>
      <c r="AU100" s="187"/>
      <c r="AV100" s="187"/>
      <c r="AW100" s="187"/>
      <c r="AX100" s="187"/>
      <c r="AY100" s="187"/>
      <c r="AZ100" s="187"/>
      <c r="BA100" s="187"/>
      <c r="BB100" s="187"/>
      <c r="BC100" s="187"/>
      <c r="BD100" s="187"/>
      <c r="BE100" s="187"/>
      <c r="BF100" s="187"/>
      <c r="BG100" s="187"/>
      <c r="BH100" s="187"/>
      <c r="BI100" s="187"/>
      <c r="BJ100" s="187"/>
      <c r="BK100" s="187"/>
      <c r="BL100" s="187"/>
      <c r="BM100" s="187"/>
      <c r="BN100" s="187"/>
      <c r="BO100" s="187"/>
      <c r="BP100" s="187"/>
      <c r="BQ100" s="187"/>
      <c r="BR100" s="187"/>
      <c r="BS100" s="187"/>
      <c r="BT100" s="187"/>
      <c r="BU100" s="187"/>
      <c r="BV100" s="187"/>
      <c r="BW100" s="187"/>
      <c r="BX100" s="187"/>
      <c r="BY100" s="187"/>
      <c r="BZ100" s="186"/>
      <c r="CA100" s="187"/>
      <c r="CB100" s="187"/>
      <c r="CC100" s="187"/>
      <c r="CD100" s="186"/>
      <c r="CE100" s="186"/>
      <c r="CF100" s="186"/>
      <c r="CG100" s="186"/>
      <c r="CH100" s="186"/>
      <c r="CI100" s="186"/>
      <c r="CJ100" s="186"/>
      <c r="CK100" s="186"/>
      <c r="CL100" s="186"/>
      <c r="CM100" s="186"/>
      <c r="CN100" s="186"/>
      <c r="CO100" s="186"/>
      <c r="CP100" s="186"/>
      <c r="CQ100" s="186"/>
      <c r="CR100" s="186"/>
      <c r="CS100" s="186"/>
      <c r="CT100" s="186"/>
      <c r="CU100" s="186"/>
      <c r="CV100" s="186"/>
      <c r="CW100" s="186"/>
      <c r="CX100" s="186"/>
      <c r="CY100" s="186"/>
      <c r="CZ100" s="186"/>
      <c r="DA100" s="186"/>
      <c r="DB100" s="186"/>
      <c r="DC100" s="186"/>
      <c r="DD100" s="186"/>
      <c r="DE100" s="186"/>
      <c r="DF100" s="186"/>
      <c r="DG100" s="186"/>
      <c r="DH100" s="186"/>
      <c r="DI100" s="186"/>
      <c r="DJ100" s="186"/>
      <c r="DK100" s="186"/>
      <c r="DL100" s="186"/>
      <c r="DM100" s="186"/>
      <c r="DN100" s="186"/>
      <c r="DO100" s="186"/>
      <c r="DP100" s="186"/>
      <c r="DQ100" s="186"/>
      <c r="DR100" s="186"/>
      <c r="DS100" s="186"/>
      <c r="DT100" s="186"/>
      <c r="DU100" s="186"/>
      <c r="DV100" s="186"/>
      <c r="DW100" s="186"/>
      <c r="DX100" s="186"/>
      <c r="DY100" s="186"/>
      <c r="DZ100" s="186"/>
      <c r="EA100" s="186"/>
      <c r="EB100" s="186"/>
      <c r="EC100" s="186"/>
      <c r="ED100" s="186"/>
      <c r="EE100" s="186"/>
      <c r="EF100" s="186"/>
      <c r="EG100" s="186"/>
      <c r="EH100" s="186"/>
      <c r="EI100" s="186"/>
      <c r="EJ100" s="186"/>
      <c r="EK100" s="186"/>
      <c r="EL100" s="186"/>
      <c r="EM100" s="186"/>
      <c r="EN100" s="186"/>
      <c r="EO100" s="186"/>
      <c r="EP100" s="186"/>
      <c r="EQ100" s="186"/>
      <c r="ER100" s="186"/>
      <c r="ES100" s="186"/>
      <c r="ET100" s="186"/>
      <c r="EU100" s="186"/>
      <c r="EV100" s="186"/>
      <c r="EW100" s="186"/>
      <c r="EX100" s="186"/>
      <c r="EY100" s="186"/>
      <c r="EZ100" s="186"/>
      <c r="FA100" s="186"/>
      <c r="FB100" s="186"/>
      <c r="FC100" s="186"/>
      <c r="FD100" s="186"/>
      <c r="FE100" s="186"/>
      <c r="FF100" s="186"/>
      <c r="FG100" s="186"/>
      <c r="FH100" s="186"/>
      <c r="FI100" s="186"/>
      <c r="FJ100" s="186"/>
      <c r="FK100" s="186"/>
      <c r="FL100" s="186"/>
      <c r="FM100" s="186"/>
      <c r="FN100" s="186"/>
      <c r="FO100" s="186"/>
      <c r="FP100" s="186"/>
      <c r="FQ100" s="186"/>
      <c r="FR100" s="186"/>
      <c r="FS100" s="186"/>
      <c r="FT100" s="186"/>
      <c r="FU100" s="186"/>
      <c r="FV100" s="186"/>
      <c r="FW100" s="186"/>
      <c r="FX100" s="186"/>
      <c r="FY100" s="186"/>
      <c r="FZ100" s="186"/>
    </row>
    <row r="101" spans="1:182" ht="15" customHeight="1" x14ac:dyDescent="0.25">
      <c r="A101" s="187"/>
      <c r="B101" s="187"/>
      <c r="C101" s="187"/>
      <c r="D101" s="187"/>
      <c r="E101" s="187"/>
      <c r="F101" s="187"/>
      <c r="G101" s="63"/>
      <c r="H101" s="63"/>
      <c r="I101" s="63"/>
      <c r="J101" s="63"/>
      <c r="K101" s="63"/>
      <c r="L101" s="63"/>
      <c r="M101" s="63"/>
      <c r="N101" s="64"/>
      <c r="O101" s="64"/>
      <c r="P101" s="64"/>
      <c r="Q101" s="64"/>
      <c r="R101" s="64"/>
      <c r="S101" s="64"/>
      <c r="T101" s="64"/>
      <c r="U101" s="65"/>
      <c r="V101" s="65"/>
      <c r="W101" s="65"/>
      <c r="X101" s="65"/>
      <c r="Y101" s="65"/>
      <c r="Z101" s="65"/>
      <c r="AA101" s="65"/>
      <c r="AB101" s="15"/>
      <c r="AC101" s="15"/>
      <c r="AD101" s="15"/>
      <c r="AE101" s="15"/>
      <c r="AF101" s="15"/>
      <c r="AG101" s="15"/>
      <c r="AH101" s="15"/>
      <c r="AI101" s="186"/>
      <c r="AJ101" s="187"/>
      <c r="AK101" s="187"/>
      <c r="AL101" s="187"/>
      <c r="AM101" s="187"/>
      <c r="AN101" s="187"/>
      <c r="AO101" s="187"/>
      <c r="AP101" s="187"/>
      <c r="AQ101" s="187"/>
      <c r="AR101" s="187"/>
      <c r="AS101" s="187"/>
      <c r="AT101" s="187"/>
      <c r="AU101" s="187"/>
      <c r="AV101" s="187"/>
      <c r="AW101" s="187"/>
      <c r="AX101" s="187"/>
      <c r="AY101" s="187"/>
      <c r="AZ101" s="187"/>
      <c r="BA101" s="187"/>
      <c r="BB101" s="187"/>
      <c r="BC101" s="187"/>
      <c r="BD101" s="187"/>
      <c r="BE101" s="187"/>
      <c r="BF101" s="187"/>
      <c r="BG101" s="187"/>
      <c r="BH101" s="187"/>
      <c r="BI101" s="187"/>
      <c r="BJ101" s="187"/>
      <c r="BK101" s="187"/>
      <c r="BL101" s="187"/>
      <c r="BM101" s="187"/>
      <c r="BN101" s="187"/>
      <c r="BO101" s="187"/>
      <c r="BP101" s="187"/>
      <c r="BQ101" s="187"/>
      <c r="BR101" s="187"/>
      <c r="BS101" s="187"/>
      <c r="BT101" s="187"/>
      <c r="BU101" s="187"/>
      <c r="BV101" s="187"/>
      <c r="BW101" s="187"/>
      <c r="BX101" s="187"/>
      <c r="BY101" s="187"/>
      <c r="BZ101" s="186"/>
      <c r="CA101" s="187"/>
      <c r="CB101" s="187"/>
      <c r="CC101" s="187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  <c r="DS101" s="186"/>
      <c r="DT101" s="186"/>
      <c r="DU101" s="186"/>
      <c r="DV101" s="186"/>
      <c r="DW101" s="186"/>
      <c r="DX101" s="186"/>
      <c r="DY101" s="186"/>
      <c r="DZ101" s="186"/>
      <c r="EA101" s="186"/>
      <c r="EB101" s="186"/>
      <c r="EC101" s="186"/>
      <c r="ED101" s="186"/>
      <c r="EE101" s="186"/>
      <c r="EF101" s="186"/>
      <c r="EG101" s="186"/>
      <c r="EH101" s="186"/>
      <c r="EI101" s="186"/>
      <c r="EJ101" s="186"/>
      <c r="EK101" s="186"/>
      <c r="EL101" s="186"/>
      <c r="EM101" s="186"/>
      <c r="EN101" s="186"/>
      <c r="EO101" s="186"/>
      <c r="EP101" s="186"/>
      <c r="EQ101" s="186"/>
      <c r="ER101" s="186"/>
      <c r="ES101" s="186"/>
      <c r="ET101" s="186"/>
      <c r="EU101" s="186"/>
      <c r="EV101" s="186"/>
      <c r="EW101" s="186"/>
      <c r="EX101" s="186"/>
      <c r="EY101" s="186"/>
      <c r="EZ101" s="186"/>
      <c r="FA101" s="186"/>
      <c r="FB101" s="186"/>
      <c r="FC101" s="186"/>
      <c r="FD101" s="186"/>
      <c r="FE101" s="186"/>
      <c r="FF101" s="186"/>
      <c r="FG101" s="186"/>
      <c r="FH101" s="186"/>
      <c r="FI101" s="186"/>
      <c r="FJ101" s="186"/>
      <c r="FK101" s="186"/>
      <c r="FL101" s="186"/>
      <c r="FM101" s="186"/>
      <c r="FN101" s="186"/>
      <c r="FO101" s="186"/>
      <c r="FP101" s="186"/>
      <c r="FQ101" s="186"/>
      <c r="FR101" s="186"/>
      <c r="FS101" s="186"/>
      <c r="FT101" s="186"/>
      <c r="FU101" s="186"/>
      <c r="FV101" s="186"/>
      <c r="FW101" s="186"/>
      <c r="FX101" s="186"/>
      <c r="FY101" s="186"/>
      <c r="FZ101" s="186"/>
    </row>
    <row r="102" spans="1:182" ht="15" customHeight="1" x14ac:dyDescent="0.25">
      <c r="A102" s="187"/>
      <c r="B102" s="187"/>
      <c r="C102" s="187"/>
      <c r="D102" s="187"/>
      <c r="E102" s="187"/>
      <c r="F102" s="187"/>
      <c r="G102" s="63"/>
      <c r="H102" s="63"/>
      <c r="I102" s="63"/>
      <c r="J102" s="63"/>
      <c r="K102" s="63"/>
      <c r="L102" s="63"/>
      <c r="M102" s="63"/>
      <c r="N102" s="64"/>
      <c r="O102" s="64"/>
      <c r="P102" s="64"/>
      <c r="Q102" s="64"/>
      <c r="R102" s="64"/>
      <c r="S102" s="64"/>
      <c r="T102" s="64"/>
      <c r="U102" s="65"/>
      <c r="V102" s="65"/>
      <c r="W102" s="65"/>
      <c r="X102" s="65"/>
      <c r="Y102" s="65"/>
      <c r="Z102" s="65"/>
      <c r="AA102" s="65"/>
      <c r="AB102" s="15"/>
      <c r="AC102" s="15"/>
      <c r="AD102" s="15"/>
      <c r="AE102" s="15"/>
      <c r="AF102" s="15"/>
      <c r="AG102" s="15"/>
      <c r="AH102" s="15"/>
      <c r="AI102" s="186"/>
      <c r="AJ102" s="187"/>
      <c r="AK102" s="187"/>
      <c r="AL102" s="187"/>
      <c r="AM102" s="187"/>
      <c r="AN102" s="187"/>
      <c r="AO102" s="187"/>
      <c r="AP102" s="187"/>
      <c r="AQ102" s="187"/>
      <c r="AR102" s="187"/>
      <c r="AS102" s="187"/>
      <c r="AT102" s="187"/>
      <c r="AU102" s="187"/>
      <c r="AV102" s="187"/>
      <c r="AW102" s="187"/>
      <c r="AX102" s="187"/>
      <c r="AY102" s="187"/>
      <c r="AZ102" s="187"/>
      <c r="BA102" s="187"/>
      <c r="BB102" s="187"/>
      <c r="BC102" s="187"/>
      <c r="BD102" s="187"/>
      <c r="BE102" s="187"/>
      <c r="BF102" s="187"/>
      <c r="BG102" s="187"/>
      <c r="BH102" s="187"/>
      <c r="BI102" s="187"/>
      <c r="BJ102" s="187"/>
      <c r="BK102" s="187"/>
      <c r="BL102" s="187"/>
      <c r="BM102" s="187"/>
      <c r="BN102" s="187"/>
      <c r="BO102" s="187"/>
      <c r="BP102" s="187"/>
      <c r="BQ102" s="187"/>
      <c r="BR102" s="187"/>
      <c r="BS102" s="187"/>
      <c r="BT102" s="187"/>
      <c r="BU102" s="187"/>
      <c r="BV102" s="187"/>
      <c r="BW102" s="187"/>
      <c r="BX102" s="187"/>
      <c r="BY102" s="187"/>
      <c r="BZ102" s="186"/>
      <c r="CA102" s="187"/>
      <c r="CB102" s="187"/>
      <c r="CC102" s="187"/>
      <c r="CD102" s="186"/>
      <c r="CE102" s="186"/>
      <c r="CF102" s="186"/>
      <c r="CG102" s="186"/>
      <c r="CH102" s="186"/>
      <c r="CI102" s="186"/>
      <c r="CJ102" s="186"/>
      <c r="CK102" s="186"/>
      <c r="CL102" s="186"/>
      <c r="CM102" s="186"/>
      <c r="CN102" s="186"/>
      <c r="CO102" s="186"/>
      <c r="CP102" s="186"/>
      <c r="CQ102" s="186"/>
      <c r="CR102" s="186"/>
      <c r="CS102" s="186"/>
      <c r="CT102" s="186"/>
      <c r="CU102" s="186"/>
      <c r="CV102" s="186"/>
      <c r="CW102" s="186"/>
      <c r="CX102" s="186"/>
      <c r="CY102" s="186"/>
      <c r="CZ102" s="186"/>
      <c r="DA102" s="186"/>
      <c r="DB102" s="186"/>
      <c r="DC102" s="186"/>
      <c r="DD102" s="186"/>
      <c r="DE102" s="186"/>
      <c r="DF102" s="186"/>
      <c r="DG102" s="186"/>
      <c r="DH102" s="186"/>
      <c r="DI102" s="186"/>
      <c r="DJ102" s="186"/>
      <c r="DK102" s="186"/>
      <c r="DL102" s="186"/>
      <c r="DM102" s="186"/>
      <c r="DN102" s="186"/>
      <c r="DO102" s="186"/>
      <c r="DP102" s="186"/>
      <c r="DQ102" s="186"/>
      <c r="DR102" s="186"/>
      <c r="DS102" s="186"/>
      <c r="DT102" s="186"/>
      <c r="DU102" s="186"/>
      <c r="DV102" s="186"/>
      <c r="DW102" s="186"/>
      <c r="DX102" s="186"/>
      <c r="DY102" s="186"/>
      <c r="DZ102" s="186"/>
      <c r="EA102" s="186"/>
      <c r="EB102" s="186"/>
      <c r="EC102" s="186"/>
      <c r="ED102" s="186"/>
      <c r="EE102" s="186"/>
      <c r="EF102" s="186"/>
      <c r="EG102" s="186"/>
      <c r="EH102" s="186"/>
      <c r="EI102" s="186"/>
      <c r="EJ102" s="186"/>
      <c r="EK102" s="186"/>
      <c r="EL102" s="186"/>
      <c r="EM102" s="186"/>
      <c r="EN102" s="186"/>
      <c r="EO102" s="186"/>
      <c r="EP102" s="186"/>
      <c r="EQ102" s="186"/>
      <c r="ER102" s="186"/>
      <c r="ES102" s="186"/>
      <c r="ET102" s="186"/>
      <c r="EU102" s="186"/>
      <c r="EV102" s="186"/>
      <c r="EW102" s="186"/>
      <c r="EX102" s="186"/>
      <c r="EY102" s="186"/>
      <c r="EZ102" s="186"/>
      <c r="FA102" s="186"/>
      <c r="FB102" s="186"/>
      <c r="FC102" s="186"/>
      <c r="FD102" s="186"/>
      <c r="FE102" s="186"/>
      <c r="FF102" s="186"/>
      <c r="FG102" s="186"/>
      <c r="FH102" s="186"/>
      <c r="FI102" s="186"/>
      <c r="FJ102" s="186"/>
      <c r="FK102" s="186"/>
      <c r="FL102" s="186"/>
      <c r="FM102" s="186"/>
      <c r="FN102" s="186"/>
      <c r="FO102" s="186"/>
      <c r="FP102" s="186"/>
      <c r="FQ102" s="186"/>
      <c r="FR102" s="186"/>
      <c r="FS102" s="186"/>
      <c r="FT102" s="186"/>
      <c r="FU102" s="186"/>
      <c r="FV102" s="186"/>
      <c r="FW102" s="186"/>
      <c r="FX102" s="186"/>
      <c r="FY102" s="186"/>
      <c r="FZ102" s="186"/>
    </row>
    <row r="103" spans="1:182" ht="15" customHeight="1" x14ac:dyDescent="0.25">
      <c r="A103" s="187"/>
      <c r="B103" s="187"/>
      <c r="C103" s="187"/>
      <c r="D103" s="187"/>
      <c r="E103" s="187"/>
      <c r="F103" s="187"/>
      <c r="G103" s="63"/>
      <c r="H103" s="63"/>
      <c r="I103" s="63"/>
      <c r="J103" s="63"/>
      <c r="K103" s="63"/>
      <c r="L103" s="63"/>
      <c r="M103" s="63"/>
      <c r="N103" s="64"/>
      <c r="O103" s="64"/>
      <c r="P103" s="64"/>
      <c r="Q103" s="64"/>
      <c r="R103" s="64"/>
      <c r="S103" s="64"/>
      <c r="T103" s="64"/>
      <c r="U103" s="65"/>
      <c r="V103" s="65"/>
      <c r="W103" s="65"/>
      <c r="X103" s="65"/>
      <c r="Y103" s="65"/>
      <c r="Z103" s="65"/>
      <c r="AA103" s="65"/>
      <c r="AB103" s="15"/>
      <c r="AC103" s="15"/>
      <c r="AD103" s="15"/>
      <c r="AE103" s="15"/>
      <c r="AF103" s="15"/>
      <c r="AG103" s="15"/>
      <c r="AH103" s="15"/>
      <c r="AI103" s="186"/>
      <c r="AJ103" s="187"/>
      <c r="AK103" s="187"/>
      <c r="AL103" s="187"/>
      <c r="AM103" s="187"/>
      <c r="AN103" s="187"/>
      <c r="AO103" s="187"/>
      <c r="AP103" s="187"/>
      <c r="AQ103" s="187"/>
      <c r="AR103" s="187"/>
      <c r="AS103" s="187"/>
      <c r="AT103" s="187"/>
      <c r="AU103" s="187"/>
      <c r="AV103" s="187"/>
      <c r="AW103" s="187"/>
      <c r="AX103" s="187"/>
      <c r="AY103" s="187"/>
      <c r="AZ103" s="187"/>
      <c r="BA103" s="187"/>
      <c r="BB103" s="187"/>
      <c r="BC103" s="187"/>
      <c r="BD103" s="187"/>
      <c r="BE103" s="187"/>
      <c r="BF103" s="187"/>
      <c r="BG103" s="187"/>
      <c r="BH103" s="187"/>
      <c r="BI103" s="187"/>
      <c r="BJ103" s="187"/>
      <c r="BK103" s="187"/>
      <c r="BL103" s="187"/>
      <c r="BM103" s="187"/>
      <c r="BN103" s="187"/>
      <c r="BO103" s="187"/>
      <c r="BP103" s="187"/>
      <c r="BQ103" s="187"/>
      <c r="BR103" s="187"/>
      <c r="BS103" s="187"/>
      <c r="BT103" s="187"/>
      <c r="BU103" s="187"/>
      <c r="BV103" s="187"/>
      <c r="BW103" s="187"/>
      <c r="BX103" s="187"/>
      <c r="BY103" s="187"/>
      <c r="BZ103" s="186"/>
      <c r="CA103" s="187"/>
      <c r="CB103" s="187"/>
      <c r="CC103" s="187"/>
      <c r="CD103" s="186"/>
      <c r="CE103" s="186"/>
      <c r="CF103" s="186"/>
      <c r="CG103" s="186"/>
      <c r="CH103" s="186"/>
      <c r="CI103" s="186"/>
      <c r="CJ103" s="186"/>
      <c r="CK103" s="186"/>
      <c r="CL103" s="186"/>
      <c r="CM103" s="186"/>
      <c r="CN103" s="186"/>
      <c r="CO103" s="186"/>
      <c r="CP103" s="186"/>
      <c r="CQ103" s="186"/>
      <c r="CR103" s="186"/>
      <c r="CS103" s="186"/>
      <c r="CT103" s="186"/>
      <c r="CU103" s="186"/>
      <c r="CV103" s="186"/>
      <c r="CW103" s="186"/>
      <c r="CX103" s="186"/>
      <c r="CY103" s="186"/>
      <c r="CZ103" s="186"/>
      <c r="DA103" s="186"/>
      <c r="DB103" s="186"/>
      <c r="DC103" s="186"/>
      <c r="DD103" s="186"/>
      <c r="DE103" s="186"/>
      <c r="DF103" s="186"/>
      <c r="DG103" s="186"/>
      <c r="DH103" s="186"/>
      <c r="DI103" s="186"/>
      <c r="DJ103" s="186"/>
      <c r="DK103" s="186"/>
      <c r="DL103" s="186"/>
      <c r="DM103" s="186"/>
      <c r="DN103" s="186"/>
      <c r="DO103" s="186"/>
      <c r="DP103" s="186"/>
      <c r="DQ103" s="186"/>
      <c r="DR103" s="186"/>
      <c r="DS103" s="186"/>
      <c r="DT103" s="186"/>
      <c r="DU103" s="186"/>
      <c r="DV103" s="186"/>
      <c r="DW103" s="186"/>
      <c r="DX103" s="186"/>
      <c r="DY103" s="186"/>
      <c r="DZ103" s="186"/>
      <c r="EA103" s="186"/>
      <c r="EB103" s="186"/>
      <c r="EC103" s="186"/>
      <c r="ED103" s="186"/>
      <c r="EE103" s="186"/>
      <c r="EF103" s="186"/>
      <c r="EG103" s="186"/>
      <c r="EH103" s="186"/>
      <c r="EI103" s="186"/>
      <c r="EJ103" s="186"/>
      <c r="EK103" s="186"/>
      <c r="EL103" s="186"/>
      <c r="EM103" s="186"/>
      <c r="EN103" s="186"/>
      <c r="EO103" s="186"/>
      <c r="EP103" s="186"/>
      <c r="EQ103" s="186"/>
      <c r="ER103" s="186"/>
      <c r="ES103" s="186"/>
      <c r="ET103" s="186"/>
      <c r="EU103" s="186"/>
      <c r="EV103" s="186"/>
      <c r="EW103" s="186"/>
      <c r="EX103" s="186"/>
      <c r="EY103" s="186"/>
      <c r="EZ103" s="186"/>
      <c r="FA103" s="186"/>
      <c r="FB103" s="186"/>
      <c r="FC103" s="186"/>
      <c r="FD103" s="186"/>
      <c r="FE103" s="186"/>
      <c r="FF103" s="186"/>
      <c r="FG103" s="186"/>
      <c r="FH103" s="186"/>
      <c r="FI103" s="186"/>
      <c r="FJ103" s="186"/>
      <c r="FK103" s="186"/>
      <c r="FL103" s="186"/>
      <c r="FM103" s="186"/>
      <c r="FN103" s="186"/>
      <c r="FO103" s="186"/>
      <c r="FP103" s="186"/>
      <c r="FQ103" s="186"/>
      <c r="FR103" s="186"/>
      <c r="FS103" s="186"/>
      <c r="FT103" s="186"/>
      <c r="FU103" s="186"/>
      <c r="FV103" s="186"/>
      <c r="FW103" s="186"/>
      <c r="FX103" s="186"/>
      <c r="FY103" s="186"/>
      <c r="FZ103" s="186"/>
    </row>
    <row r="104" spans="1:182" ht="15" customHeight="1" x14ac:dyDescent="0.25">
      <c r="A104" s="187"/>
      <c r="B104" s="187"/>
      <c r="C104" s="187"/>
      <c r="D104" s="187"/>
      <c r="E104" s="187"/>
      <c r="F104" s="187"/>
      <c r="G104" s="63"/>
      <c r="H104" s="63"/>
      <c r="I104" s="63"/>
      <c r="J104" s="63"/>
      <c r="K104" s="63"/>
      <c r="L104" s="63"/>
      <c r="M104" s="63"/>
      <c r="N104" s="64"/>
      <c r="O104" s="64"/>
      <c r="P104" s="64"/>
      <c r="Q104" s="64"/>
      <c r="R104" s="64"/>
      <c r="S104" s="64"/>
      <c r="T104" s="64"/>
      <c r="U104" s="65"/>
      <c r="V104" s="65"/>
      <c r="W104" s="65"/>
      <c r="X104" s="65"/>
      <c r="Y104" s="65"/>
      <c r="Z104" s="65"/>
      <c r="AA104" s="65"/>
      <c r="AB104" s="15"/>
      <c r="AC104" s="15"/>
      <c r="AD104" s="15"/>
      <c r="AE104" s="15"/>
      <c r="AF104" s="15"/>
      <c r="AG104" s="15"/>
      <c r="AH104" s="15"/>
      <c r="AI104" s="186"/>
      <c r="AJ104" s="187"/>
      <c r="AK104" s="187"/>
      <c r="AL104" s="187"/>
      <c r="AM104" s="187"/>
      <c r="AN104" s="187"/>
      <c r="AO104" s="187"/>
      <c r="AP104" s="187"/>
      <c r="AQ104" s="187"/>
      <c r="AR104" s="187"/>
      <c r="AS104" s="187"/>
      <c r="AT104" s="187"/>
      <c r="AU104" s="187"/>
      <c r="AV104" s="187"/>
      <c r="AW104" s="187"/>
      <c r="AX104" s="187"/>
      <c r="AY104" s="187"/>
      <c r="AZ104" s="187"/>
      <c r="BA104" s="187"/>
      <c r="BB104" s="187"/>
      <c r="BC104" s="187"/>
      <c r="BD104" s="187"/>
      <c r="BE104" s="187"/>
      <c r="BF104" s="187"/>
      <c r="BG104" s="187"/>
      <c r="BH104" s="187"/>
      <c r="BI104" s="187"/>
      <c r="BJ104" s="187"/>
      <c r="BK104" s="187"/>
      <c r="BL104" s="187"/>
      <c r="BM104" s="187"/>
      <c r="BN104" s="187"/>
      <c r="BO104" s="187"/>
      <c r="BP104" s="187"/>
      <c r="BQ104" s="187"/>
      <c r="BR104" s="187"/>
      <c r="BS104" s="187"/>
      <c r="BT104" s="187"/>
      <c r="BU104" s="187"/>
      <c r="BV104" s="187"/>
      <c r="BW104" s="187"/>
      <c r="BX104" s="187"/>
      <c r="BY104" s="187"/>
      <c r="BZ104" s="186"/>
      <c r="CA104" s="187"/>
      <c r="CB104" s="187"/>
      <c r="CC104" s="187"/>
      <c r="CD104" s="186"/>
      <c r="CE104" s="186"/>
      <c r="CF104" s="186"/>
      <c r="CG104" s="186"/>
      <c r="CH104" s="186"/>
      <c r="CI104" s="186"/>
      <c r="CJ104" s="186"/>
      <c r="CK104" s="186"/>
      <c r="CL104" s="186"/>
      <c r="CM104" s="186"/>
      <c r="CN104" s="186"/>
      <c r="CO104" s="186"/>
      <c r="CP104" s="186"/>
      <c r="CQ104" s="186"/>
      <c r="CR104" s="186"/>
      <c r="CS104" s="186"/>
      <c r="CT104" s="186"/>
      <c r="CU104" s="186"/>
      <c r="CV104" s="186"/>
      <c r="CW104" s="186"/>
      <c r="CX104" s="186"/>
      <c r="CY104" s="186"/>
      <c r="CZ104" s="186"/>
      <c r="DA104" s="186"/>
      <c r="DB104" s="186"/>
      <c r="DC104" s="186"/>
      <c r="DD104" s="186"/>
      <c r="DE104" s="186"/>
      <c r="DF104" s="186"/>
      <c r="DG104" s="186"/>
      <c r="DH104" s="186"/>
      <c r="DI104" s="186"/>
      <c r="DJ104" s="186"/>
      <c r="DK104" s="186"/>
      <c r="DL104" s="186"/>
      <c r="DM104" s="186"/>
      <c r="DN104" s="186"/>
      <c r="DO104" s="186"/>
      <c r="DP104" s="186"/>
      <c r="DQ104" s="186"/>
      <c r="DR104" s="186"/>
      <c r="DS104" s="186"/>
      <c r="DT104" s="186"/>
      <c r="DU104" s="186"/>
      <c r="DV104" s="186"/>
      <c r="DW104" s="186"/>
      <c r="DX104" s="186"/>
      <c r="DY104" s="186"/>
      <c r="DZ104" s="186"/>
      <c r="EA104" s="186"/>
      <c r="EB104" s="186"/>
      <c r="EC104" s="186"/>
      <c r="ED104" s="186"/>
      <c r="EE104" s="186"/>
      <c r="EF104" s="186"/>
      <c r="EG104" s="186"/>
      <c r="EH104" s="186"/>
      <c r="EI104" s="186"/>
      <c r="EJ104" s="186"/>
      <c r="EK104" s="186"/>
      <c r="EL104" s="186"/>
      <c r="EM104" s="186"/>
      <c r="EN104" s="186"/>
      <c r="EO104" s="186"/>
      <c r="EP104" s="186"/>
      <c r="EQ104" s="186"/>
      <c r="ER104" s="186"/>
      <c r="ES104" s="186"/>
      <c r="ET104" s="186"/>
      <c r="EU104" s="186"/>
      <c r="EV104" s="186"/>
      <c r="EW104" s="186"/>
      <c r="EX104" s="186"/>
      <c r="EY104" s="186"/>
      <c r="EZ104" s="186"/>
      <c r="FA104" s="186"/>
      <c r="FB104" s="186"/>
      <c r="FC104" s="186"/>
      <c r="FD104" s="186"/>
      <c r="FE104" s="186"/>
      <c r="FF104" s="186"/>
      <c r="FG104" s="186"/>
      <c r="FH104" s="186"/>
      <c r="FI104" s="186"/>
      <c r="FJ104" s="186"/>
      <c r="FK104" s="186"/>
      <c r="FL104" s="186"/>
      <c r="FM104" s="186"/>
      <c r="FN104" s="186"/>
      <c r="FO104" s="186"/>
      <c r="FP104" s="186"/>
      <c r="FQ104" s="186"/>
      <c r="FR104" s="186"/>
      <c r="FS104" s="186"/>
      <c r="FT104" s="186"/>
      <c r="FU104" s="186"/>
      <c r="FV104" s="186"/>
      <c r="FW104" s="186"/>
      <c r="FX104" s="186"/>
      <c r="FY104" s="186"/>
      <c r="FZ104" s="186"/>
    </row>
    <row r="105" spans="1:182" ht="15" customHeight="1" x14ac:dyDescent="0.25">
      <c r="A105" s="187"/>
      <c r="B105" s="187"/>
      <c r="C105" s="187"/>
      <c r="D105" s="187"/>
      <c r="E105" s="187"/>
      <c r="F105" s="187"/>
      <c r="G105" s="63"/>
      <c r="H105" s="63"/>
      <c r="I105" s="63"/>
      <c r="J105" s="63"/>
      <c r="K105" s="63"/>
      <c r="L105" s="63"/>
      <c r="M105" s="63"/>
      <c r="N105" s="64"/>
      <c r="O105" s="64"/>
      <c r="P105" s="64"/>
      <c r="Q105" s="64"/>
      <c r="R105" s="64"/>
      <c r="S105" s="64"/>
      <c r="T105" s="64"/>
      <c r="U105" s="65"/>
      <c r="V105" s="65"/>
      <c r="W105" s="65"/>
      <c r="X105" s="65"/>
      <c r="Y105" s="65"/>
      <c r="Z105" s="65"/>
      <c r="AA105" s="65"/>
      <c r="AB105" s="15"/>
      <c r="AC105" s="15"/>
      <c r="AD105" s="15"/>
      <c r="AE105" s="15"/>
      <c r="AF105" s="15"/>
      <c r="AG105" s="15"/>
      <c r="AH105" s="15"/>
      <c r="AI105" s="186"/>
      <c r="AJ105" s="187"/>
      <c r="AK105" s="187"/>
      <c r="AL105" s="187"/>
      <c r="AM105" s="187"/>
      <c r="AN105" s="187"/>
      <c r="AO105" s="187"/>
      <c r="AP105" s="187"/>
      <c r="AQ105" s="187"/>
      <c r="AR105" s="187"/>
      <c r="AS105" s="187"/>
      <c r="AT105" s="187"/>
      <c r="AU105" s="187"/>
      <c r="AV105" s="187"/>
      <c r="AW105" s="187"/>
      <c r="AX105" s="187"/>
      <c r="AY105" s="187"/>
      <c r="AZ105" s="187"/>
      <c r="BA105" s="187"/>
      <c r="BB105" s="187"/>
      <c r="BC105" s="187"/>
      <c r="BD105" s="187"/>
      <c r="BE105" s="187"/>
      <c r="BF105" s="187"/>
      <c r="BG105" s="187"/>
      <c r="BH105" s="187"/>
      <c r="BI105" s="187"/>
      <c r="BJ105" s="187"/>
      <c r="BK105" s="187"/>
      <c r="BL105" s="187"/>
      <c r="BM105" s="187"/>
      <c r="BN105" s="187"/>
      <c r="BO105" s="187"/>
      <c r="BP105" s="187"/>
      <c r="BQ105" s="187"/>
      <c r="BR105" s="187"/>
      <c r="BS105" s="187"/>
      <c r="BT105" s="187"/>
      <c r="BU105" s="187"/>
      <c r="BV105" s="187"/>
      <c r="BW105" s="187"/>
      <c r="BX105" s="187"/>
      <c r="BY105" s="187"/>
      <c r="BZ105" s="186"/>
      <c r="CA105" s="187"/>
      <c r="CB105" s="187"/>
      <c r="CC105" s="187"/>
      <c r="CD105" s="186"/>
      <c r="CE105" s="186"/>
      <c r="CF105" s="186"/>
      <c r="CG105" s="186"/>
      <c r="CH105" s="186"/>
      <c r="CI105" s="186"/>
      <c r="CJ105" s="186"/>
      <c r="CK105" s="186"/>
      <c r="CL105" s="186"/>
      <c r="CM105" s="186"/>
      <c r="CN105" s="186"/>
      <c r="CO105" s="186"/>
      <c r="CP105" s="186"/>
      <c r="CQ105" s="186"/>
      <c r="CR105" s="186"/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  <c r="DS105" s="186"/>
      <c r="DT105" s="186"/>
      <c r="DU105" s="186"/>
      <c r="DV105" s="186"/>
      <c r="DW105" s="186"/>
      <c r="DX105" s="186"/>
      <c r="DY105" s="186"/>
      <c r="DZ105" s="186"/>
      <c r="EA105" s="186"/>
      <c r="EB105" s="186"/>
      <c r="EC105" s="186"/>
      <c r="ED105" s="186"/>
      <c r="EE105" s="186"/>
      <c r="EF105" s="186"/>
      <c r="EG105" s="186"/>
      <c r="EH105" s="186"/>
      <c r="EI105" s="186"/>
      <c r="EJ105" s="186"/>
      <c r="EK105" s="186"/>
      <c r="EL105" s="186"/>
      <c r="EM105" s="186"/>
      <c r="EN105" s="186"/>
      <c r="EO105" s="186"/>
      <c r="EP105" s="186"/>
      <c r="EQ105" s="186"/>
      <c r="ER105" s="186"/>
      <c r="ES105" s="186"/>
      <c r="ET105" s="186"/>
      <c r="EU105" s="186"/>
      <c r="EV105" s="186"/>
      <c r="EW105" s="186"/>
      <c r="EX105" s="186"/>
      <c r="EY105" s="186"/>
      <c r="EZ105" s="186"/>
      <c r="FA105" s="186"/>
      <c r="FB105" s="186"/>
      <c r="FC105" s="186"/>
      <c r="FD105" s="186"/>
      <c r="FE105" s="186"/>
      <c r="FF105" s="186"/>
      <c r="FG105" s="186"/>
      <c r="FH105" s="186"/>
      <c r="FI105" s="186"/>
      <c r="FJ105" s="186"/>
      <c r="FK105" s="186"/>
      <c r="FL105" s="186"/>
      <c r="FM105" s="186"/>
      <c r="FN105" s="186"/>
      <c r="FO105" s="186"/>
      <c r="FP105" s="186"/>
      <c r="FQ105" s="186"/>
      <c r="FR105" s="186"/>
      <c r="FS105" s="186"/>
      <c r="FT105" s="186"/>
      <c r="FU105" s="186"/>
      <c r="FV105" s="186"/>
      <c r="FW105" s="186"/>
      <c r="FX105" s="186"/>
      <c r="FY105" s="186"/>
      <c r="FZ105" s="186"/>
    </row>
    <row r="106" spans="1:182" ht="15" customHeight="1" x14ac:dyDescent="0.25">
      <c r="A106" s="187"/>
      <c r="B106" s="187"/>
      <c r="C106" s="187"/>
      <c r="D106" s="187"/>
      <c r="E106" s="187"/>
      <c r="F106" s="187"/>
      <c r="G106" s="63"/>
      <c r="H106" s="63"/>
      <c r="I106" s="63"/>
      <c r="J106" s="63"/>
      <c r="K106" s="63"/>
      <c r="L106" s="63"/>
      <c r="M106" s="63"/>
      <c r="N106" s="64"/>
      <c r="O106" s="64"/>
      <c r="P106" s="64"/>
      <c r="Q106" s="64"/>
      <c r="R106" s="64"/>
      <c r="S106" s="64"/>
      <c r="T106" s="64"/>
      <c r="U106" s="65"/>
      <c r="V106" s="65"/>
      <c r="W106" s="65"/>
      <c r="X106" s="65"/>
      <c r="Y106" s="65"/>
      <c r="Z106" s="65"/>
      <c r="AA106" s="65"/>
      <c r="AB106" s="15"/>
      <c r="AC106" s="15"/>
      <c r="AD106" s="15"/>
      <c r="AE106" s="15"/>
      <c r="AF106" s="15"/>
      <c r="AG106" s="15"/>
      <c r="AH106" s="15"/>
      <c r="AI106" s="186"/>
      <c r="AJ106" s="187"/>
      <c r="AK106" s="187"/>
      <c r="AL106" s="187"/>
      <c r="AM106" s="187"/>
      <c r="AN106" s="187"/>
      <c r="AO106" s="187"/>
      <c r="AP106" s="187"/>
      <c r="AQ106" s="187"/>
      <c r="AR106" s="187"/>
      <c r="AS106" s="187"/>
      <c r="AT106" s="187"/>
      <c r="AU106" s="187"/>
      <c r="AV106" s="187"/>
      <c r="AW106" s="187"/>
      <c r="AX106" s="187"/>
      <c r="AY106" s="187"/>
      <c r="AZ106" s="187"/>
      <c r="BA106" s="187"/>
      <c r="BB106" s="187"/>
      <c r="BC106" s="187"/>
      <c r="BD106" s="187"/>
      <c r="BE106" s="187"/>
      <c r="BF106" s="187"/>
      <c r="BG106" s="187"/>
      <c r="BH106" s="187"/>
      <c r="BI106" s="187"/>
      <c r="BJ106" s="187"/>
      <c r="BK106" s="187"/>
      <c r="BL106" s="187"/>
      <c r="BM106" s="187"/>
      <c r="BN106" s="187"/>
      <c r="BO106" s="187"/>
      <c r="BP106" s="187"/>
      <c r="BQ106" s="187"/>
      <c r="BR106" s="187"/>
      <c r="BS106" s="187"/>
      <c r="BT106" s="187"/>
      <c r="BU106" s="187"/>
      <c r="BV106" s="187"/>
      <c r="BW106" s="187"/>
      <c r="BX106" s="187"/>
      <c r="BY106" s="187"/>
      <c r="BZ106" s="186"/>
      <c r="CA106" s="187"/>
      <c r="CB106" s="187"/>
      <c r="CC106" s="187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  <c r="DT106" s="186"/>
      <c r="DU106" s="186"/>
      <c r="DV106" s="186"/>
      <c r="DW106" s="186"/>
      <c r="DX106" s="186"/>
      <c r="DY106" s="186"/>
      <c r="DZ106" s="186"/>
      <c r="EA106" s="186"/>
      <c r="EB106" s="186"/>
      <c r="EC106" s="186"/>
      <c r="ED106" s="186"/>
      <c r="EE106" s="186"/>
      <c r="EF106" s="186"/>
      <c r="EG106" s="186"/>
      <c r="EH106" s="186"/>
      <c r="EI106" s="186"/>
      <c r="EJ106" s="186"/>
      <c r="EK106" s="186"/>
      <c r="EL106" s="186"/>
      <c r="EM106" s="186"/>
      <c r="EN106" s="186"/>
      <c r="EO106" s="186"/>
      <c r="EP106" s="186"/>
      <c r="EQ106" s="186"/>
      <c r="ER106" s="186"/>
      <c r="ES106" s="186"/>
      <c r="ET106" s="186"/>
      <c r="EU106" s="186"/>
      <c r="EV106" s="186"/>
      <c r="EW106" s="186"/>
      <c r="EX106" s="186"/>
      <c r="EY106" s="186"/>
      <c r="EZ106" s="186"/>
      <c r="FA106" s="186"/>
      <c r="FB106" s="186"/>
      <c r="FC106" s="186"/>
      <c r="FD106" s="186"/>
      <c r="FE106" s="186"/>
      <c r="FF106" s="186"/>
      <c r="FG106" s="186"/>
      <c r="FH106" s="186"/>
      <c r="FI106" s="186"/>
      <c r="FJ106" s="186"/>
      <c r="FK106" s="186"/>
      <c r="FL106" s="186"/>
      <c r="FM106" s="186"/>
      <c r="FN106" s="186"/>
      <c r="FO106" s="186"/>
      <c r="FP106" s="186"/>
      <c r="FQ106" s="186"/>
      <c r="FR106" s="186"/>
      <c r="FS106" s="186"/>
      <c r="FT106" s="186"/>
      <c r="FU106" s="186"/>
      <c r="FV106" s="186"/>
      <c r="FW106" s="186"/>
      <c r="FX106" s="186"/>
      <c r="FY106" s="186"/>
      <c r="FZ106" s="186"/>
    </row>
    <row r="107" spans="1:182" ht="15" customHeight="1" x14ac:dyDescent="0.25">
      <c r="A107" s="187"/>
      <c r="B107" s="187"/>
      <c r="C107" s="187"/>
      <c r="D107" s="187"/>
      <c r="E107" s="187"/>
      <c r="F107" s="187"/>
      <c r="G107" s="63"/>
      <c r="H107" s="63"/>
      <c r="I107" s="63"/>
      <c r="J107" s="63"/>
      <c r="K107" s="63"/>
      <c r="L107" s="63"/>
      <c r="M107" s="63"/>
      <c r="N107" s="64"/>
      <c r="O107" s="64"/>
      <c r="P107" s="64"/>
      <c r="Q107" s="64"/>
      <c r="R107" s="64"/>
      <c r="S107" s="64"/>
      <c r="T107" s="64"/>
      <c r="U107" s="65"/>
      <c r="V107" s="65"/>
      <c r="W107" s="65"/>
      <c r="X107" s="65"/>
      <c r="Y107" s="65"/>
      <c r="Z107" s="65"/>
      <c r="AA107" s="65"/>
      <c r="AB107" s="15"/>
      <c r="AC107" s="15"/>
      <c r="AD107" s="15"/>
      <c r="AE107" s="15"/>
      <c r="AF107" s="15"/>
      <c r="AG107" s="15"/>
      <c r="AH107" s="15"/>
      <c r="AI107" s="186"/>
      <c r="AJ107" s="187"/>
      <c r="AK107" s="187"/>
      <c r="AL107" s="187"/>
      <c r="AM107" s="187"/>
      <c r="AN107" s="187"/>
      <c r="AO107" s="187"/>
      <c r="AP107" s="187"/>
      <c r="AQ107" s="187"/>
      <c r="AR107" s="187"/>
      <c r="AS107" s="187"/>
      <c r="AT107" s="187"/>
      <c r="AU107" s="187"/>
      <c r="AV107" s="187"/>
      <c r="AW107" s="187"/>
      <c r="AX107" s="187"/>
      <c r="AY107" s="187"/>
      <c r="AZ107" s="187"/>
      <c r="BA107" s="187"/>
      <c r="BB107" s="187"/>
      <c r="BC107" s="187"/>
      <c r="BD107" s="187"/>
      <c r="BE107" s="187"/>
      <c r="BF107" s="187"/>
      <c r="BG107" s="187"/>
      <c r="BH107" s="187"/>
      <c r="BI107" s="187"/>
      <c r="BJ107" s="187"/>
      <c r="BK107" s="187"/>
      <c r="BL107" s="187"/>
      <c r="BM107" s="187"/>
      <c r="BN107" s="187"/>
      <c r="BO107" s="187"/>
      <c r="BP107" s="187"/>
      <c r="BQ107" s="187"/>
      <c r="BR107" s="187"/>
      <c r="BS107" s="187"/>
      <c r="BT107" s="187"/>
      <c r="BU107" s="187"/>
      <c r="BV107" s="187"/>
      <c r="BW107" s="187"/>
      <c r="BX107" s="187"/>
      <c r="BY107" s="187"/>
      <c r="BZ107" s="186"/>
      <c r="CA107" s="187"/>
      <c r="CB107" s="187"/>
      <c r="CC107" s="187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  <c r="DT107" s="186"/>
      <c r="DU107" s="186"/>
      <c r="DV107" s="186"/>
      <c r="DW107" s="186"/>
      <c r="DX107" s="186"/>
      <c r="DY107" s="186"/>
      <c r="DZ107" s="186"/>
      <c r="EA107" s="186"/>
      <c r="EB107" s="186"/>
      <c r="EC107" s="186"/>
      <c r="ED107" s="186"/>
      <c r="EE107" s="186"/>
      <c r="EF107" s="186"/>
      <c r="EG107" s="186"/>
      <c r="EH107" s="186"/>
      <c r="EI107" s="186"/>
      <c r="EJ107" s="186"/>
      <c r="EK107" s="186"/>
      <c r="EL107" s="186"/>
      <c r="EM107" s="186"/>
      <c r="EN107" s="186"/>
      <c r="EO107" s="186"/>
      <c r="EP107" s="186"/>
      <c r="EQ107" s="186"/>
      <c r="ER107" s="186"/>
      <c r="ES107" s="186"/>
      <c r="ET107" s="186"/>
      <c r="EU107" s="186"/>
      <c r="EV107" s="186"/>
      <c r="EW107" s="186"/>
      <c r="EX107" s="186"/>
      <c r="EY107" s="186"/>
      <c r="EZ107" s="186"/>
      <c r="FA107" s="186"/>
      <c r="FB107" s="186"/>
      <c r="FC107" s="186"/>
      <c r="FD107" s="186"/>
      <c r="FE107" s="186"/>
      <c r="FF107" s="186"/>
      <c r="FG107" s="186"/>
      <c r="FH107" s="186"/>
      <c r="FI107" s="186"/>
      <c r="FJ107" s="186"/>
      <c r="FK107" s="186"/>
      <c r="FL107" s="186"/>
      <c r="FM107" s="186"/>
      <c r="FN107" s="186"/>
      <c r="FO107" s="186"/>
      <c r="FP107" s="186"/>
      <c r="FQ107" s="186"/>
      <c r="FR107" s="186"/>
      <c r="FS107" s="186"/>
      <c r="FT107" s="186"/>
      <c r="FU107" s="186"/>
      <c r="FV107" s="186"/>
      <c r="FW107" s="186"/>
      <c r="FX107" s="186"/>
      <c r="FY107" s="186"/>
      <c r="FZ107" s="186"/>
    </row>
    <row r="108" spans="1:182" ht="15" customHeight="1" x14ac:dyDescent="0.25">
      <c r="A108" s="187"/>
      <c r="B108" s="187"/>
      <c r="C108" s="187"/>
      <c r="D108" s="187"/>
      <c r="E108" s="187"/>
      <c r="F108" s="187"/>
      <c r="G108" s="63"/>
      <c r="H108" s="63"/>
      <c r="I108" s="63"/>
      <c r="J108" s="63"/>
      <c r="K108" s="63"/>
      <c r="L108" s="63"/>
      <c r="M108" s="63"/>
      <c r="N108" s="64"/>
      <c r="O108" s="64"/>
      <c r="P108" s="64"/>
      <c r="Q108" s="64"/>
      <c r="R108" s="64"/>
      <c r="S108" s="64"/>
      <c r="T108" s="64"/>
      <c r="U108" s="65"/>
      <c r="V108" s="65"/>
      <c r="W108" s="65"/>
      <c r="X108" s="65"/>
      <c r="Y108" s="65"/>
      <c r="Z108" s="65"/>
      <c r="AA108" s="65"/>
      <c r="AB108" s="15"/>
      <c r="AC108" s="15"/>
      <c r="AD108" s="15"/>
      <c r="AE108" s="15"/>
      <c r="AF108" s="15"/>
      <c r="AG108" s="15"/>
      <c r="AH108" s="15"/>
      <c r="AI108" s="186"/>
      <c r="AJ108" s="187"/>
      <c r="AK108" s="187"/>
      <c r="AL108" s="187"/>
      <c r="AM108" s="187"/>
      <c r="AN108" s="187"/>
      <c r="AO108" s="187"/>
      <c r="AP108" s="187"/>
      <c r="AQ108" s="187"/>
      <c r="AR108" s="187"/>
      <c r="AS108" s="187"/>
      <c r="AT108" s="187"/>
      <c r="AU108" s="187"/>
      <c r="AV108" s="187"/>
      <c r="AW108" s="187"/>
      <c r="AX108" s="187"/>
      <c r="AY108" s="187"/>
      <c r="AZ108" s="187"/>
      <c r="BA108" s="187"/>
      <c r="BB108" s="187"/>
      <c r="BC108" s="187"/>
      <c r="BD108" s="187"/>
      <c r="BE108" s="187"/>
      <c r="BF108" s="187"/>
      <c r="BG108" s="187"/>
      <c r="BH108" s="187"/>
      <c r="BI108" s="187"/>
      <c r="BJ108" s="187"/>
      <c r="BK108" s="187"/>
      <c r="BL108" s="187"/>
      <c r="BM108" s="187"/>
      <c r="BN108" s="187"/>
      <c r="BO108" s="187"/>
      <c r="BP108" s="187"/>
      <c r="BQ108" s="187"/>
      <c r="BR108" s="187"/>
      <c r="BS108" s="187"/>
      <c r="BT108" s="187"/>
      <c r="BU108" s="187"/>
      <c r="BV108" s="187"/>
      <c r="BW108" s="187"/>
      <c r="BX108" s="187"/>
      <c r="BY108" s="187"/>
      <c r="BZ108" s="186"/>
      <c r="CA108" s="187"/>
      <c r="CB108" s="187"/>
      <c r="CC108" s="187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  <c r="DT108" s="186"/>
      <c r="DU108" s="186"/>
      <c r="DV108" s="186"/>
      <c r="DW108" s="186"/>
      <c r="DX108" s="186"/>
      <c r="DY108" s="186"/>
      <c r="DZ108" s="186"/>
      <c r="EA108" s="186"/>
      <c r="EB108" s="186"/>
      <c r="EC108" s="186"/>
      <c r="ED108" s="186"/>
      <c r="EE108" s="186"/>
      <c r="EF108" s="186"/>
      <c r="EG108" s="186"/>
      <c r="EH108" s="186"/>
      <c r="EI108" s="186"/>
      <c r="EJ108" s="186"/>
      <c r="EK108" s="186"/>
      <c r="EL108" s="186"/>
      <c r="EM108" s="186"/>
      <c r="EN108" s="186"/>
      <c r="EO108" s="186"/>
      <c r="EP108" s="186"/>
      <c r="EQ108" s="186"/>
      <c r="ER108" s="186"/>
      <c r="ES108" s="186"/>
      <c r="ET108" s="186"/>
      <c r="EU108" s="186"/>
      <c r="EV108" s="186"/>
      <c r="EW108" s="186"/>
      <c r="EX108" s="186"/>
      <c r="EY108" s="186"/>
      <c r="EZ108" s="186"/>
      <c r="FA108" s="186"/>
      <c r="FB108" s="186"/>
      <c r="FC108" s="186"/>
      <c r="FD108" s="186"/>
      <c r="FE108" s="186"/>
      <c r="FF108" s="186"/>
      <c r="FG108" s="186"/>
      <c r="FH108" s="186"/>
      <c r="FI108" s="186"/>
      <c r="FJ108" s="186"/>
      <c r="FK108" s="186"/>
      <c r="FL108" s="186"/>
      <c r="FM108" s="186"/>
      <c r="FN108" s="186"/>
      <c r="FO108" s="186"/>
      <c r="FP108" s="186"/>
      <c r="FQ108" s="186"/>
      <c r="FR108" s="186"/>
      <c r="FS108" s="186"/>
      <c r="FT108" s="186"/>
      <c r="FU108" s="186"/>
      <c r="FV108" s="186"/>
      <c r="FW108" s="186"/>
      <c r="FX108" s="186"/>
      <c r="FY108" s="186"/>
      <c r="FZ108" s="186"/>
    </row>
    <row r="109" spans="1:182" ht="15" customHeight="1" x14ac:dyDescent="0.25">
      <c r="A109" s="187"/>
      <c r="B109" s="187"/>
      <c r="C109" s="187"/>
      <c r="D109" s="187"/>
      <c r="E109" s="187"/>
      <c r="F109" s="187"/>
      <c r="G109" s="63"/>
      <c r="H109" s="63"/>
      <c r="I109" s="63"/>
      <c r="J109" s="63"/>
      <c r="K109" s="63"/>
      <c r="L109" s="63"/>
      <c r="M109" s="63"/>
      <c r="N109" s="64"/>
      <c r="O109" s="64"/>
      <c r="P109" s="64"/>
      <c r="Q109" s="64"/>
      <c r="R109" s="64"/>
      <c r="S109" s="64"/>
      <c r="T109" s="64"/>
      <c r="U109" s="65"/>
      <c r="V109" s="65"/>
      <c r="W109" s="65"/>
      <c r="X109" s="65"/>
      <c r="Y109" s="65"/>
      <c r="Z109" s="65"/>
      <c r="AA109" s="65"/>
      <c r="AB109" s="15"/>
      <c r="AC109" s="15"/>
      <c r="AD109" s="15"/>
      <c r="AE109" s="15"/>
      <c r="AF109" s="15"/>
      <c r="AG109" s="15"/>
      <c r="AH109" s="15"/>
      <c r="AI109" s="186"/>
      <c r="AJ109" s="187"/>
      <c r="AK109" s="187"/>
      <c r="AL109" s="187"/>
      <c r="AM109" s="187"/>
      <c r="AN109" s="187"/>
      <c r="AO109" s="187"/>
      <c r="AP109" s="187"/>
      <c r="AQ109" s="187"/>
      <c r="AR109" s="187"/>
      <c r="AS109" s="187"/>
      <c r="AT109" s="187"/>
      <c r="AU109" s="187"/>
      <c r="AV109" s="187"/>
      <c r="AW109" s="187"/>
      <c r="AX109" s="187"/>
      <c r="AY109" s="187"/>
      <c r="AZ109" s="187"/>
      <c r="BA109" s="187"/>
      <c r="BB109" s="187"/>
      <c r="BC109" s="187"/>
      <c r="BD109" s="187"/>
      <c r="BE109" s="187"/>
      <c r="BF109" s="187"/>
      <c r="BG109" s="187"/>
      <c r="BH109" s="187"/>
      <c r="BI109" s="187"/>
      <c r="BJ109" s="187"/>
      <c r="BK109" s="187"/>
      <c r="BL109" s="187"/>
      <c r="BM109" s="187"/>
      <c r="BN109" s="187"/>
      <c r="BO109" s="187"/>
      <c r="BP109" s="187"/>
      <c r="BQ109" s="187"/>
      <c r="BR109" s="187"/>
      <c r="BS109" s="187"/>
      <c r="BT109" s="187"/>
      <c r="BU109" s="187"/>
      <c r="BV109" s="187"/>
      <c r="BW109" s="187"/>
      <c r="BX109" s="187"/>
      <c r="BY109" s="187"/>
      <c r="BZ109" s="186"/>
      <c r="CA109" s="187"/>
      <c r="CB109" s="187"/>
      <c r="CC109" s="187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  <c r="DT109" s="186"/>
      <c r="DU109" s="186"/>
      <c r="DV109" s="186"/>
      <c r="DW109" s="186"/>
      <c r="DX109" s="186"/>
      <c r="DY109" s="186"/>
      <c r="DZ109" s="186"/>
      <c r="EA109" s="186"/>
      <c r="EB109" s="186"/>
      <c r="EC109" s="186"/>
      <c r="ED109" s="186"/>
      <c r="EE109" s="186"/>
      <c r="EF109" s="186"/>
      <c r="EG109" s="186"/>
      <c r="EH109" s="186"/>
      <c r="EI109" s="186"/>
      <c r="EJ109" s="186"/>
      <c r="EK109" s="186"/>
      <c r="EL109" s="186"/>
      <c r="EM109" s="186"/>
      <c r="EN109" s="186"/>
      <c r="EO109" s="186"/>
      <c r="EP109" s="186"/>
      <c r="EQ109" s="186"/>
      <c r="ER109" s="186"/>
      <c r="ES109" s="186"/>
      <c r="ET109" s="186"/>
      <c r="EU109" s="186"/>
      <c r="EV109" s="186"/>
      <c r="EW109" s="186"/>
      <c r="EX109" s="186"/>
      <c r="EY109" s="186"/>
      <c r="EZ109" s="186"/>
      <c r="FA109" s="186"/>
      <c r="FB109" s="186"/>
      <c r="FC109" s="186"/>
      <c r="FD109" s="186"/>
      <c r="FE109" s="186"/>
      <c r="FF109" s="186"/>
      <c r="FG109" s="186"/>
      <c r="FH109" s="186"/>
      <c r="FI109" s="186"/>
      <c r="FJ109" s="186"/>
      <c r="FK109" s="186"/>
      <c r="FL109" s="186"/>
      <c r="FM109" s="186"/>
      <c r="FN109" s="186"/>
      <c r="FO109" s="186"/>
      <c r="FP109" s="186"/>
      <c r="FQ109" s="186"/>
      <c r="FR109" s="186"/>
      <c r="FS109" s="186"/>
      <c r="FT109" s="186"/>
      <c r="FU109" s="186"/>
      <c r="FV109" s="186"/>
      <c r="FW109" s="186"/>
      <c r="FX109" s="186"/>
      <c r="FY109" s="186"/>
      <c r="FZ109" s="186"/>
    </row>
    <row r="110" spans="1:182" ht="15" customHeight="1" x14ac:dyDescent="0.25">
      <c r="A110" s="187"/>
      <c r="B110" s="187"/>
      <c r="C110" s="187"/>
      <c r="D110" s="187"/>
      <c r="E110" s="187"/>
      <c r="F110" s="187"/>
      <c r="G110" s="63"/>
      <c r="H110" s="63"/>
      <c r="I110" s="63"/>
      <c r="J110" s="63"/>
      <c r="K110" s="63"/>
      <c r="L110" s="63"/>
      <c r="M110" s="63"/>
      <c r="N110" s="64"/>
      <c r="O110" s="64"/>
      <c r="P110" s="64"/>
      <c r="Q110" s="64"/>
      <c r="R110" s="64"/>
      <c r="S110" s="64"/>
      <c r="T110" s="64"/>
      <c r="U110" s="65"/>
      <c r="V110" s="65"/>
      <c r="W110" s="65"/>
      <c r="X110" s="65"/>
      <c r="Y110" s="65"/>
      <c r="Z110" s="65"/>
      <c r="AA110" s="65"/>
      <c r="AB110" s="15"/>
      <c r="AC110" s="15"/>
      <c r="AD110" s="15"/>
      <c r="AE110" s="15"/>
      <c r="AF110" s="15"/>
      <c r="AG110" s="15"/>
      <c r="AH110" s="15"/>
      <c r="AI110" s="186"/>
      <c r="AJ110" s="187"/>
      <c r="AK110" s="187"/>
      <c r="AL110" s="187"/>
      <c r="AM110" s="187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X110" s="187"/>
      <c r="AY110" s="187"/>
      <c r="AZ110" s="187"/>
      <c r="BA110" s="187"/>
      <c r="BB110" s="187"/>
      <c r="BC110" s="187"/>
      <c r="BD110" s="187"/>
      <c r="BE110" s="187"/>
      <c r="BF110" s="187"/>
      <c r="BG110" s="187"/>
      <c r="BH110" s="187"/>
      <c r="BI110" s="187"/>
      <c r="BJ110" s="187"/>
      <c r="BK110" s="187"/>
      <c r="BL110" s="187"/>
      <c r="BM110" s="187"/>
      <c r="BN110" s="187"/>
      <c r="BO110" s="187"/>
      <c r="BP110" s="187"/>
      <c r="BQ110" s="187"/>
      <c r="BR110" s="187"/>
      <c r="BS110" s="187"/>
      <c r="BT110" s="187"/>
      <c r="BU110" s="187"/>
      <c r="BV110" s="187"/>
      <c r="BW110" s="187"/>
      <c r="BX110" s="187"/>
      <c r="BY110" s="187"/>
      <c r="BZ110" s="186"/>
      <c r="CA110" s="187"/>
      <c r="CB110" s="187"/>
      <c r="CC110" s="187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  <c r="DT110" s="186"/>
      <c r="DU110" s="186"/>
      <c r="DV110" s="186"/>
      <c r="DW110" s="186"/>
      <c r="DX110" s="186"/>
      <c r="DY110" s="186"/>
      <c r="DZ110" s="186"/>
      <c r="EA110" s="186"/>
      <c r="EB110" s="186"/>
      <c r="EC110" s="186"/>
      <c r="ED110" s="186"/>
      <c r="EE110" s="186"/>
      <c r="EF110" s="186"/>
      <c r="EG110" s="186"/>
      <c r="EH110" s="186"/>
      <c r="EI110" s="186"/>
      <c r="EJ110" s="186"/>
      <c r="EK110" s="186"/>
      <c r="EL110" s="186"/>
      <c r="EM110" s="186"/>
      <c r="EN110" s="186"/>
      <c r="EO110" s="186"/>
      <c r="EP110" s="186"/>
      <c r="EQ110" s="186"/>
      <c r="ER110" s="186"/>
      <c r="ES110" s="186"/>
      <c r="ET110" s="186"/>
      <c r="EU110" s="186"/>
      <c r="EV110" s="186"/>
      <c r="EW110" s="186"/>
      <c r="EX110" s="186"/>
      <c r="EY110" s="186"/>
      <c r="EZ110" s="186"/>
      <c r="FA110" s="186"/>
      <c r="FB110" s="186"/>
      <c r="FC110" s="186"/>
      <c r="FD110" s="186"/>
      <c r="FE110" s="186"/>
      <c r="FF110" s="186"/>
      <c r="FG110" s="186"/>
      <c r="FH110" s="186"/>
      <c r="FI110" s="186"/>
      <c r="FJ110" s="186"/>
      <c r="FK110" s="186"/>
      <c r="FL110" s="186"/>
      <c r="FM110" s="186"/>
      <c r="FN110" s="186"/>
      <c r="FO110" s="186"/>
      <c r="FP110" s="186"/>
      <c r="FQ110" s="186"/>
      <c r="FR110" s="186"/>
      <c r="FS110" s="186"/>
      <c r="FT110" s="186"/>
      <c r="FU110" s="186"/>
      <c r="FV110" s="186"/>
      <c r="FW110" s="186"/>
      <c r="FX110" s="186"/>
      <c r="FY110" s="186"/>
      <c r="FZ110" s="186"/>
    </row>
    <row r="111" spans="1:182" ht="15" customHeight="1" x14ac:dyDescent="0.25">
      <c r="A111" s="187"/>
      <c r="B111" s="187"/>
      <c r="C111" s="187"/>
      <c r="D111" s="187"/>
      <c r="E111" s="187"/>
      <c r="F111" s="187"/>
      <c r="G111" s="63"/>
      <c r="H111" s="63"/>
      <c r="I111" s="63"/>
      <c r="J111" s="63"/>
      <c r="K111" s="63"/>
      <c r="L111" s="63"/>
      <c r="M111" s="63"/>
      <c r="N111" s="64"/>
      <c r="O111" s="64"/>
      <c r="P111" s="64"/>
      <c r="Q111" s="64"/>
      <c r="R111" s="64"/>
      <c r="S111" s="64"/>
      <c r="T111" s="64"/>
      <c r="U111" s="65"/>
      <c r="V111" s="65"/>
      <c r="W111" s="65"/>
      <c r="X111" s="65"/>
      <c r="Y111" s="65"/>
      <c r="Z111" s="65"/>
      <c r="AA111" s="65"/>
      <c r="AB111" s="15"/>
      <c r="AC111" s="15"/>
      <c r="AD111" s="15"/>
      <c r="AE111" s="15"/>
      <c r="AF111" s="15"/>
      <c r="AG111" s="15"/>
      <c r="AH111" s="15"/>
      <c r="AI111" s="186"/>
      <c r="AJ111" s="187"/>
      <c r="AK111" s="187"/>
      <c r="AL111" s="187"/>
      <c r="AM111" s="187"/>
      <c r="AN111" s="187"/>
      <c r="AO111" s="187"/>
      <c r="AP111" s="187"/>
      <c r="AQ111" s="187"/>
      <c r="AR111" s="187"/>
      <c r="AS111" s="187"/>
      <c r="AT111" s="187"/>
      <c r="AU111" s="187"/>
      <c r="AV111" s="187"/>
      <c r="AW111" s="187"/>
      <c r="AX111" s="187"/>
      <c r="AY111" s="187"/>
      <c r="AZ111" s="187"/>
      <c r="BA111" s="187"/>
      <c r="BB111" s="187"/>
      <c r="BC111" s="187"/>
      <c r="BD111" s="187"/>
      <c r="BE111" s="187"/>
      <c r="BF111" s="187"/>
      <c r="BG111" s="187"/>
      <c r="BH111" s="187"/>
      <c r="BI111" s="187"/>
      <c r="BJ111" s="187"/>
      <c r="BK111" s="187"/>
      <c r="BL111" s="187"/>
      <c r="BM111" s="187"/>
      <c r="BN111" s="187"/>
      <c r="BO111" s="187"/>
      <c r="BP111" s="187"/>
      <c r="BQ111" s="187"/>
      <c r="BR111" s="187"/>
      <c r="BS111" s="187"/>
      <c r="BT111" s="187"/>
      <c r="BU111" s="187"/>
      <c r="BV111" s="187"/>
      <c r="BW111" s="187"/>
      <c r="BX111" s="187"/>
      <c r="BY111" s="187"/>
      <c r="BZ111" s="186"/>
      <c r="CA111" s="187"/>
      <c r="CB111" s="187"/>
      <c r="CC111" s="187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  <c r="DT111" s="186"/>
      <c r="DU111" s="186"/>
      <c r="DV111" s="186"/>
      <c r="DW111" s="186"/>
      <c r="DX111" s="186"/>
      <c r="DY111" s="186"/>
      <c r="DZ111" s="186"/>
      <c r="EA111" s="186"/>
      <c r="EB111" s="186"/>
      <c r="EC111" s="186"/>
      <c r="ED111" s="186"/>
      <c r="EE111" s="186"/>
      <c r="EF111" s="186"/>
      <c r="EG111" s="186"/>
      <c r="EH111" s="186"/>
      <c r="EI111" s="186"/>
      <c r="EJ111" s="186"/>
      <c r="EK111" s="186"/>
      <c r="EL111" s="186"/>
      <c r="EM111" s="186"/>
      <c r="EN111" s="186"/>
      <c r="EO111" s="186"/>
      <c r="EP111" s="186"/>
      <c r="EQ111" s="186"/>
      <c r="ER111" s="186"/>
      <c r="ES111" s="186"/>
      <c r="ET111" s="186"/>
      <c r="EU111" s="186"/>
      <c r="EV111" s="186"/>
      <c r="EW111" s="186"/>
      <c r="EX111" s="186"/>
      <c r="EY111" s="186"/>
      <c r="EZ111" s="186"/>
      <c r="FA111" s="186"/>
      <c r="FB111" s="186"/>
      <c r="FC111" s="186"/>
      <c r="FD111" s="186"/>
      <c r="FE111" s="186"/>
      <c r="FF111" s="186"/>
      <c r="FG111" s="186"/>
      <c r="FH111" s="186"/>
      <c r="FI111" s="186"/>
      <c r="FJ111" s="186"/>
      <c r="FK111" s="186"/>
      <c r="FL111" s="186"/>
      <c r="FM111" s="186"/>
      <c r="FN111" s="186"/>
      <c r="FO111" s="186"/>
      <c r="FP111" s="186"/>
      <c r="FQ111" s="186"/>
      <c r="FR111" s="186"/>
      <c r="FS111" s="186"/>
      <c r="FT111" s="186"/>
      <c r="FU111" s="186"/>
      <c r="FV111" s="186"/>
      <c r="FW111" s="186"/>
      <c r="FX111" s="186"/>
      <c r="FY111" s="186"/>
      <c r="FZ111" s="186"/>
    </row>
    <row r="112" spans="1:182" ht="15" customHeight="1" x14ac:dyDescent="0.25">
      <c r="A112" s="187"/>
      <c r="B112" s="187"/>
      <c r="C112" s="187"/>
      <c r="D112" s="187"/>
      <c r="E112" s="187"/>
      <c r="F112" s="187"/>
      <c r="G112" s="63"/>
      <c r="H112" s="63"/>
      <c r="I112" s="63"/>
      <c r="J112" s="63"/>
      <c r="K112" s="63"/>
      <c r="L112" s="63"/>
      <c r="M112" s="63"/>
      <c r="N112" s="64"/>
      <c r="O112" s="64"/>
      <c r="P112" s="64"/>
      <c r="Q112" s="64"/>
      <c r="R112" s="64"/>
      <c r="S112" s="64"/>
      <c r="T112" s="64"/>
      <c r="U112" s="65"/>
      <c r="V112" s="65"/>
      <c r="W112" s="65"/>
      <c r="X112" s="65"/>
      <c r="Y112" s="65"/>
      <c r="Z112" s="65"/>
      <c r="AA112" s="65"/>
      <c r="AB112" s="15"/>
      <c r="AC112" s="15"/>
      <c r="AD112" s="15"/>
      <c r="AE112" s="15"/>
      <c r="AF112" s="15"/>
      <c r="AG112" s="15"/>
      <c r="AH112" s="15"/>
      <c r="AI112" s="186"/>
      <c r="AJ112" s="187"/>
      <c r="AK112" s="187"/>
      <c r="AL112" s="187"/>
      <c r="AM112" s="187"/>
      <c r="AN112" s="187"/>
      <c r="AO112" s="187"/>
      <c r="AP112" s="187"/>
      <c r="AQ112" s="187"/>
      <c r="AR112" s="187"/>
      <c r="AS112" s="187"/>
      <c r="AT112" s="187"/>
      <c r="AU112" s="187"/>
      <c r="AV112" s="187"/>
      <c r="AW112" s="187"/>
      <c r="AX112" s="187"/>
      <c r="AY112" s="187"/>
      <c r="AZ112" s="187"/>
      <c r="BA112" s="187"/>
      <c r="BB112" s="187"/>
      <c r="BC112" s="187"/>
      <c r="BD112" s="187"/>
      <c r="BE112" s="187"/>
      <c r="BF112" s="187"/>
      <c r="BG112" s="187"/>
      <c r="BH112" s="187"/>
      <c r="BI112" s="187"/>
      <c r="BJ112" s="187"/>
      <c r="BK112" s="187"/>
      <c r="BL112" s="187"/>
      <c r="BM112" s="187"/>
      <c r="BN112" s="187"/>
      <c r="BO112" s="187"/>
      <c r="BP112" s="187"/>
      <c r="BQ112" s="187"/>
      <c r="BR112" s="187"/>
      <c r="BS112" s="187"/>
      <c r="BT112" s="187"/>
      <c r="BU112" s="187"/>
      <c r="BV112" s="187"/>
      <c r="BW112" s="187"/>
      <c r="BX112" s="187"/>
      <c r="BY112" s="187"/>
      <c r="BZ112" s="186"/>
      <c r="CA112" s="187"/>
      <c r="CB112" s="187"/>
      <c r="CC112" s="187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  <c r="DT112" s="186"/>
      <c r="DU112" s="186"/>
      <c r="DV112" s="186"/>
      <c r="DW112" s="186"/>
      <c r="DX112" s="186"/>
      <c r="DY112" s="186"/>
      <c r="DZ112" s="186"/>
      <c r="EA112" s="186"/>
      <c r="EB112" s="186"/>
      <c r="EC112" s="186"/>
      <c r="ED112" s="186"/>
      <c r="EE112" s="186"/>
      <c r="EF112" s="186"/>
      <c r="EG112" s="186"/>
      <c r="EH112" s="186"/>
      <c r="EI112" s="186"/>
      <c r="EJ112" s="186"/>
      <c r="EK112" s="186"/>
      <c r="EL112" s="186"/>
      <c r="EM112" s="186"/>
      <c r="EN112" s="186"/>
      <c r="EO112" s="186"/>
      <c r="EP112" s="186"/>
      <c r="EQ112" s="186"/>
      <c r="ER112" s="186"/>
      <c r="ES112" s="186"/>
      <c r="ET112" s="186"/>
      <c r="EU112" s="186"/>
      <c r="EV112" s="186"/>
      <c r="EW112" s="186"/>
      <c r="EX112" s="186"/>
      <c r="EY112" s="186"/>
      <c r="EZ112" s="186"/>
      <c r="FA112" s="186"/>
      <c r="FB112" s="186"/>
      <c r="FC112" s="186"/>
      <c r="FD112" s="186"/>
      <c r="FE112" s="186"/>
      <c r="FF112" s="186"/>
      <c r="FG112" s="186"/>
      <c r="FH112" s="186"/>
      <c r="FI112" s="186"/>
      <c r="FJ112" s="186"/>
      <c r="FK112" s="186"/>
      <c r="FL112" s="186"/>
      <c r="FM112" s="186"/>
      <c r="FN112" s="186"/>
      <c r="FO112" s="186"/>
      <c r="FP112" s="186"/>
      <c r="FQ112" s="186"/>
      <c r="FR112" s="186"/>
      <c r="FS112" s="186"/>
      <c r="FT112" s="186"/>
      <c r="FU112" s="186"/>
      <c r="FV112" s="186"/>
      <c r="FW112" s="186"/>
      <c r="FX112" s="186"/>
      <c r="FY112" s="186"/>
      <c r="FZ112" s="186"/>
    </row>
    <row r="113" spans="1:182" ht="15" customHeight="1" x14ac:dyDescent="0.25">
      <c r="A113" s="187"/>
      <c r="B113" s="187"/>
      <c r="C113" s="187"/>
      <c r="D113" s="187"/>
      <c r="E113" s="187"/>
      <c r="F113" s="187"/>
      <c r="G113" s="63"/>
      <c r="H113" s="63"/>
      <c r="I113" s="63"/>
      <c r="J113" s="63"/>
      <c r="K113" s="63"/>
      <c r="L113" s="63"/>
      <c r="M113" s="63"/>
      <c r="N113" s="64"/>
      <c r="O113" s="64"/>
      <c r="P113" s="64"/>
      <c r="Q113" s="64"/>
      <c r="R113" s="64"/>
      <c r="S113" s="64"/>
      <c r="T113" s="64"/>
      <c r="U113" s="65"/>
      <c r="V113" s="65"/>
      <c r="W113" s="65"/>
      <c r="X113" s="65"/>
      <c r="Y113" s="65"/>
      <c r="Z113" s="65"/>
      <c r="AA113" s="65"/>
      <c r="AB113" s="15"/>
      <c r="AC113" s="15"/>
      <c r="AD113" s="15"/>
      <c r="AE113" s="15"/>
      <c r="AF113" s="15"/>
      <c r="AG113" s="15"/>
      <c r="AH113" s="15"/>
      <c r="AI113" s="186"/>
      <c r="AJ113" s="187"/>
      <c r="AK113" s="187"/>
      <c r="AL113" s="187"/>
      <c r="AM113" s="187"/>
      <c r="AN113" s="187"/>
      <c r="AO113" s="187"/>
      <c r="AP113" s="187"/>
      <c r="AQ113" s="187"/>
      <c r="AR113" s="187"/>
      <c r="AS113" s="187"/>
      <c r="AT113" s="187"/>
      <c r="AU113" s="187"/>
      <c r="AV113" s="187"/>
      <c r="AW113" s="187"/>
      <c r="AX113" s="187"/>
      <c r="AY113" s="187"/>
      <c r="AZ113" s="187"/>
      <c r="BA113" s="187"/>
      <c r="BB113" s="187"/>
      <c r="BC113" s="187"/>
      <c r="BD113" s="187"/>
      <c r="BE113" s="187"/>
      <c r="BF113" s="187"/>
      <c r="BG113" s="187"/>
      <c r="BH113" s="187"/>
      <c r="BI113" s="187"/>
      <c r="BJ113" s="187"/>
      <c r="BK113" s="187"/>
      <c r="BL113" s="187"/>
      <c r="BM113" s="187"/>
      <c r="BN113" s="187"/>
      <c r="BO113" s="187"/>
      <c r="BP113" s="187"/>
      <c r="BQ113" s="187"/>
      <c r="BR113" s="187"/>
      <c r="BS113" s="187"/>
      <c r="BT113" s="187"/>
      <c r="BU113" s="187"/>
      <c r="BV113" s="187"/>
      <c r="BW113" s="187"/>
      <c r="BX113" s="187"/>
      <c r="BY113" s="187"/>
      <c r="BZ113" s="186"/>
      <c r="CA113" s="187"/>
      <c r="CB113" s="187"/>
      <c r="CC113" s="187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  <c r="DT113" s="186"/>
      <c r="DU113" s="186"/>
      <c r="DV113" s="186"/>
      <c r="DW113" s="186"/>
      <c r="DX113" s="186"/>
      <c r="DY113" s="186"/>
      <c r="DZ113" s="186"/>
      <c r="EA113" s="186"/>
      <c r="EB113" s="186"/>
      <c r="EC113" s="186"/>
      <c r="ED113" s="186"/>
      <c r="EE113" s="186"/>
      <c r="EF113" s="186"/>
      <c r="EG113" s="186"/>
      <c r="EH113" s="186"/>
      <c r="EI113" s="186"/>
      <c r="EJ113" s="186"/>
      <c r="EK113" s="186"/>
      <c r="EL113" s="186"/>
      <c r="EM113" s="186"/>
      <c r="EN113" s="186"/>
      <c r="EO113" s="186"/>
      <c r="EP113" s="186"/>
      <c r="EQ113" s="186"/>
      <c r="ER113" s="186"/>
      <c r="ES113" s="186"/>
      <c r="ET113" s="186"/>
      <c r="EU113" s="186"/>
      <c r="EV113" s="186"/>
      <c r="EW113" s="186"/>
      <c r="EX113" s="186"/>
      <c r="EY113" s="186"/>
      <c r="EZ113" s="186"/>
      <c r="FA113" s="186"/>
      <c r="FB113" s="186"/>
      <c r="FC113" s="186"/>
      <c r="FD113" s="186"/>
      <c r="FE113" s="186"/>
      <c r="FF113" s="186"/>
      <c r="FG113" s="186"/>
      <c r="FH113" s="186"/>
      <c r="FI113" s="186"/>
      <c r="FJ113" s="186"/>
      <c r="FK113" s="186"/>
      <c r="FL113" s="186"/>
      <c r="FM113" s="186"/>
      <c r="FN113" s="186"/>
      <c r="FO113" s="186"/>
      <c r="FP113" s="186"/>
      <c r="FQ113" s="186"/>
      <c r="FR113" s="186"/>
      <c r="FS113" s="186"/>
      <c r="FT113" s="186"/>
      <c r="FU113" s="186"/>
      <c r="FV113" s="186"/>
      <c r="FW113" s="186"/>
      <c r="FX113" s="186"/>
      <c r="FY113" s="186"/>
      <c r="FZ113" s="186"/>
    </row>
    <row r="114" spans="1:182" ht="15" customHeight="1" x14ac:dyDescent="0.25">
      <c r="A114" s="187"/>
      <c r="B114" s="187"/>
      <c r="C114" s="187"/>
      <c r="D114" s="187"/>
      <c r="E114" s="187"/>
      <c r="F114" s="187"/>
      <c r="G114" s="63"/>
      <c r="H114" s="63"/>
      <c r="I114" s="63"/>
      <c r="J114" s="63"/>
      <c r="K114" s="63"/>
      <c r="L114" s="63"/>
      <c r="M114" s="63"/>
      <c r="N114" s="64"/>
      <c r="O114" s="64"/>
      <c r="P114" s="64"/>
      <c r="Q114" s="64"/>
      <c r="R114" s="64"/>
      <c r="S114" s="64"/>
      <c r="T114" s="64"/>
      <c r="U114" s="65"/>
      <c r="V114" s="65"/>
      <c r="W114" s="65"/>
      <c r="X114" s="65"/>
      <c r="Y114" s="65"/>
      <c r="Z114" s="65"/>
      <c r="AA114" s="65"/>
      <c r="AB114" s="15"/>
      <c r="AC114" s="15"/>
      <c r="AD114" s="15"/>
      <c r="AE114" s="15"/>
      <c r="AF114" s="15"/>
      <c r="AG114" s="15"/>
      <c r="AH114" s="15"/>
      <c r="AI114" s="186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X114" s="187"/>
      <c r="AY114" s="187"/>
      <c r="AZ114" s="187"/>
      <c r="BA114" s="187"/>
      <c r="BB114" s="187"/>
      <c r="BC114" s="187"/>
      <c r="BD114" s="187"/>
      <c r="BE114" s="187"/>
      <c r="BF114" s="187"/>
      <c r="BG114" s="187"/>
      <c r="BH114" s="187"/>
      <c r="BI114" s="187"/>
      <c r="BJ114" s="187"/>
      <c r="BK114" s="187"/>
      <c r="BL114" s="187"/>
      <c r="BM114" s="187"/>
      <c r="BN114" s="187"/>
      <c r="BO114" s="187"/>
      <c r="BP114" s="187"/>
      <c r="BQ114" s="187"/>
      <c r="BR114" s="187"/>
      <c r="BS114" s="187"/>
      <c r="BT114" s="187"/>
      <c r="BU114" s="187"/>
      <c r="BV114" s="187"/>
      <c r="BW114" s="187"/>
      <c r="BX114" s="187"/>
      <c r="BY114" s="187"/>
      <c r="BZ114" s="186"/>
      <c r="CA114" s="187"/>
      <c r="CB114" s="187"/>
      <c r="CC114" s="187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  <c r="DS114" s="186"/>
      <c r="DT114" s="186"/>
      <c r="DU114" s="186"/>
      <c r="DV114" s="186"/>
      <c r="DW114" s="186"/>
      <c r="DX114" s="186"/>
      <c r="DY114" s="186"/>
      <c r="DZ114" s="186"/>
      <c r="EA114" s="186"/>
      <c r="EB114" s="186"/>
      <c r="EC114" s="186"/>
      <c r="ED114" s="186"/>
      <c r="EE114" s="186"/>
      <c r="EF114" s="186"/>
      <c r="EG114" s="186"/>
      <c r="EH114" s="186"/>
      <c r="EI114" s="186"/>
      <c r="EJ114" s="186"/>
      <c r="EK114" s="186"/>
      <c r="EL114" s="186"/>
      <c r="EM114" s="186"/>
      <c r="EN114" s="186"/>
      <c r="EO114" s="186"/>
      <c r="EP114" s="186"/>
      <c r="EQ114" s="186"/>
      <c r="ER114" s="186"/>
      <c r="ES114" s="186"/>
      <c r="ET114" s="186"/>
      <c r="EU114" s="186"/>
      <c r="EV114" s="186"/>
      <c r="EW114" s="186"/>
      <c r="EX114" s="186"/>
      <c r="EY114" s="186"/>
      <c r="EZ114" s="186"/>
      <c r="FA114" s="186"/>
      <c r="FB114" s="186"/>
      <c r="FC114" s="186"/>
      <c r="FD114" s="186"/>
      <c r="FE114" s="186"/>
      <c r="FF114" s="186"/>
      <c r="FG114" s="186"/>
      <c r="FH114" s="186"/>
      <c r="FI114" s="186"/>
      <c r="FJ114" s="186"/>
      <c r="FK114" s="186"/>
      <c r="FL114" s="186"/>
      <c r="FM114" s="186"/>
      <c r="FN114" s="186"/>
      <c r="FO114" s="186"/>
      <c r="FP114" s="186"/>
      <c r="FQ114" s="186"/>
      <c r="FR114" s="186"/>
      <c r="FS114" s="186"/>
      <c r="FT114" s="186"/>
      <c r="FU114" s="186"/>
      <c r="FV114" s="186"/>
      <c r="FW114" s="186"/>
      <c r="FX114" s="186"/>
      <c r="FY114" s="186"/>
      <c r="FZ114" s="186"/>
    </row>
    <row r="115" spans="1:182" ht="15" customHeight="1" x14ac:dyDescent="0.25">
      <c r="A115" s="187"/>
      <c r="B115" s="187"/>
      <c r="C115" s="187"/>
      <c r="D115" s="187"/>
      <c r="E115" s="187"/>
      <c r="F115" s="187"/>
      <c r="G115" s="63"/>
      <c r="H115" s="63"/>
      <c r="I115" s="63"/>
      <c r="J115" s="63"/>
      <c r="K115" s="63"/>
      <c r="L115" s="63"/>
      <c r="M115" s="63"/>
      <c r="N115" s="64"/>
      <c r="O115" s="64"/>
      <c r="P115" s="64"/>
      <c r="Q115" s="64"/>
      <c r="R115" s="64"/>
      <c r="S115" s="64"/>
      <c r="T115" s="64"/>
      <c r="U115" s="65"/>
      <c r="V115" s="65"/>
      <c r="W115" s="65"/>
      <c r="X115" s="65"/>
      <c r="Y115" s="65"/>
      <c r="Z115" s="65"/>
      <c r="AA115" s="65"/>
      <c r="AB115" s="15"/>
      <c r="AC115" s="15"/>
      <c r="AD115" s="15"/>
      <c r="AE115" s="15"/>
      <c r="AF115" s="15"/>
      <c r="AG115" s="15"/>
      <c r="AH115" s="15"/>
      <c r="AI115" s="186"/>
      <c r="AJ115" s="187"/>
      <c r="AK115" s="187"/>
      <c r="AL115" s="187"/>
      <c r="AM115" s="187"/>
      <c r="AN115" s="187"/>
      <c r="AO115" s="187"/>
      <c r="AP115" s="187"/>
      <c r="AQ115" s="187"/>
      <c r="AR115" s="187"/>
      <c r="AS115" s="187"/>
      <c r="AT115" s="187"/>
      <c r="AU115" s="187"/>
      <c r="AV115" s="187"/>
      <c r="AW115" s="187"/>
      <c r="AX115" s="187"/>
      <c r="AY115" s="187"/>
      <c r="AZ115" s="187"/>
      <c r="BA115" s="187"/>
      <c r="BB115" s="187"/>
      <c r="BC115" s="187"/>
      <c r="BD115" s="187"/>
      <c r="BE115" s="187"/>
      <c r="BF115" s="187"/>
      <c r="BG115" s="187"/>
      <c r="BH115" s="187"/>
      <c r="BI115" s="187"/>
      <c r="BJ115" s="187"/>
      <c r="BK115" s="187"/>
      <c r="BL115" s="187"/>
      <c r="BM115" s="187"/>
      <c r="BN115" s="187"/>
      <c r="BO115" s="187"/>
      <c r="BP115" s="187"/>
      <c r="BQ115" s="187"/>
      <c r="BR115" s="187"/>
      <c r="BS115" s="187"/>
      <c r="BT115" s="187"/>
      <c r="BU115" s="187"/>
      <c r="BV115" s="187"/>
      <c r="BW115" s="187"/>
      <c r="BX115" s="187"/>
      <c r="BY115" s="187"/>
      <c r="BZ115" s="186"/>
      <c r="CA115" s="187"/>
      <c r="CB115" s="187"/>
      <c r="CC115" s="187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  <c r="DS115" s="186"/>
      <c r="DT115" s="186"/>
      <c r="DU115" s="186"/>
      <c r="DV115" s="186"/>
      <c r="DW115" s="186"/>
      <c r="DX115" s="186"/>
      <c r="DY115" s="186"/>
      <c r="DZ115" s="186"/>
      <c r="EA115" s="186"/>
      <c r="EB115" s="186"/>
      <c r="EC115" s="186"/>
      <c r="ED115" s="186"/>
      <c r="EE115" s="186"/>
      <c r="EF115" s="186"/>
      <c r="EG115" s="186"/>
      <c r="EH115" s="186"/>
      <c r="EI115" s="186"/>
      <c r="EJ115" s="186"/>
      <c r="EK115" s="186"/>
      <c r="EL115" s="186"/>
      <c r="EM115" s="186"/>
      <c r="EN115" s="186"/>
      <c r="EO115" s="186"/>
      <c r="EP115" s="186"/>
      <c r="EQ115" s="186"/>
      <c r="ER115" s="186"/>
      <c r="ES115" s="186"/>
      <c r="ET115" s="186"/>
      <c r="EU115" s="186"/>
      <c r="EV115" s="186"/>
      <c r="EW115" s="186"/>
      <c r="EX115" s="186"/>
      <c r="EY115" s="186"/>
      <c r="EZ115" s="186"/>
      <c r="FA115" s="186"/>
      <c r="FB115" s="186"/>
      <c r="FC115" s="186"/>
      <c r="FD115" s="186"/>
      <c r="FE115" s="186"/>
      <c r="FF115" s="186"/>
      <c r="FG115" s="186"/>
      <c r="FH115" s="186"/>
      <c r="FI115" s="186"/>
      <c r="FJ115" s="186"/>
      <c r="FK115" s="186"/>
      <c r="FL115" s="186"/>
      <c r="FM115" s="186"/>
      <c r="FN115" s="186"/>
      <c r="FO115" s="186"/>
      <c r="FP115" s="186"/>
      <c r="FQ115" s="186"/>
      <c r="FR115" s="186"/>
      <c r="FS115" s="186"/>
      <c r="FT115" s="186"/>
      <c r="FU115" s="186"/>
      <c r="FV115" s="186"/>
      <c r="FW115" s="186"/>
      <c r="FX115" s="186"/>
      <c r="FY115" s="186"/>
      <c r="FZ115" s="186"/>
    </row>
    <row r="116" spans="1:182" ht="15" customHeight="1" x14ac:dyDescent="0.25">
      <c r="A116" s="187"/>
      <c r="B116" s="187"/>
      <c r="C116" s="187"/>
      <c r="D116" s="187"/>
      <c r="E116" s="187"/>
      <c r="F116" s="187"/>
      <c r="G116" s="63"/>
      <c r="H116" s="63"/>
      <c r="I116" s="63"/>
      <c r="J116" s="63"/>
      <c r="K116" s="63"/>
      <c r="L116" s="63"/>
      <c r="M116" s="63"/>
      <c r="N116" s="64"/>
      <c r="O116" s="64"/>
      <c r="P116" s="64"/>
      <c r="Q116" s="64"/>
      <c r="R116" s="64"/>
      <c r="S116" s="64"/>
      <c r="T116" s="64"/>
      <c r="U116" s="65"/>
      <c r="V116" s="65"/>
      <c r="W116" s="65"/>
      <c r="X116" s="65"/>
      <c r="Y116" s="65"/>
      <c r="Z116" s="65"/>
      <c r="AA116" s="65"/>
      <c r="AB116" s="15"/>
      <c r="AC116" s="15"/>
      <c r="AD116" s="15"/>
      <c r="AE116" s="15"/>
      <c r="AF116" s="15"/>
      <c r="AG116" s="15"/>
      <c r="AH116" s="15"/>
      <c r="AI116" s="186"/>
      <c r="AJ116" s="187"/>
      <c r="AK116" s="187"/>
      <c r="AL116" s="187"/>
      <c r="AM116" s="187"/>
      <c r="AN116" s="187"/>
      <c r="AO116" s="187"/>
      <c r="AP116" s="187"/>
      <c r="AQ116" s="187"/>
      <c r="AR116" s="187"/>
      <c r="AS116" s="187"/>
      <c r="AT116" s="187"/>
      <c r="AU116" s="187"/>
      <c r="AV116" s="187"/>
      <c r="AW116" s="187"/>
      <c r="AX116" s="187"/>
      <c r="AY116" s="187"/>
      <c r="AZ116" s="187"/>
      <c r="BA116" s="187"/>
      <c r="BB116" s="187"/>
      <c r="BC116" s="187"/>
      <c r="BD116" s="187"/>
      <c r="BE116" s="187"/>
      <c r="BF116" s="187"/>
      <c r="BG116" s="187"/>
      <c r="BH116" s="187"/>
      <c r="BI116" s="187"/>
      <c r="BJ116" s="187"/>
      <c r="BK116" s="187"/>
      <c r="BL116" s="187"/>
      <c r="BM116" s="187"/>
      <c r="BN116" s="187"/>
      <c r="BO116" s="187"/>
      <c r="BP116" s="187"/>
      <c r="BQ116" s="187"/>
      <c r="BR116" s="187"/>
      <c r="BS116" s="187"/>
      <c r="BT116" s="187"/>
      <c r="BU116" s="187"/>
      <c r="BV116" s="187"/>
      <c r="BW116" s="187"/>
      <c r="BX116" s="187"/>
      <c r="BY116" s="187"/>
      <c r="BZ116" s="186"/>
      <c r="CA116" s="187"/>
      <c r="CB116" s="187"/>
      <c r="CC116" s="187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  <c r="DS116" s="186"/>
      <c r="DT116" s="186"/>
      <c r="DU116" s="186"/>
      <c r="DV116" s="186"/>
      <c r="DW116" s="186"/>
      <c r="DX116" s="186"/>
      <c r="DY116" s="186"/>
      <c r="DZ116" s="186"/>
      <c r="EA116" s="186"/>
      <c r="EB116" s="186"/>
      <c r="EC116" s="186"/>
      <c r="ED116" s="186"/>
      <c r="EE116" s="186"/>
      <c r="EF116" s="186"/>
      <c r="EG116" s="186"/>
      <c r="EH116" s="186"/>
      <c r="EI116" s="186"/>
      <c r="EJ116" s="186"/>
      <c r="EK116" s="186"/>
      <c r="EL116" s="186"/>
      <c r="EM116" s="186"/>
      <c r="EN116" s="186"/>
      <c r="EO116" s="186"/>
      <c r="EP116" s="186"/>
      <c r="EQ116" s="186"/>
      <c r="ER116" s="186"/>
      <c r="ES116" s="186"/>
      <c r="ET116" s="186"/>
      <c r="EU116" s="186"/>
      <c r="EV116" s="186"/>
      <c r="EW116" s="186"/>
      <c r="EX116" s="186"/>
      <c r="EY116" s="186"/>
      <c r="EZ116" s="186"/>
      <c r="FA116" s="186"/>
      <c r="FB116" s="186"/>
      <c r="FC116" s="186"/>
      <c r="FD116" s="186"/>
      <c r="FE116" s="186"/>
      <c r="FF116" s="186"/>
      <c r="FG116" s="186"/>
      <c r="FH116" s="186"/>
      <c r="FI116" s="186"/>
      <c r="FJ116" s="186"/>
      <c r="FK116" s="186"/>
      <c r="FL116" s="186"/>
      <c r="FM116" s="186"/>
      <c r="FN116" s="186"/>
      <c r="FO116" s="186"/>
      <c r="FP116" s="186"/>
      <c r="FQ116" s="186"/>
      <c r="FR116" s="186"/>
      <c r="FS116" s="186"/>
      <c r="FT116" s="186"/>
      <c r="FU116" s="186"/>
      <c r="FV116" s="186"/>
      <c r="FW116" s="186"/>
      <c r="FX116" s="186"/>
      <c r="FY116" s="186"/>
      <c r="FZ116" s="186"/>
    </row>
    <row r="117" spans="1:182" ht="15" customHeight="1" x14ac:dyDescent="0.25">
      <c r="A117" s="187"/>
      <c r="B117" s="187"/>
      <c r="C117" s="187"/>
      <c r="D117" s="187"/>
      <c r="E117" s="187"/>
      <c r="F117" s="187"/>
      <c r="G117" s="63"/>
      <c r="H117" s="63"/>
      <c r="I117" s="63"/>
      <c r="J117" s="63"/>
      <c r="K117" s="63"/>
      <c r="L117" s="63"/>
      <c r="M117" s="63"/>
      <c r="N117" s="64"/>
      <c r="O117" s="64"/>
      <c r="P117" s="64"/>
      <c r="Q117" s="64"/>
      <c r="R117" s="64"/>
      <c r="S117" s="64"/>
      <c r="T117" s="64"/>
      <c r="U117" s="65"/>
      <c r="V117" s="65"/>
      <c r="W117" s="65"/>
      <c r="X117" s="65"/>
      <c r="Y117" s="65"/>
      <c r="Z117" s="65"/>
      <c r="AA117" s="65"/>
      <c r="AB117" s="15"/>
      <c r="AC117" s="15"/>
      <c r="AD117" s="15"/>
      <c r="AE117" s="15"/>
      <c r="AF117" s="15"/>
      <c r="AG117" s="15"/>
      <c r="AH117" s="15"/>
      <c r="AI117" s="186"/>
      <c r="AJ117" s="187"/>
      <c r="AK117" s="187"/>
      <c r="AL117" s="187"/>
      <c r="AM117" s="187"/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X117" s="187"/>
      <c r="AY117" s="187"/>
      <c r="AZ117" s="187"/>
      <c r="BA117" s="187"/>
      <c r="BB117" s="187"/>
      <c r="BC117" s="187"/>
      <c r="BD117" s="187"/>
      <c r="BE117" s="187"/>
      <c r="BF117" s="187"/>
      <c r="BG117" s="187"/>
      <c r="BH117" s="187"/>
      <c r="BI117" s="187"/>
      <c r="BJ117" s="187"/>
      <c r="BK117" s="187"/>
      <c r="BL117" s="187"/>
      <c r="BM117" s="187"/>
      <c r="BN117" s="187"/>
      <c r="BO117" s="187"/>
      <c r="BP117" s="187"/>
      <c r="BQ117" s="187"/>
      <c r="BR117" s="187"/>
      <c r="BS117" s="187"/>
      <c r="BT117" s="187"/>
      <c r="BU117" s="187"/>
      <c r="BV117" s="187"/>
      <c r="BW117" s="187"/>
      <c r="BX117" s="187"/>
      <c r="BY117" s="187"/>
      <c r="BZ117" s="186"/>
      <c r="CA117" s="187"/>
      <c r="CB117" s="187"/>
      <c r="CC117" s="187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  <c r="DS117" s="186"/>
      <c r="DT117" s="186"/>
      <c r="DU117" s="186"/>
      <c r="DV117" s="186"/>
      <c r="DW117" s="186"/>
      <c r="DX117" s="186"/>
      <c r="DY117" s="186"/>
      <c r="DZ117" s="186"/>
      <c r="EA117" s="186"/>
      <c r="EB117" s="186"/>
      <c r="EC117" s="186"/>
      <c r="ED117" s="186"/>
      <c r="EE117" s="186"/>
      <c r="EF117" s="186"/>
      <c r="EG117" s="186"/>
      <c r="EH117" s="186"/>
      <c r="EI117" s="186"/>
      <c r="EJ117" s="186"/>
      <c r="EK117" s="186"/>
      <c r="EL117" s="186"/>
      <c r="EM117" s="186"/>
      <c r="EN117" s="186"/>
      <c r="EO117" s="186"/>
      <c r="EP117" s="186"/>
      <c r="EQ117" s="186"/>
      <c r="ER117" s="186"/>
      <c r="ES117" s="186"/>
      <c r="ET117" s="186"/>
      <c r="EU117" s="186"/>
      <c r="EV117" s="186"/>
      <c r="EW117" s="186"/>
      <c r="EX117" s="186"/>
      <c r="EY117" s="186"/>
      <c r="EZ117" s="186"/>
      <c r="FA117" s="186"/>
      <c r="FB117" s="186"/>
      <c r="FC117" s="186"/>
      <c r="FD117" s="186"/>
      <c r="FE117" s="186"/>
      <c r="FF117" s="186"/>
      <c r="FG117" s="186"/>
      <c r="FH117" s="186"/>
      <c r="FI117" s="186"/>
      <c r="FJ117" s="186"/>
      <c r="FK117" s="186"/>
      <c r="FL117" s="186"/>
      <c r="FM117" s="186"/>
      <c r="FN117" s="186"/>
      <c r="FO117" s="186"/>
      <c r="FP117" s="186"/>
      <c r="FQ117" s="186"/>
      <c r="FR117" s="186"/>
      <c r="FS117" s="186"/>
      <c r="FT117" s="186"/>
      <c r="FU117" s="186"/>
      <c r="FV117" s="186"/>
      <c r="FW117" s="186"/>
      <c r="FX117" s="186"/>
      <c r="FY117" s="186"/>
      <c r="FZ117" s="186"/>
    </row>
    <row r="118" spans="1:182" ht="15" customHeight="1" x14ac:dyDescent="0.25">
      <c r="A118" s="187"/>
      <c r="B118" s="187"/>
      <c r="C118" s="187"/>
      <c r="D118" s="187"/>
      <c r="E118" s="187"/>
      <c r="F118" s="187"/>
      <c r="G118" s="63"/>
      <c r="H118" s="63"/>
      <c r="I118" s="63"/>
      <c r="J118" s="63"/>
      <c r="K118" s="63"/>
      <c r="L118" s="63"/>
      <c r="M118" s="63"/>
      <c r="N118" s="64"/>
      <c r="O118" s="64"/>
      <c r="P118" s="64"/>
      <c r="Q118" s="64"/>
      <c r="R118" s="64"/>
      <c r="S118" s="64"/>
      <c r="T118" s="64"/>
      <c r="U118" s="65"/>
      <c r="V118" s="65"/>
      <c r="W118" s="65"/>
      <c r="X118" s="65"/>
      <c r="Y118" s="65"/>
      <c r="Z118" s="65"/>
      <c r="AA118" s="65"/>
      <c r="AB118" s="15"/>
      <c r="AC118" s="15"/>
      <c r="AD118" s="15"/>
      <c r="AE118" s="15"/>
      <c r="AF118" s="15"/>
      <c r="AG118" s="15"/>
      <c r="AH118" s="15"/>
      <c r="AI118" s="186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X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87"/>
      <c r="BI118" s="187"/>
      <c r="BJ118" s="187"/>
      <c r="BK118" s="187"/>
      <c r="BL118" s="187"/>
      <c r="BM118" s="187"/>
      <c r="BN118" s="187"/>
      <c r="BO118" s="187"/>
      <c r="BP118" s="187"/>
      <c r="BQ118" s="187"/>
      <c r="BR118" s="187"/>
      <c r="BS118" s="187"/>
      <c r="BT118" s="187"/>
      <c r="BU118" s="187"/>
      <c r="BV118" s="187"/>
      <c r="BW118" s="187"/>
      <c r="BX118" s="187"/>
      <c r="BY118" s="187"/>
      <c r="BZ118" s="186"/>
      <c r="CA118" s="187"/>
      <c r="CB118" s="187"/>
      <c r="CC118" s="187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  <c r="DT118" s="186"/>
      <c r="DU118" s="186"/>
      <c r="DV118" s="186"/>
      <c r="DW118" s="186"/>
      <c r="DX118" s="186"/>
      <c r="DY118" s="186"/>
      <c r="DZ118" s="186"/>
      <c r="EA118" s="186"/>
      <c r="EB118" s="186"/>
      <c r="EC118" s="186"/>
      <c r="ED118" s="186"/>
      <c r="EE118" s="186"/>
      <c r="EF118" s="186"/>
      <c r="EG118" s="186"/>
      <c r="EH118" s="186"/>
      <c r="EI118" s="186"/>
      <c r="EJ118" s="186"/>
      <c r="EK118" s="186"/>
      <c r="EL118" s="186"/>
      <c r="EM118" s="186"/>
      <c r="EN118" s="186"/>
      <c r="EO118" s="186"/>
      <c r="EP118" s="186"/>
      <c r="EQ118" s="186"/>
      <c r="ER118" s="186"/>
      <c r="ES118" s="186"/>
      <c r="ET118" s="186"/>
      <c r="EU118" s="186"/>
      <c r="EV118" s="186"/>
      <c r="EW118" s="186"/>
      <c r="EX118" s="186"/>
      <c r="EY118" s="186"/>
      <c r="EZ118" s="186"/>
      <c r="FA118" s="186"/>
      <c r="FB118" s="186"/>
      <c r="FC118" s="186"/>
      <c r="FD118" s="186"/>
      <c r="FE118" s="186"/>
      <c r="FF118" s="186"/>
      <c r="FG118" s="186"/>
      <c r="FH118" s="186"/>
      <c r="FI118" s="186"/>
      <c r="FJ118" s="186"/>
      <c r="FK118" s="186"/>
      <c r="FL118" s="186"/>
      <c r="FM118" s="186"/>
      <c r="FN118" s="186"/>
      <c r="FO118" s="186"/>
      <c r="FP118" s="186"/>
      <c r="FQ118" s="186"/>
      <c r="FR118" s="186"/>
      <c r="FS118" s="186"/>
      <c r="FT118" s="186"/>
      <c r="FU118" s="186"/>
      <c r="FV118" s="186"/>
      <c r="FW118" s="186"/>
      <c r="FX118" s="186"/>
      <c r="FY118" s="186"/>
      <c r="FZ118" s="186"/>
    </row>
    <row r="119" spans="1:182" ht="15" customHeight="1" x14ac:dyDescent="0.25">
      <c r="A119" s="187"/>
      <c r="B119" s="187"/>
      <c r="C119" s="187"/>
      <c r="D119" s="187"/>
      <c r="E119" s="187"/>
      <c r="F119" s="187"/>
      <c r="G119" s="63"/>
      <c r="H119" s="63"/>
      <c r="I119" s="63"/>
      <c r="J119" s="63"/>
      <c r="K119" s="63"/>
      <c r="L119" s="63"/>
      <c r="M119" s="63"/>
      <c r="N119" s="64"/>
      <c r="O119" s="64"/>
      <c r="P119" s="64"/>
      <c r="Q119" s="64"/>
      <c r="R119" s="64"/>
      <c r="S119" s="64"/>
      <c r="T119" s="64"/>
      <c r="U119" s="65"/>
      <c r="V119" s="65"/>
      <c r="W119" s="65"/>
      <c r="X119" s="65"/>
      <c r="Y119" s="65"/>
      <c r="Z119" s="65"/>
      <c r="AA119" s="65"/>
      <c r="AB119" s="15"/>
      <c r="AC119" s="15"/>
      <c r="AD119" s="15"/>
      <c r="AE119" s="15"/>
      <c r="AF119" s="15"/>
      <c r="AG119" s="15"/>
      <c r="AH119" s="15"/>
      <c r="AI119" s="186"/>
      <c r="AJ119" s="187"/>
      <c r="AK119" s="187"/>
      <c r="AL119" s="187"/>
      <c r="AM119" s="187"/>
      <c r="AN119" s="187"/>
      <c r="AO119" s="187"/>
      <c r="AP119" s="187"/>
      <c r="AQ119" s="187"/>
      <c r="AR119" s="187"/>
      <c r="AS119" s="187"/>
      <c r="AT119" s="187"/>
      <c r="AU119" s="187"/>
      <c r="AV119" s="187"/>
      <c r="AW119" s="187"/>
      <c r="AX119" s="187"/>
      <c r="AY119" s="187"/>
      <c r="AZ119" s="187"/>
      <c r="BA119" s="187"/>
      <c r="BB119" s="187"/>
      <c r="BC119" s="187"/>
      <c r="BD119" s="187"/>
      <c r="BE119" s="187"/>
      <c r="BF119" s="187"/>
      <c r="BG119" s="187"/>
      <c r="BH119" s="187"/>
      <c r="BI119" s="187"/>
      <c r="BJ119" s="187"/>
      <c r="BK119" s="187"/>
      <c r="BL119" s="187"/>
      <c r="BM119" s="187"/>
      <c r="BN119" s="187"/>
      <c r="BO119" s="187"/>
      <c r="BP119" s="187"/>
      <c r="BQ119" s="187"/>
      <c r="BR119" s="187"/>
      <c r="BS119" s="187"/>
      <c r="BT119" s="187"/>
      <c r="BU119" s="187"/>
      <c r="BV119" s="187"/>
      <c r="BW119" s="187"/>
      <c r="BX119" s="187"/>
      <c r="BY119" s="187"/>
      <c r="BZ119" s="186"/>
      <c r="CA119" s="187"/>
      <c r="CB119" s="187"/>
      <c r="CC119" s="187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  <c r="DT119" s="186"/>
      <c r="DU119" s="186"/>
      <c r="DV119" s="186"/>
      <c r="DW119" s="186"/>
      <c r="DX119" s="186"/>
      <c r="DY119" s="186"/>
      <c r="DZ119" s="186"/>
      <c r="EA119" s="186"/>
      <c r="EB119" s="186"/>
      <c r="EC119" s="186"/>
      <c r="ED119" s="186"/>
      <c r="EE119" s="186"/>
      <c r="EF119" s="186"/>
      <c r="EG119" s="186"/>
      <c r="EH119" s="186"/>
      <c r="EI119" s="186"/>
      <c r="EJ119" s="186"/>
      <c r="EK119" s="186"/>
      <c r="EL119" s="186"/>
      <c r="EM119" s="186"/>
      <c r="EN119" s="186"/>
      <c r="EO119" s="186"/>
      <c r="EP119" s="186"/>
      <c r="EQ119" s="186"/>
      <c r="ER119" s="186"/>
      <c r="ES119" s="186"/>
      <c r="ET119" s="186"/>
      <c r="EU119" s="186"/>
      <c r="EV119" s="186"/>
      <c r="EW119" s="186"/>
      <c r="EX119" s="186"/>
      <c r="EY119" s="186"/>
      <c r="EZ119" s="186"/>
      <c r="FA119" s="186"/>
      <c r="FB119" s="186"/>
      <c r="FC119" s="186"/>
      <c r="FD119" s="186"/>
      <c r="FE119" s="186"/>
      <c r="FF119" s="186"/>
      <c r="FG119" s="186"/>
      <c r="FH119" s="186"/>
      <c r="FI119" s="186"/>
      <c r="FJ119" s="186"/>
      <c r="FK119" s="186"/>
      <c r="FL119" s="186"/>
      <c r="FM119" s="186"/>
      <c r="FN119" s="186"/>
      <c r="FO119" s="186"/>
      <c r="FP119" s="186"/>
      <c r="FQ119" s="186"/>
      <c r="FR119" s="186"/>
      <c r="FS119" s="186"/>
      <c r="FT119" s="186"/>
      <c r="FU119" s="186"/>
      <c r="FV119" s="186"/>
      <c r="FW119" s="186"/>
      <c r="FX119" s="186"/>
      <c r="FY119" s="186"/>
      <c r="FZ119" s="186"/>
    </row>
    <row r="120" spans="1:182" ht="15" customHeight="1" x14ac:dyDescent="0.25">
      <c r="A120" s="187"/>
      <c r="B120" s="187"/>
      <c r="C120" s="187"/>
      <c r="D120" s="187"/>
      <c r="E120" s="187"/>
      <c r="F120" s="187"/>
      <c r="G120" s="63"/>
      <c r="H120" s="63"/>
      <c r="I120" s="63"/>
      <c r="J120" s="63"/>
      <c r="K120" s="63"/>
      <c r="L120" s="63"/>
      <c r="M120" s="63"/>
      <c r="N120" s="64"/>
      <c r="O120" s="64"/>
      <c r="P120" s="64"/>
      <c r="Q120" s="64"/>
      <c r="R120" s="64"/>
      <c r="S120" s="64"/>
      <c r="T120" s="64"/>
      <c r="U120" s="65"/>
      <c r="V120" s="65"/>
      <c r="W120" s="65"/>
      <c r="X120" s="65"/>
      <c r="Y120" s="65"/>
      <c r="Z120" s="65"/>
      <c r="AA120" s="65"/>
      <c r="AB120" s="15"/>
      <c r="AC120" s="15"/>
      <c r="AD120" s="15"/>
      <c r="AE120" s="15"/>
      <c r="AF120" s="15"/>
      <c r="AG120" s="15"/>
      <c r="AH120" s="15"/>
      <c r="AI120" s="186"/>
      <c r="AJ120" s="187"/>
      <c r="AK120" s="187"/>
      <c r="AL120" s="187"/>
      <c r="AM120" s="187"/>
      <c r="AN120" s="187"/>
      <c r="AO120" s="187"/>
      <c r="AP120" s="187"/>
      <c r="AQ120" s="187"/>
      <c r="AR120" s="187"/>
      <c r="AS120" s="187"/>
      <c r="AT120" s="187"/>
      <c r="AU120" s="187"/>
      <c r="AV120" s="187"/>
      <c r="AW120" s="187"/>
      <c r="AX120" s="187"/>
      <c r="AY120" s="187"/>
      <c r="AZ120" s="187"/>
      <c r="BA120" s="187"/>
      <c r="BB120" s="187"/>
      <c r="BC120" s="187"/>
      <c r="BD120" s="187"/>
      <c r="BE120" s="187"/>
      <c r="BF120" s="187"/>
      <c r="BG120" s="187"/>
      <c r="BH120" s="187"/>
      <c r="BI120" s="187"/>
      <c r="BJ120" s="187"/>
      <c r="BK120" s="187"/>
      <c r="BL120" s="187"/>
      <c r="BM120" s="187"/>
      <c r="BN120" s="187"/>
      <c r="BO120" s="187"/>
      <c r="BP120" s="187"/>
      <c r="BQ120" s="187"/>
      <c r="BR120" s="187"/>
      <c r="BS120" s="187"/>
      <c r="BT120" s="187"/>
      <c r="BU120" s="187"/>
      <c r="BV120" s="187"/>
      <c r="BW120" s="187"/>
      <c r="BX120" s="187"/>
      <c r="BY120" s="187"/>
      <c r="BZ120" s="186"/>
      <c r="CA120" s="187"/>
      <c r="CB120" s="187"/>
      <c r="CC120" s="187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  <c r="DT120" s="186"/>
      <c r="DU120" s="186"/>
      <c r="DV120" s="186"/>
      <c r="DW120" s="186"/>
      <c r="DX120" s="186"/>
      <c r="DY120" s="186"/>
      <c r="DZ120" s="186"/>
      <c r="EA120" s="186"/>
      <c r="EB120" s="186"/>
      <c r="EC120" s="186"/>
      <c r="ED120" s="186"/>
      <c r="EE120" s="186"/>
      <c r="EF120" s="186"/>
      <c r="EG120" s="186"/>
      <c r="EH120" s="186"/>
      <c r="EI120" s="186"/>
      <c r="EJ120" s="186"/>
      <c r="EK120" s="186"/>
      <c r="EL120" s="186"/>
      <c r="EM120" s="186"/>
      <c r="EN120" s="186"/>
      <c r="EO120" s="186"/>
      <c r="EP120" s="186"/>
      <c r="EQ120" s="186"/>
      <c r="ER120" s="186"/>
      <c r="ES120" s="186"/>
      <c r="ET120" s="186"/>
      <c r="EU120" s="186"/>
      <c r="EV120" s="186"/>
      <c r="EW120" s="186"/>
      <c r="EX120" s="186"/>
      <c r="EY120" s="186"/>
      <c r="EZ120" s="186"/>
      <c r="FA120" s="186"/>
      <c r="FB120" s="186"/>
      <c r="FC120" s="186"/>
      <c r="FD120" s="186"/>
      <c r="FE120" s="186"/>
      <c r="FF120" s="186"/>
      <c r="FG120" s="186"/>
      <c r="FH120" s="186"/>
      <c r="FI120" s="186"/>
      <c r="FJ120" s="186"/>
      <c r="FK120" s="186"/>
      <c r="FL120" s="186"/>
      <c r="FM120" s="186"/>
      <c r="FN120" s="186"/>
      <c r="FO120" s="186"/>
      <c r="FP120" s="186"/>
      <c r="FQ120" s="186"/>
      <c r="FR120" s="186"/>
      <c r="FS120" s="186"/>
      <c r="FT120" s="186"/>
      <c r="FU120" s="186"/>
      <c r="FV120" s="186"/>
      <c r="FW120" s="186"/>
      <c r="FX120" s="186"/>
      <c r="FY120" s="186"/>
      <c r="FZ120" s="186"/>
    </row>
    <row r="121" spans="1:182" ht="15" customHeight="1" x14ac:dyDescent="0.25">
      <c r="A121" s="187"/>
      <c r="B121" s="187"/>
      <c r="C121" s="187"/>
      <c r="D121" s="187"/>
      <c r="E121" s="187"/>
      <c r="F121" s="187"/>
      <c r="G121" s="63"/>
      <c r="H121" s="63"/>
      <c r="I121" s="63"/>
      <c r="J121" s="63"/>
      <c r="K121" s="63"/>
      <c r="L121" s="63"/>
      <c r="M121" s="63"/>
      <c r="N121" s="64"/>
      <c r="O121" s="64"/>
      <c r="P121" s="64"/>
      <c r="Q121" s="64"/>
      <c r="R121" s="64"/>
      <c r="S121" s="64"/>
      <c r="T121" s="64"/>
      <c r="U121" s="65"/>
      <c r="V121" s="65"/>
      <c r="W121" s="65"/>
      <c r="X121" s="65"/>
      <c r="Y121" s="65"/>
      <c r="Z121" s="65"/>
      <c r="AA121" s="65"/>
      <c r="AB121" s="15"/>
      <c r="AC121" s="15"/>
      <c r="AD121" s="15"/>
      <c r="AE121" s="15"/>
      <c r="AF121" s="15"/>
      <c r="AG121" s="15"/>
      <c r="AH121" s="15"/>
      <c r="AI121" s="186"/>
      <c r="AJ121" s="187"/>
      <c r="AK121" s="187"/>
      <c r="AL121" s="187"/>
      <c r="AM121" s="187"/>
      <c r="AN121" s="187"/>
      <c r="AO121" s="187"/>
      <c r="AP121" s="187"/>
      <c r="AQ121" s="187"/>
      <c r="AR121" s="187"/>
      <c r="AS121" s="187"/>
      <c r="AT121" s="187"/>
      <c r="AU121" s="187"/>
      <c r="AV121" s="187"/>
      <c r="AW121" s="187"/>
      <c r="AX121" s="187"/>
      <c r="AY121" s="187"/>
      <c r="AZ121" s="187"/>
      <c r="BA121" s="187"/>
      <c r="BB121" s="187"/>
      <c r="BC121" s="187"/>
      <c r="BD121" s="187"/>
      <c r="BE121" s="187"/>
      <c r="BF121" s="187"/>
      <c r="BG121" s="187"/>
      <c r="BH121" s="187"/>
      <c r="BI121" s="187"/>
      <c r="BJ121" s="187"/>
      <c r="BK121" s="187"/>
      <c r="BL121" s="187"/>
      <c r="BM121" s="187"/>
      <c r="BN121" s="187"/>
      <c r="BO121" s="187"/>
      <c r="BP121" s="187"/>
      <c r="BQ121" s="187"/>
      <c r="BR121" s="187"/>
      <c r="BS121" s="187"/>
      <c r="BT121" s="187"/>
      <c r="BU121" s="187"/>
      <c r="BV121" s="187"/>
      <c r="BW121" s="187"/>
      <c r="BX121" s="187"/>
      <c r="BY121" s="187"/>
      <c r="BZ121" s="186"/>
      <c r="CA121" s="187"/>
      <c r="CB121" s="187"/>
      <c r="CC121" s="187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  <c r="DT121" s="186"/>
      <c r="DU121" s="186"/>
      <c r="DV121" s="186"/>
      <c r="DW121" s="186"/>
      <c r="DX121" s="186"/>
      <c r="DY121" s="186"/>
      <c r="DZ121" s="186"/>
      <c r="EA121" s="186"/>
      <c r="EB121" s="186"/>
      <c r="EC121" s="186"/>
      <c r="ED121" s="186"/>
      <c r="EE121" s="186"/>
      <c r="EF121" s="186"/>
      <c r="EG121" s="186"/>
      <c r="EH121" s="186"/>
      <c r="EI121" s="186"/>
      <c r="EJ121" s="186"/>
      <c r="EK121" s="186"/>
      <c r="EL121" s="186"/>
      <c r="EM121" s="186"/>
      <c r="EN121" s="186"/>
      <c r="EO121" s="186"/>
      <c r="EP121" s="186"/>
      <c r="EQ121" s="186"/>
      <c r="ER121" s="186"/>
      <c r="ES121" s="186"/>
      <c r="ET121" s="186"/>
      <c r="EU121" s="186"/>
      <c r="EV121" s="186"/>
      <c r="EW121" s="186"/>
      <c r="EX121" s="186"/>
      <c r="EY121" s="186"/>
      <c r="EZ121" s="186"/>
      <c r="FA121" s="186"/>
      <c r="FB121" s="186"/>
      <c r="FC121" s="186"/>
      <c r="FD121" s="186"/>
      <c r="FE121" s="186"/>
      <c r="FF121" s="186"/>
      <c r="FG121" s="186"/>
      <c r="FH121" s="186"/>
      <c r="FI121" s="186"/>
      <c r="FJ121" s="186"/>
      <c r="FK121" s="186"/>
      <c r="FL121" s="186"/>
      <c r="FM121" s="186"/>
      <c r="FN121" s="186"/>
      <c r="FO121" s="186"/>
      <c r="FP121" s="186"/>
      <c r="FQ121" s="186"/>
      <c r="FR121" s="186"/>
      <c r="FS121" s="186"/>
      <c r="FT121" s="186"/>
      <c r="FU121" s="186"/>
      <c r="FV121" s="186"/>
      <c r="FW121" s="186"/>
      <c r="FX121" s="186"/>
      <c r="FY121" s="186"/>
      <c r="FZ121" s="186"/>
    </row>
    <row r="122" spans="1:182" ht="15" customHeight="1" x14ac:dyDescent="0.25">
      <c r="A122" s="187"/>
      <c r="B122" s="187"/>
      <c r="C122" s="187"/>
      <c r="D122" s="187"/>
      <c r="E122" s="187"/>
      <c r="F122" s="187"/>
      <c r="G122" s="63"/>
      <c r="H122" s="63"/>
      <c r="I122" s="63"/>
      <c r="J122" s="63"/>
      <c r="K122" s="63"/>
      <c r="L122" s="63"/>
      <c r="M122" s="63"/>
      <c r="N122" s="64"/>
      <c r="O122" s="64"/>
      <c r="P122" s="64"/>
      <c r="Q122" s="64"/>
      <c r="R122" s="64"/>
      <c r="S122" s="64"/>
      <c r="T122" s="64"/>
      <c r="U122" s="65"/>
      <c r="V122" s="65"/>
      <c r="W122" s="65"/>
      <c r="X122" s="65"/>
      <c r="Y122" s="65"/>
      <c r="Z122" s="65"/>
      <c r="AA122" s="65"/>
      <c r="AB122" s="15"/>
      <c r="AC122" s="15"/>
      <c r="AD122" s="15"/>
      <c r="AE122" s="15"/>
      <c r="AF122" s="15"/>
      <c r="AG122" s="15"/>
      <c r="AH122" s="15"/>
      <c r="AI122" s="186"/>
      <c r="AJ122" s="187"/>
      <c r="AK122" s="187"/>
      <c r="AL122" s="187"/>
      <c r="AM122" s="187"/>
      <c r="AN122" s="187"/>
      <c r="AO122" s="187"/>
      <c r="AP122" s="187"/>
      <c r="AQ122" s="187"/>
      <c r="AR122" s="187"/>
      <c r="AS122" s="187"/>
      <c r="AT122" s="187"/>
      <c r="AU122" s="187"/>
      <c r="AV122" s="187"/>
      <c r="AW122" s="187"/>
      <c r="AX122" s="187"/>
      <c r="AY122" s="187"/>
      <c r="AZ122" s="187"/>
      <c r="BA122" s="187"/>
      <c r="BB122" s="187"/>
      <c r="BC122" s="187"/>
      <c r="BD122" s="187"/>
      <c r="BE122" s="187"/>
      <c r="BF122" s="187"/>
      <c r="BG122" s="187"/>
      <c r="BH122" s="187"/>
      <c r="BI122" s="187"/>
      <c r="BJ122" s="187"/>
      <c r="BK122" s="187"/>
      <c r="BL122" s="187"/>
      <c r="BM122" s="187"/>
      <c r="BN122" s="187"/>
      <c r="BO122" s="187"/>
      <c r="BP122" s="187"/>
      <c r="BQ122" s="187"/>
      <c r="BR122" s="187"/>
      <c r="BS122" s="187"/>
      <c r="BT122" s="187"/>
      <c r="BU122" s="187"/>
      <c r="BV122" s="187"/>
      <c r="BW122" s="187"/>
      <c r="BX122" s="187"/>
      <c r="BY122" s="187"/>
      <c r="BZ122" s="186"/>
      <c r="CA122" s="187"/>
      <c r="CB122" s="187"/>
      <c r="CC122" s="187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  <c r="DT122" s="186"/>
      <c r="DU122" s="186"/>
      <c r="DV122" s="186"/>
      <c r="DW122" s="186"/>
      <c r="DX122" s="186"/>
      <c r="DY122" s="186"/>
      <c r="DZ122" s="186"/>
      <c r="EA122" s="186"/>
      <c r="EB122" s="186"/>
      <c r="EC122" s="186"/>
      <c r="ED122" s="186"/>
      <c r="EE122" s="186"/>
      <c r="EF122" s="186"/>
      <c r="EG122" s="186"/>
      <c r="EH122" s="186"/>
      <c r="EI122" s="186"/>
      <c r="EJ122" s="186"/>
      <c r="EK122" s="186"/>
      <c r="EL122" s="186"/>
      <c r="EM122" s="186"/>
      <c r="EN122" s="186"/>
      <c r="EO122" s="186"/>
      <c r="EP122" s="186"/>
      <c r="EQ122" s="186"/>
      <c r="ER122" s="186"/>
      <c r="ES122" s="186"/>
      <c r="ET122" s="186"/>
      <c r="EU122" s="186"/>
      <c r="EV122" s="186"/>
      <c r="EW122" s="186"/>
      <c r="EX122" s="186"/>
      <c r="EY122" s="186"/>
      <c r="EZ122" s="186"/>
      <c r="FA122" s="186"/>
      <c r="FB122" s="186"/>
      <c r="FC122" s="186"/>
      <c r="FD122" s="186"/>
      <c r="FE122" s="186"/>
      <c r="FF122" s="186"/>
      <c r="FG122" s="186"/>
      <c r="FH122" s="186"/>
      <c r="FI122" s="186"/>
      <c r="FJ122" s="186"/>
      <c r="FK122" s="186"/>
      <c r="FL122" s="186"/>
      <c r="FM122" s="186"/>
      <c r="FN122" s="186"/>
      <c r="FO122" s="186"/>
      <c r="FP122" s="186"/>
      <c r="FQ122" s="186"/>
      <c r="FR122" s="186"/>
      <c r="FS122" s="186"/>
      <c r="FT122" s="186"/>
      <c r="FU122" s="186"/>
      <c r="FV122" s="186"/>
      <c r="FW122" s="186"/>
      <c r="FX122" s="186"/>
      <c r="FY122" s="186"/>
      <c r="FZ122" s="186"/>
    </row>
    <row r="123" spans="1:182" ht="15" customHeight="1" x14ac:dyDescent="0.25">
      <c r="A123" s="187"/>
      <c r="B123" s="187"/>
      <c r="C123" s="187"/>
      <c r="D123" s="187"/>
      <c r="E123" s="187"/>
      <c r="F123" s="187"/>
      <c r="G123" s="63"/>
      <c r="H123" s="63"/>
      <c r="I123" s="63"/>
      <c r="J123" s="63"/>
      <c r="K123" s="63"/>
      <c r="L123" s="63"/>
      <c r="M123" s="63"/>
      <c r="N123" s="64"/>
      <c r="O123" s="64"/>
      <c r="P123" s="64"/>
      <c r="Q123" s="64"/>
      <c r="R123" s="64"/>
      <c r="S123" s="64"/>
      <c r="T123" s="64"/>
      <c r="U123" s="65"/>
      <c r="V123" s="65"/>
      <c r="W123" s="65"/>
      <c r="X123" s="65"/>
      <c r="Y123" s="65"/>
      <c r="Z123" s="65"/>
      <c r="AA123" s="65"/>
      <c r="AB123" s="15"/>
      <c r="AC123" s="15"/>
      <c r="AD123" s="15"/>
      <c r="AE123" s="15"/>
      <c r="AF123" s="15"/>
      <c r="AG123" s="15"/>
      <c r="AH123" s="15"/>
      <c r="AI123" s="186"/>
      <c r="AJ123" s="187"/>
      <c r="AK123" s="187"/>
      <c r="AL123" s="187"/>
      <c r="AM123" s="187"/>
      <c r="AN123" s="187"/>
      <c r="AO123" s="187"/>
      <c r="AP123" s="187"/>
      <c r="AQ123" s="187"/>
      <c r="AR123" s="187"/>
      <c r="AS123" s="187"/>
      <c r="AT123" s="187"/>
      <c r="AU123" s="187"/>
      <c r="AV123" s="187"/>
      <c r="AW123" s="187"/>
      <c r="AX123" s="187"/>
      <c r="AY123" s="187"/>
      <c r="AZ123" s="187"/>
      <c r="BA123" s="187"/>
      <c r="BB123" s="187"/>
      <c r="BC123" s="187"/>
      <c r="BD123" s="187"/>
      <c r="BE123" s="187"/>
      <c r="BF123" s="187"/>
      <c r="BG123" s="187"/>
      <c r="BH123" s="187"/>
      <c r="BI123" s="187"/>
      <c r="BJ123" s="187"/>
      <c r="BK123" s="187"/>
      <c r="BL123" s="187"/>
      <c r="BM123" s="187"/>
      <c r="BN123" s="187"/>
      <c r="BO123" s="187"/>
      <c r="BP123" s="187"/>
      <c r="BQ123" s="187"/>
      <c r="BR123" s="187"/>
      <c r="BS123" s="187"/>
      <c r="BT123" s="187"/>
      <c r="BU123" s="187"/>
      <c r="BV123" s="187"/>
      <c r="BW123" s="187"/>
      <c r="BX123" s="187"/>
      <c r="BY123" s="187"/>
      <c r="BZ123" s="186"/>
      <c r="CA123" s="187"/>
      <c r="CB123" s="187"/>
      <c r="CC123" s="187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  <c r="DT123" s="186"/>
      <c r="DU123" s="186"/>
      <c r="DV123" s="186"/>
      <c r="DW123" s="186"/>
      <c r="DX123" s="186"/>
      <c r="DY123" s="186"/>
      <c r="DZ123" s="186"/>
      <c r="EA123" s="186"/>
      <c r="EB123" s="186"/>
      <c r="EC123" s="186"/>
      <c r="ED123" s="186"/>
      <c r="EE123" s="186"/>
      <c r="EF123" s="186"/>
      <c r="EG123" s="186"/>
      <c r="EH123" s="186"/>
      <c r="EI123" s="186"/>
      <c r="EJ123" s="186"/>
      <c r="EK123" s="186"/>
      <c r="EL123" s="186"/>
      <c r="EM123" s="186"/>
      <c r="EN123" s="186"/>
      <c r="EO123" s="186"/>
      <c r="EP123" s="186"/>
      <c r="EQ123" s="186"/>
      <c r="ER123" s="186"/>
      <c r="ES123" s="186"/>
      <c r="ET123" s="186"/>
      <c r="EU123" s="186"/>
      <c r="EV123" s="186"/>
      <c r="EW123" s="186"/>
      <c r="EX123" s="186"/>
      <c r="EY123" s="186"/>
      <c r="EZ123" s="186"/>
      <c r="FA123" s="186"/>
      <c r="FB123" s="186"/>
      <c r="FC123" s="186"/>
      <c r="FD123" s="186"/>
      <c r="FE123" s="186"/>
      <c r="FF123" s="186"/>
      <c r="FG123" s="186"/>
      <c r="FH123" s="186"/>
      <c r="FI123" s="186"/>
      <c r="FJ123" s="186"/>
      <c r="FK123" s="186"/>
      <c r="FL123" s="186"/>
      <c r="FM123" s="186"/>
      <c r="FN123" s="186"/>
      <c r="FO123" s="186"/>
      <c r="FP123" s="186"/>
      <c r="FQ123" s="186"/>
      <c r="FR123" s="186"/>
      <c r="FS123" s="186"/>
      <c r="FT123" s="186"/>
      <c r="FU123" s="186"/>
      <c r="FV123" s="186"/>
      <c r="FW123" s="186"/>
      <c r="FX123" s="186"/>
      <c r="FY123" s="186"/>
      <c r="FZ123" s="186"/>
    </row>
    <row r="124" spans="1:182" ht="15" customHeight="1" x14ac:dyDescent="0.25">
      <c r="A124" s="187"/>
      <c r="B124" s="187"/>
      <c r="C124" s="187"/>
      <c r="D124" s="187"/>
      <c r="E124" s="187"/>
      <c r="F124" s="187"/>
      <c r="G124" s="63"/>
      <c r="H124" s="63"/>
      <c r="I124" s="63"/>
      <c r="J124" s="63"/>
      <c r="K124" s="63"/>
      <c r="L124" s="63"/>
      <c r="M124" s="63"/>
      <c r="N124" s="64"/>
      <c r="O124" s="64"/>
      <c r="P124" s="64"/>
      <c r="Q124" s="64"/>
      <c r="R124" s="64"/>
      <c r="S124" s="64"/>
      <c r="T124" s="64"/>
      <c r="U124" s="65"/>
      <c r="V124" s="65"/>
      <c r="W124" s="65"/>
      <c r="X124" s="65"/>
      <c r="Y124" s="65"/>
      <c r="Z124" s="65"/>
      <c r="AA124" s="65"/>
      <c r="AB124" s="15"/>
      <c r="AC124" s="15"/>
      <c r="AD124" s="15"/>
      <c r="AE124" s="15"/>
      <c r="AF124" s="15"/>
      <c r="AG124" s="15"/>
      <c r="AH124" s="15"/>
      <c r="AI124" s="186"/>
      <c r="AJ124" s="187"/>
      <c r="AK124" s="187"/>
      <c r="AL124" s="187"/>
      <c r="AM124" s="187"/>
      <c r="AN124" s="187"/>
      <c r="AO124" s="187"/>
      <c r="AP124" s="187"/>
      <c r="AQ124" s="187"/>
      <c r="AR124" s="187"/>
      <c r="AS124" s="187"/>
      <c r="AT124" s="187"/>
      <c r="AU124" s="187"/>
      <c r="AV124" s="187"/>
      <c r="AW124" s="187"/>
      <c r="AX124" s="187"/>
      <c r="AY124" s="187"/>
      <c r="AZ124" s="187"/>
      <c r="BA124" s="187"/>
      <c r="BB124" s="187"/>
      <c r="BC124" s="187"/>
      <c r="BD124" s="187"/>
      <c r="BE124" s="187"/>
      <c r="BF124" s="187"/>
      <c r="BG124" s="187"/>
      <c r="BH124" s="187"/>
      <c r="BI124" s="187"/>
      <c r="BJ124" s="187"/>
      <c r="BK124" s="187"/>
      <c r="BL124" s="187"/>
      <c r="BM124" s="187"/>
      <c r="BN124" s="187"/>
      <c r="BO124" s="187"/>
      <c r="BP124" s="187"/>
      <c r="BQ124" s="187"/>
      <c r="BR124" s="187"/>
      <c r="BS124" s="187"/>
      <c r="BT124" s="187"/>
      <c r="BU124" s="187"/>
      <c r="BV124" s="187"/>
      <c r="BW124" s="187"/>
      <c r="BX124" s="187"/>
      <c r="BY124" s="187"/>
      <c r="BZ124" s="186"/>
      <c r="CA124" s="187"/>
      <c r="CB124" s="187"/>
      <c r="CC124" s="187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  <c r="DU124" s="186"/>
      <c r="DV124" s="186"/>
      <c r="DW124" s="186"/>
      <c r="DX124" s="186"/>
      <c r="DY124" s="186"/>
      <c r="DZ124" s="186"/>
      <c r="EA124" s="186"/>
      <c r="EB124" s="186"/>
      <c r="EC124" s="186"/>
      <c r="ED124" s="186"/>
      <c r="EE124" s="186"/>
      <c r="EF124" s="186"/>
      <c r="EG124" s="186"/>
      <c r="EH124" s="186"/>
      <c r="EI124" s="186"/>
      <c r="EJ124" s="186"/>
      <c r="EK124" s="186"/>
      <c r="EL124" s="186"/>
      <c r="EM124" s="186"/>
      <c r="EN124" s="186"/>
      <c r="EO124" s="186"/>
      <c r="EP124" s="186"/>
      <c r="EQ124" s="186"/>
      <c r="ER124" s="186"/>
      <c r="ES124" s="186"/>
      <c r="ET124" s="186"/>
      <c r="EU124" s="186"/>
      <c r="EV124" s="186"/>
      <c r="EW124" s="186"/>
      <c r="EX124" s="186"/>
      <c r="EY124" s="186"/>
      <c r="EZ124" s="186"/>
      <c r="FA124" s="186"/>
      <c r="FB124" s="186"/>
      <c r="FC124" s="186"/>
      <c r="FD124" s="186"/>
      <c r="FE124" s="186"/>
      <c r="FF124" s="186"/>
      <c r="FG124" s="186"/>
      <c r="FH124" s="186"/>
      <c r="FI124" s="186"/>
      <c r="FJ124" s="186"/>
      <c r="FK124" s="186"/>
      <c r="FL124" s="186"/>
      <c r="FM124" s="186"/>
      <c r="FN124" s="186"/>
      <c r="FO124" s="186"/>
      <c r="FP124" s="186"/>
      <c r="FQ124" s="186"/>
      <c r="FR124" s="186"/>
      <c r="FS124" s="186"/>
      <c r="FT124" s="186"/>
      <c r="FU124" s="186"/>
      <c r="FV124" s="186"/>
      <c r="FW124" s="186"/>
      <c r="FX124" s="186"/>
      <c r="FY124" s="186"/>
      <c r="FZ124" s="186"/>
    </row>
    <row r="125" spans="1:182" ht="15" customHeight="1" x14ac:dyDescent="0.25">
      <c r="A125" s="187"/>
      <c r="B125" s="187"/>
      <c r="C125" s="187"/>
      <c r="D125" s="187"/>
      <c r="E125" s="187"/>
      <c r="F125" s="187"/>
      <c r="G125" s="63"/>
      <c r="H125" s="63"/>
      <c r="I125" s="63"/>
      <c r="J125" s="63"/>
      <c r="K125" s="63"/>
      <c r="L125" s="63"/>
      <c r="M125" s="63"/>
      <c r="N125" s="64"/>
      <c r="O125" s="64"/>
      <c r="P125" s="64"/>
      <c r="Q125" s="64"/>
      <c r="R125" s="64"/>
      <c r="S125" s="64"/>
      <c r="T125" s="64"/>
      <c r="U125" s="65"/>
      <c r="V125" s="65"/>
      <c r="W125" s="65"/>
      <c r="X125" s="65"/>
      <c r="Y125" s="65"/>
      <c r="Z125" s="65"/>
      <c r="AA125" s="65"/>
      <c r="AB125" s="15"/>
      <c r="AC125" s="15"/>
      <c r="AD125" s="15"/>
      <c r="AE125" s="15"/>
      <c r="AF125" s="15"/>
      <c r="AG125" s="15"/>
      <c r="AH125" s="15"/>
      <c r="AI125" s="186"/>
      <c r="AJ125" s="187"/>
      <c r="AK125" s="187"/>
      <c r="AL125" s="187"/>
      <c r="AM125" s="187"/>
      <c r="AN125" s="187"/>
      <c r="AO125" s="187"/>
      <c r="AP125" s="187"/>
      <c r="AQ125" s="187"/>
      <c r="AR125" s="187"/>
      <c r="AS125" s="187"/>
      <c r="AT125" s="187"/>
      <c r="AU125" s="187"/>
      <c r="AV125" s="187"/>
      <c r="AW125" s="187"/>
      <c r="AX125" s="187"/>
      <c r="AY125" s="187"/>
      <c r="AZ125" s="187"/>
      <c r="BA125" s="187"/>
      <c r="BB125" s="187"/>
      <c r="BC125" s="187"/>
      <c r="BD125" s="187"/>
      <c r="BE125" s="187"/>
      <c r="BF125" s="187"/>
      <c r="BG125" s="187"/>
      <c r="BH125" s="187"/>
      <c r="BI125" s="187"/>
      <c r="BJ125" s="187"/>
      <c r="BK125" s="187"/>
      <c r="BL125" s="187"/>
      <c r="BM125" s="187"/>
      <c r="BN125" s="187"/>
      <c r="BO125" s="187"/>
      <c r="BP125" s="187"/>
      <c r="BQ125" s="187"/>
      <c r="BR125" s="187"/>
      <c r="BS125" s="187"/>
      <c r="BT125" s="187"/>
      <c r="BU125" s="187"/>
      <c r="BV125" s="187"/>
      <c r="BW125" s="187"/>
      <c r="BX125" s="187"/>
      <c r="BY125" s="187"/>
      <c r="BZ125" s="186"/>
      <c r="CA125" s="187"/>
      <c r="CB125" s="187"/>
      <c r="CC125" s="187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  <c r="DU125" s="186"/>
      <c r="DV125" s="186"/>
      <c r="DW125" s="186"/>
      <c r="DX125" s="186"/>
      <c r="DY125" s="186"/>
      <c r="DZ125" s="186"/>
      <c r="EA125" s="186"/>
      <c r="EB125" s="186"/>
      <c r="EC125" s="186"/>
      <c r="ED125" s="186"/>
      <c r="EE125" s="186"/>
      <c r="EF125" s="186"/>
      <c r="EG125" s="186"/>
      <c r="EH125" s="186"/>
      <c r="EI125" s="186"/>
      <c r="EJ125" s="186"/>
      <c r="EK125" s="186"/>
      <c r="EL125" s="186"/>
      <c r="EM125" s="186"/>
      <c r="EN125" s="186"/>
      <c r="EO125" s="186"/>
      <c r="EP125" s="186"/>
      <c r="EQ125" s="186"/>
      <c r="ER125" s="186"/>
      <c r="ES125" s="186"/>
      <c r="ET125" s="186"/>
      <c r="EU125" s="186"/>
      <c r="EV125" s="186"/>
      <c r="EW125" s="186"/>
      <c r="EX125" s="186"/>
      <c r="EY125" s="186"/>
      <c r="EZ125" s="186"/>
      <c r="FA125" s="186"/>
      <c r="FB125" s="186"/>
      <c r="FC125" s="186"/>
      <c r="FD125" s="186"/>
      <c r="FE125" s="186"/>
      <c r="FF125" s="186"/>
      <c r="FG125" s="186"/>
      <c r="FH125" s="186"/>
      <c r="FI125" s="186"/>
      <c r="FJ125" s="186"/>
      <c r="FK125" s="186"/>
      <c r="FL125" s="186"/>
      <c r="FM125" s="186"/>
      <c r="FN125" s="186"/>
      <c r="FO125" s="186"/>
      <c r="FP125" s="186"/>
      <c r="FQ125" s="186"/>
      <c r="FR125" s="186"/>
      <c r="FS125" s="186"/>
      <c r="FT125" s="186"/>
      <c r="FU125" s="186"/>
      <c r="FV125" s="186"/>
      <c r="FW125" s="186"/>
      <c r="FX125" s="186"/>
      <c r="FY125" s="186"/>
      <c r="FZ125" s="186"/>
    </row>
    <row r="126" spans="1:182" ht="15" customHeight="1" x14ac:dyDescent="0.25">
      <c r="A126" s="187"/>
      <c r="B126" s="187"/>
      <c r="C126" s="187"/>
      <c r="D126" s="187"/>
      <c r="E126" s="187"/>
      <c r="F126" s="187"/>
      <c r="G126" s="63"/>
      <c r="H126" s="63"/>
      <c r="I126" s="63"/>
      <c r="J126" s="63"/>
      <c r="K126" s="63"/>
      <c r="L126" s="63"/>
      <c r="M126" s="63"/>
      <c r="N126" s="64"/>
      <c r="O126" s="64"/>
      <c r="P126" s="64"/>
      <c r="Q126" s="64"/>
      <c r="R126" s="64"/>
      <c r="S126" s="64"/>
      <c r="T126" s="64"/>
      <c r="U126" s="65"/>
      <c r="V126" s="65"/>
      <c r="W126" s="65"/>
      <c r="X126" s="65"/>
      <c r="Y126" s="65"/>
      <c r="Z126" s="65"/>
      <c r="AA126" s="65"/>
      <c r="AB126" s="15"/>
      <c r="AC126" s="15"/>
      <c r="AD126" s="15"/>
      <c r="AE126" s="15"/>
      <c r="AF126" s="15"/>
      <c r="AG126" s="15"/>
      <c r="AH126" s="15"/>
      <c r="AI126" s="186"/>
      <c r="AJ126" s="187"/>
      <c r="AK126" s="187"/>
      <c r="AL126" s="187"/>
      <c r="AM126" s="187"/>
      <c r="AN126" s="187"/>
      <c r="AO126" s="187"/>
      <c r="AP126" s="187"/>
      <c r="AQ126" s="187"/>
      <c r="AR126" s="187"/>
      <c r="AS126" s="187"/>
      <c r="AT126" s="187"/>
      <c r="AU126" s="187"/>
      <c r="AV126" s="187"/>
      <c r="AW126" s="187"/>
      <c r="AX126" s="187"/>
      <c r="AY126" s="187"/>
      <c r="AZ126" s="187"/>
      <c r="BA126" s="187"/>
      <c r="BB126" s="187"/>
      <c r="BC126" s="187"/>
      <c r="BD126" s="187"/>
      <c r="BE126" s="187"/>
      <c r="BF126" s="187"/>
      <c r="BG126" s="187"/>
      <c r="BH126" s="187"/>
      <c r="BI126" s="187"/>
      <c r="BJ126" s="187"/>
      <c r="BK126" s="187"/>
      <c r="BL126" s="187"/>
      <c r="BM126" s="187"/>
      <c r="BN126" s="187"/>
      <c r="BO126" s="187"/>
      <c r="BP126" s="187"/>
      <c r="BQ126" s="187"/>
      <c r="BR126" s="187"/>
      <c r="BS126" s="187"/>
      <c r="BT126" s="187"/>
      <c r="BU126" s="187"/>
      <c r="BV126" s="187"/>
      <c r="BW126" s="187"/>
      <c r="BX126" s="187"/>
      <c r="BY126" s="187"/>
      <c r="BZ126" s="186"/>
      <c r="CA126" s="187"/>
      <c r="CB126" s="187"/>
      <c r="CC126" s="187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  <c r="DT126" s="186"/>
      <c r="DU126" s="186"/>
      <c r="DV126" s="186"/>
      <c r="DW126" s="186"/>
      <c r="DX126" s="186"/>
      <c r="DY126" s="186"/>
      <c r="DZ126" s="186"/>
      <c r="EA126" s="186"/>
      <c r="EB126" s="186"/>
      <c r="EC126" s="186"/>
      <c r="ED126" s="186"/>
      <c r="EE126" s="186"/>
      <c r="EF126" s="186"/>
      <c r="EG126" s="186"/>
      <c r="EH126" s="186"/>
      <c r="EI126" s="186"/>
      <c r="EJ126" s="186"/>
      <c r="EK126" s="186"/>
      <c r="EL126" s="186"/>
      <c r="EM126" s="186"/>
      <c r="EN126" s="186"/>
      <c r="EO126" s="186"/>
      <c r="EP126" s="186"/>
      <c r="EQ126" s="186"/>
      <c r="ER126" s="186"/>
      <c r="ES126" s="186"/>
      <c r="ET126" s="186"/>
      <c r="EU126" s="186"/>
      <c r="EV126" s="186"/>
      <c r="EW126" s="186"/>
      <c r="EX126" s="186"/>
      <c r="EY126" s="186"/>
      <c r="EZ126" s="186"/>
      <c r="FA126" s="186"/>
      <c r="FB126" s="186"/>
      <c r="FC126" s="186"/>
      <c r="FD126" s="186"/>
      <c r="FE126" s="186"/>
      <c r="FF126" s="186"/>
      <c r="FG126" s="186"/>
      <c r="FH126" s="186"/>
      <c r="FI126" s="186"/>
      <c r="FJ126" s="186"/>
      <c r="FK126" s="186"/>
      <c r="FL126" s="186"/>
      <c r="FM126" s="186"/>
      <c r="FN126" s="186"/>
      <c r="FO126" s="186"/>
      <c r="FP126" s="186"/>
      <c r="FQ126" s="186"/>
      <c r="FR126" s="186"/>
      <c r="FS126" s="186"/>
      <c r="FT126" s="186"/>
      <c r="FU126" s="186"/>
      <c r="FV126" s="186"/>
      <c r="FW126" s="186"/>
      <c r="FX126" s="186"/>
      <c r="FY126" s="186"/>
      <c r="FZ126" s="186"/>
    </row>
    <row r="127" spans="1:182" ht="15" customHeight="1" x14ac:dyDescent="0.25">
      <c r="A127" s="187"/>
      <c r="B127" s="187"/>
      <c r="C127" s="187"/>
      <c r="D127" s="187"/>
      <c r="E127" s="187"/>
      <c r="F127" s="187"/>
      <c r="G127" s="63"/>
      <c r="H127" s="63"/>
      <c r="I127" s="63"/>
      <c r="J127" s="63"/>
      <c r="K127" s="63"/>
      <c r="L127" s="63"/>
      <c r="M127" s="63"/>
      <c r="N127" s="64"/>
      <c r="O127" s="64"/>
      <c r="P127" s="64"/>
      <c r="Q127" s="64"/>
      <c r="R127" s="64"/>
      <c r="S127" s="64"/>
      <c r="T127" s="64"/>
      <c r="U127" s="65"/>
      <c r="V127" s="65"/>
      <c r="W127" s="65"/>
      <c r="X127" s="65"/>
      <c r="Y127" s="65"/>
      <c r="Z127" s="65"/>
      <c r="AA127" s="65"/>
      <c r="AB127" s="15"/>
      <c r="AC127" s="15"/>
      <c r="AD127" s="15"/>
      <c r="AE127" s="15"/>
      <c r="AF127" s="15"/>
      <c r="AG127" s="15"/>
      <c r="AH127" s="15"/>
      <c r="AI127" s="186"/>
      <c r="AJ127" s="187"/>
      <c r="AK127" s="187"/>
      <c r="AL127" s="187"/>
      <c r="AM127" s="187"/>
      <c r="AN127" s="187"/>
      <c r="AO127" s="187"/>
      <c r="AP127" s="187"/>
      <c r="AQ127" s="187"/>
      <c r="AR127" s="187"/>
      <c r="AS127" s="187"/>
      <c r="AT127" s="187"/>
      <c r="AU127" s="187"/>
      <c r="AV127" s="187"/>
      <c r="AW127" s="187"/>
      <c r="AX127" s="187"/>
      <c r="AY127" s="187"/>
      <c r="AZ127" s="187"/>
      <c r="BA127" s="187"/>
      <c r="BB127" s="187"/>
      <c r="BC127" s="187"/>
      <c r="BD127" s="187"/>
      <c r="BE127" s="187"/>
      <c r="BF127" s="187"/>
      <c r="BG127" s="187"/>
      <c r="BH127" s="187"/>
      <c r="BI127" s="187"/>
      <c r="BJ127" s="187"/>
      <c r="BK127" s="187"/>
      <c r="BL127" s="187"/>
      <c r="BM127" s="187"/>
      <c r="BN127" s="187"/>
      <c r="BO127" s="187"/>
      <c r="BP127" s="187"/>
      <c r="BQ127" s="187"/>
      <c r="BR127" s="187"/>
      <c r="BS127" s="187"/>
      <c r="BT127" s="187"/>
      <c r="BU127" s="187"/>
      <c r="BV127" s="187"/>
      <c r="BW127" s="187"/>
      <c r="BX127" s="187"/>
      <c r="BY127" s="187"/>
      <c r="BZ127" s="186"/>
      <c r="CA127" s="187"/>
      <c r="CB127" s="187"/>
      <c r="CC127" s="187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  <c r="DT127" s="186"/>
      <c r="DU127" s="186"/>
      <c r="DV127" s="186"/>
      <c r="DW127" s="186"/>
      <c r="DX127" s="186"/>
      <c r="DY127" s="186"/>
      <c r="DZ127" s="186"/>
      <c r="EA127" s="186"/>
      <c r="EB127" s="186"/>
      <c r="EC127" s="186"/>
      <c r="ED127" s="186"/>
      <c r="EE127" s="186"/>
      <c r="EF127" s="186"/>
      <c r="EG127" s="186"/>
      <c r="EH127" s="186"/>
      <c r="EI127" s="186"/>
      <c r="EJ127" s="186"/>
      <c r="EK127" s="186"/>
      <c r="EL127" s="186"/>
      <c r="EM127" s="186"/>
      <c r="EN127" s="186"/>
      <c r="EO127" s="186"/>
      <c r="EP127" s="186"/>
      <c r="EQ127" s="186"/>
      <c r="ER127" s="186"/>
      <c r="ES127" s="186"/>
      <c r="ET127" s="186"/>
      <c r="EU127" s="186"/>
      <c r="EV127" s="186"/>
      <c r="EW127" s="186"/>
      <c r="EX127" s="186"/>
      <c r="EY127" s="186"/>
      <c r="EZ127" s="186"/>
      <c r="FA127" s="186"/>
      <c r="FB127" s="186"/>
      <c r="FC127" s="186"/>
      <c r="FD127" s="186"/>
      <c r="FE127" s="186"/>
      <c r="FF127" s="186"/>
      <c r="FG127" s="186"/>
      <c r="FH127" s="186"/>
      <c r="FI127" s="186"/>
      <c r="FJ127" s="186"/>
      <c r="FK127" s="186"/>
      <c r="FL127" s="186"/>
      <c r="FM127" s="186"/>
      <c r="FN127" s="186"/>
      <c r="FO127" s="186"/>
      <c r="FP127" s="186"/>
      <c r="FQ127" s="186"/>
      <c r="FR127" s="186"/>
      <c r="FS127" s="186"/>
      <c r="FT127" s="186"/>
      <c r="FU127" s="186"/>
      <c r="FV127" s="186"/>
      <c r="FW127" s="186"/>
      <c r="FX127" s="186"/>
      <c r="FY127" s="186"/>
      <c r="FZ127" s="186"/>
    </row>
    <row r="128" spans="1:182" ht="15" customHeight="1" x14ac:dyDescent="0.25">
      <c r="A128" s="187"/>
      <c r="B128" s="187"/>
      <c r="C128" s="187"/>
      <c r="D128" s="187"/>
      <c r="E128" s="187"/>
      <c r="F128" s="187"/>
      <c r="G128" s="63"/>
      <c r="H128" s="63"/>
      <c r="I128" s="63"/>
      <c r="J128" s="63"/>
      <c r="K128" s="63"/>
      <c r="L128" s="63"/>
      <c r="M128" s="63"/>
      <c r="N128" s="64"/>
      <c r="O128" s="64"/>
      <c r="P128" s="64"/>
      <c r="Q128" s="64"/>
      <c r="R128" s="64"/>
      <c r="S128" s="64"/>
      <c r="T128" s="64"/>
      <c r="U128" s="65"/>
      <c r="V128" s="65"/>
      <c r="W128" s="65"/>
      <c r="X128" s="65"/>
      <c r="Y128" s="65"/>
      <c r="Z128" s="65"/>
      <c r="AA128" s="65"/>
      <c r="AB128" s="15"/>
      <c r="AC128" s="15"/>
      <c r="AD128" s="15"/>
      <c r="AE128" s="15"/>
      <c r="AF128" s="15"/>
      <c r="AG128" s="15"/>
      <c r="AH128" s="15"/>
      <c r="AI128" s="186"/>
      <c r="AJ128" s="187"/>
      <c r="AK128" s="187"/>
      <c r="AL128" s="187"/>
      <c r="AM128" s="187"/>
      <c r="AN128" s="187"/>
      <c r="AO128" s="187"/>
      <c r="AP128" s="187"/>
      <c r="AQ128" s="187"/>
      <c r="AR128" s="187"/>
      <c r="AS128" s="187"/>
      <c r="AT128" s="187"/>
      <c r="AU128" s="187"/>
      <c r="AV128" s="187"/>
      <c r="AW128" s="187"/>
      <c r="AX128" s="187"/>
      <c r="AY128" s="187"/>
      <c r="AZ128" s="187"/>
      <c r="BA128" s="187"/>
      <c r="BB128" s="187"/>
      <c r="BC128" s="187"/>
      <c r="BD128" s="187"/>
      <c r="BE128" s="187"/>
      <c r="BF128" s="187"/>
      <c r="BG128" s="187"/>
      <c r="BH128" s="187"/>
      <c r="BI128" s="187"/>
      <c r="BJ128" s="187"/>
      <c r="BK128" s="187"/>
      <c r="BL128" s="187"/>
      <c r="BM128" s="187"/>
      <c r="BN128" s="187"/>
      <c r="BO128" s="187"/>
      <c r="BP128" s="187"/>
      <c r="BQ128" s="187"/>
      <c r="BR128" s="187"/>
      <c r="BS128" s="187"/>
      <c r="BT128" s="187"/>
      <c r="BU128" s="187"/>
      <c r="BV128" s="187"/>
      <c r="BW128" s="187"/>
      <c r="BX128" s="187"/>
      <c r="BY128" s="187"/>
      <c r="BZ128" s="186"/>
      <c r="CA128" s="187"/>
      <c r="CB128" s="187"/>
      <c r="CC128" s="187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  <c r="DU128" s="186"/>
      <c r="DV128" s="186"/>
      <c r="DW128" s="186"/>
      <c r="DX128" s="186"/>
      <c r="DY128" s="186"/>
      <c r="DZ128" s="186"/>
      <c r="EA128" s="186"/>
      <c r="EB128" s="186"/>
      <c r="EC128" s="186"/>
      <c r="ED128" s="186"/>
      <c r="EE128" s="186"/>
      <c r="EF128" s="186"/>
      <c r="EG128" s="186"/>
      <c r="EH128" s="186"/>
      <c r="EI128" s="186"/>
      <c r="EJ128" s="186"/>
      <c r="EK128" s="186"/>
      <c r="EL128" s="186"/>
      <c r="EM128" s="186"/>
      <c r="EN128" s="186"/>
      <c r="EO128" s="186"/>
      <c r="EP128" s="186"/>
      <c r="EQ128" s="186"/>
      <c r="ER128" s="186"/>
      <c r="ES128" s="186"/>
      <c r="ET128" s="186"/>
      <c r="EU128" s="186"/>
      <c r="EV128" s="186"/>
      <c r="EW128" s="186"/>
      <c r="EX128" s="186"/>
      <c r="EY128" s="186"/>
      <c r="EZ128" s="186"/>
      <c r="FA128" s="186"/>
      <c r="FB128" s="186"/>
      <c r="FC128" s="186"/>
      <c r="FD128" s="186"/>
      <c r="FE128" s="186"/>
      <c r="FF128" s="186"/>
      <c r="FG128" s="186"/>
      <c r="FH128" s="186"/>
      <c r="FI128" s="186"/>
      <c r="FJ128" s="186"/>
      <c r="FK128" s="186"/>
      <c r="FL128" s="186"/>
      <c r="FM128" s="186"/>
      <c r="FN128" s="186"/>
      <c r="FO128" s="186"/>
      <c r="FP128" s="186"/>
      <c r="FQ128" s="186"/>
      <c r="FR128" s="186"/>
      <c r="FS128" s="186"/>
      <c r="FT128" s="186"/>
      <c r="FU128" s="186"/>
      <c r="FV128" s="186"/>
      <c r="FW128" s="186"/>
      <c r="FX128" s="186"/>
      <c r="FY128" s="186"/>
      <c r="FZ128" s="186"/>
    </row>
    <row r="129" spans="1:182" ht="15" customHeight="1" x14ac:dyDescent="0.25">
      <c r="A129" s="187"/>
      <c r="B129" s="187"/>
      <c r="C129" s="187"/>
      <c r="D129" s="187"/>
      <c r="E129" s="187"/>
      <c r="F129" s="187"/>
      <c r="G129" s="63"/>
      <c r="H129" s="63"/>
      <c r="I129" s="63"/>
      <c r="J129" s="63"/>
      <c r="K129" s="63"/>
      <c r="L129" s="63"/>
      <c r="M129" s="63"/>
      <c r="N129" s="64"/>
      <c r="O129" s="64"/>
      <c r="P129" s="64"/>
      <c r="Q129" s="64"/>
      <c r="R129" s="64"/>
      <c r="S129" s="64"/>
      <c r="T129" s="64"/>
      <c r="U129" s="65"/>
      <c r="V129" s="65"/>
      <c r="W129" s="65"/>
      <c r="X129" s="65"/>
      <c r="Y129" s="65"/>
      <c r="Z129" s="65"/>
      <c r="AA129" s="65"/>
      <c r="AB129" s="15"/>
      <c r="AC129" s="15"/>
      <c r="AD129" s="15"/>
      <c r="AE129" s="15"/>
      <c r="AF129" s="15"/>
      <c r="AG129" s="15"/>
      <c r="AH129" s="15"/>
      <c r="AI129" s="186"/>
      <c r="AJ129" s="187"/>
      <c r="AK129" s="187"/>
      <c r="AL129" s="187"/>
      <c r="AM129" s="187"/>
      <c r="AN129" s="187"/>
      <c r="AO129" s="187"/>
      <c r="AP129" s="187"/>
      <c r="AQ129" s="187"/>
      <c r="AR129" s="187"/>
      <c r="AS129" s="187"/>
      <c r="AT129" s="187"/>
      <c r="AU129" s="187"/>
      <c r="AV129" s="187"/>
      <c r="AW129" s="187"/>
      <c r="AX129" s="187"/>
      <c r="AY129" s="187"/>
      <c r="AZ129" s="187"/>
      <c r="BA129" s="187"/>
      <c r="BB129" s="187"/>
      <c r="BC129" s="187"/>
      <c r="BD129" s="187"/>
      <c r="BE129" s="187"/>
      <c r="BF129" s="187"/>
      <c r="BG129" s="187"/>
      <c r="BH129" s="187"/>
      <c r="BI129" s="187"/>
      <c r="BJ129" s="187"/>
      <c r="BK129" s="187"/>
      <c r="BL129" s="187"/>
      <c r="BM129" s="187"/>
      <c r="BN129" s="187"/>
      <c r="BO129" s="187"/>
      <c r="BP129" s="187"/>
      <c r="BQ129" s="187"/>
      <c r="BR129" s="187"/>
      <c r="BS129" s="187"/>
      <c r="BT129" s="187"/>
      <c r="BU129" s="187"/>
      <c r="BV129" s="187"/>
      <c r="BW129" s="187"/>
      <c r="BX129" s="187"/>
      <c r="BY129" s="187"/>
      <c r="BZ129" s="186"/>
      <c r="CA129" s="187"/>
      <c r="CB129" s="187"/>
      <c r="CC129" s="187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  <c r="DU129" s="186"/>
      <c r="DV129" s="186"/>
      <c r="DW129" s="186"/>
      <c r="DX129" s="186"/>
      <c r="DY129" s="186"/>
      <c r="DZ129" s="186"/>
      <c r="EA129" s="186"/>
      <c r="EB129" s="186"/>
      <c r="EC129" s="186"/>
      <c r="ED129" s="186"/>
      <c r="EE129" s="186"/>
      <c r="EF129" s="186"/>
      <c r="EG129" s="186"/>
      <c r="EH129" s="186"/>
      <c r="EI129" s="186"/>
      <c r="EJ129" s="186"/>
      <c r="EK129" s="186"/>
      <c r="EL129" s="186"/>
      <c r="EM129" s="186"/>
      <c r="EN129" s="186"/>
      <c r="EO129" s="186"/>
      <c r="EP129" s="186"/>
      <c r="EQ129" s="186"/>
      <c r="ER129" s="186"/>
      <c r="ES129" s="186"/>
      <c r="ET129" s="186"/>
      <c r="EU129" s="186"/>
      <c r="EV129" s="186"/>
      <c r="EW129" s="186"/>
      <c r="EX129" s="186"/>
      <c r="EY129" s="186"/>
      <c r="EZ129" s="186"/>
      <c r="FA129" s="186"/>
      <c r="FB129" s="186"/>
      <c r="FC129" s="186"/>
      <c r="FD129" s="186"/>
      <c r="FE129" s="186"/>
      <c r="FF129" s="186"/>
      <c r="FG129" s="186"/>
      <c r="FH129" s="186"/>
      <c r="FI129" s="186"/>
      <c r="FJ129" s="186"/>
      <c r="FK129" s="186"/>
      <c r="FL129" s="186"/>
      <c r="FM129" s="186"/>
      <c r="FN129" s="186"/>
      <c r="FO129" s="186"/>
      <c r="FP129" s="186"/>
      <c r="FQ129" s="186"/>
      <c r="FR129" s="186"/>
      <c r="FS129" s="186"/>
      <c r="FT129" s="186"/>
      <c r="FU129" s="186"/>
      <c r="FV129" s="186"/>
      <c r="FW129" s="186"/>
      <c r="FX129" s="186"/>
      <c r="FY129" s="186"/>
      <c r="FZ129" s="186"/>
    </row>
    <row r="130" spans="1:182" ht="15" customHeight="1" x14ac:dyDescent="0.25">
      <c r="A130" s="187"/>
      <c r="B130" s="187"/>
      <c r="C130" s="187"/>
      <c r="D130" s="187"/>
      <c r="E130" s="187"/>
      <c r="F130" s="187"/>
      <c r="G130" s="63"/>
      <c r="H130" s="63"/>
      <c r="I130" s="63"/>
      <c r="J130" s="63"/>
      <c r="K130" s="63"/>
      <c r="L130" s="63"/>
      <c r="M130" s="63"/>
      <c r="N130" s="64"/>
      <c r="O130" s="64"/>
      <c r="P130" s="64"/>
      <c r="Q130" s="64"/>
      <c r="R130" s="64"/>
      <c r="S130" s="64"/>
      <c r="T130" s="64"/>
      <c r="U130" s="65"/>
      <c r="V130" s="65"/>
      <c r="W130" s="65"/>
      <c r="X130" s="65"/>
      <c r="Y130" s="65"/>
      <c r="Z130" s="65"/>
      <c r="AA130" s="65"/>
      <c r="AB130" s="15"/>
      <c r="AC130" s="15"/>
      <c r="AD130" s="15"/>
      <c r="AE130" s="15"/>
      <c r="AF130" s="15"/>
      <c r="AG130" s="15"/>
      <c r="AH130" s="15"/>
      <c r="AI130" s="186"/>
      <c r="AJ130" s="187"/>
      <c r="AK130" s="187"/>
      <c r="AL130" s="187"/>
      <c r="AM130" s="187"/>
      <c r="AN130" s="187"/>
      <c r="AO130" s="187"/>
      <c r="AP130" s="187"/>
      <c r="AQ130" s="187"/>
      <c r="AR130" s="187"/>
      <c r="AS130" s="187"/>
      <c r="AT130" s="187"/>
      <c r="AU130" s="187"/>
      <c r="AV130" s="187"/>
      <c r="AW130" s="187"/>
      <c r="AX130" s="187"/>
      <c r="AY130" s="187"/>
      <c r="AZ130" s="187"/>
      <c r="BA130" s="187"/>
      <c r="BB130" s="187"/>
      <c r="BC130" s="187"/>
      <c r="BD130" s="187"/>
      <c r="BE130" s="187"/>
      <c r="BF130" s="187"/>
      <c r="BG130" s="187"/>
      <c r="BH130" s="187"/>
      <c r="BI130" s="187"/>
      <c r="BJ130" s="187"/>
      <c r="BK130" s="187"/>
      <c r="BL130" s="187"/>
      <c r="BM130" s="187"/>
      <c r="BN130" s="187"/>
      <c r="BO130" s="187"/>
      <c r="BP130" s="187"/>
      <c r="BQ130" s="187"/>
      <c r="BR130" s="187"/>
      <c r="BS130" s="187"/>
      <c r="BT130" s="187"/>
      <c r="BU130" s="187"/>
      <c r="BV130" s="187"/>
      <c r="BW130" s="187"/>
      <c r="BX130" s="187"/>
      <c r="BY130" s="187"/>
      <c r="BZ130" s="186"/>
      <c r="CA130" s="187"/>
      <c r="CB130" s="187"/>
      <c r="CC130" s="187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  <c r="DT130" s="186"/>
      <c r="DU130" s="186"/>
      <c r="DV130" s="186"/>
      <c r="DW130" s="186"/>
      <c r="DX130" s="186"/>
      <c r="DY130" s="186"/>
      <c r="DZ130" s="186"/>
      <c r="EA130" s="186"/>
      <c r="EB130" s="186"/>
      <c r="EC130" s="186"/>
      <c r="ED130" s="186"/>
      <c r="EE130" s="186"/>
      <c r="EF130" s="186"/>
      <c r="EG130" s="186"/>
      <c r="EH130" s="186"/>
      <c r="EI130" s="186"/>
      <c r="EJ130" s="186"/>
      <c r="EK130" s="186"/>
      <c r="EL130" s="186"/>
      <c r="EM130" s="186"/>
      <c r="EN130" s="186"/>
      <c r="EO130" s="186"/>
      <c r="EP130" s="186"/>
      <c r="EQ130" s="186"/>
      <c r="ER130" s="186"/>
      <c r="ES130" s="186"/>
      <c r="ET130" s="186"/>
      <c r="EU130" s="186"/>
      <c r="EV130" s="186"/>
      <c r="EW130" s="186"/>
      <c r="EX130" s="186"/>
      <c r="EY130" s="186"/>
      <c r="EZ130" s="186"/>
      <c r="FA130" s="186"/>
      <c r="FB130" s="186"/>
      <c r="FC130" s="186"/>
      <c r="FD130" s="186"/>
      <c r="FE130" s="186"/>
      <c r="FF130" s="186"/>
      <c r="FG130" s="186"/>
      <c r="FH130" s="186"/>
      <c r="FI130" s="186"/>
      <c r="FJ130" s="186"/>
      <c r="FK130" s="186"/>
      <c r="FL130" s="186"/>
      <c r="FM130" s="186"/>
      <c r="FN130" s="186"/>
      <c r="FO130" s="186"/>
      <c r="FP130" s="186"/>
      <c r="FQ130" s="186"/>
      <c r="FR130" s="186"/>
      <c r="FS130" s="186"/>
      <c r="FT130" s="186"/>
      <c r="FU130" s="186"/>
      <c r="FV130" s="186"/>
      <c r="FW130" s="186"/>
      <c r="FX130" s="186"/>
      <c r="FY130" s="186"/>
      <c r="FZ130" s="186"/>
    </row>
    <row r="131" spans="1:182" ht="15" customHeight="1" x14ac:dyDescent="0.25">
      <c r="A131" s="187"/>
      <c r="B131" s="187"/>
      <c r="C131" s="187"/>
      <c r="D131" s="187"/>
      <c r="E131" s="187"/>
      <c r="F131" s="187"/>
      <c r="G131" s="63"/>
      <c r="H131" s="63"/>
      <c r="I131" s="63"/>
      <c r="J131" s="63"/>
      <c r="K131" s="63"/>
      <c r="L131" s="63"/>
      <c r="M131" s="63"/>
      <c r="N131" s="64"/>
      <c r="O131" s="64"/>
      <c r="P131" s="64"/>
      <c r="Q131" s="64"/>
      <c r="R131" s="64"/>
      <c r="S131" s="64"/>
      <c r="T131" s="64"/>
      <c r="U131" s="65"/>
      <c r="V131" s="65"/>
      <c r="W131" s="65"/>
      <c r="X131" s="65"/>
      <c r="Y131" s="65"/>
      <c r="Z131" s="65"/>
      <c r="AA131" s="65"/>
      <c r="AB131" s="15"/>
      <c r="AC131" s="15"/>
      <c r="AD131" s="15"/>
      <c r="AE131" s="15"/>
      <c r="AF131" s="15"/>
      <c r="AG131" s="15"/>
      <c r="AH131" s="15"/>
      <c r="AI131" s="186"/>
      <c r="AJ131" s="187"/>
      <c r="AK131" s="187"/>
      <c r="AL131" s="187"/>
      <c r="AM131" s="187"/>
      <c r="AN131" s="187"/>
      <c r="AO131" s="187"/>
      <c r="AP131" s="187"/>
      <c r="AQ131" s="187"/>
      <c r="AR131" s="187"/>
      <c r="AS131" s="187"/>
      <c r="AT131" s="187"/>
      <c r="AU131" s="187"/>
      <c r="AV131" s="187"/>
      <c r="AW131" s="187"/>
      <c r="AX131" s="187"/>
      <c r="AY131" s="187"/>
      <c r="AZ131" s="187"/>
      <c r="BA131" s="187"/>
      <c r="BB131" s="187"/>
      <c r="BC131" s="187"/>
      <c r="BD131" s="187"/>
      <c r="BE131" s="187"/>
      <c r="BF131" s="187"/>
      <c r="BG131" s="187"/>
      <c r="BH131" s="187"/>
      <c r="BI131" s="187"/>
      <c r="BJ131" s="187"/>
      <c r="BK131" s="187"/>
      <c r="BL131" s="187"/>
      <c r="BM131" s="187"/>
      <c r="BN131" s="187"/>
      <c r="BO131" s="187"/>
      <c r="BP131" s="187"/>
      <c r="BQ131" s="187"/>
      <c r="BR131" s="187"/>
      <c r="BS131" s="187"/>
      <c r="BT131" s="187"/>
      <c r="BU131" s="187"/>
      <c r="BV131" s="187"/>
      <c r="BW131" s="187"/>
      <c r="BX131" s="187"/>
      <c r="BY131" s="187"/>
      <c r="BZ131" s="186"/>
      <c r="CA131" s="187"/>
      <c r="CB131" s="187"/>
      <c r="CC131" s="187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  <c r="DT131" s="186"/>
      <c r="DU131" s="186"/>
      <c r="DV131" s="186"/>
      <c r="DW131" s="186"/>
      <c r="DX131" s="186"/>
      <c r="DY131" s="186"/>
      <c r="DZ131" s="186"/>
      <c r="EA131" s="186"/>
      <c r="EB131" s="186"/>
      <c r="EC131" s="186"/>
      <c r="ED131" s="186"/>
      <c r="EE131" s="186"/>
      <c r="EF131" s="186"/>
      <c r="EG131" s="186"/>
      <c r="EH131" s="186"/>
      <c r="EI131" s="186"/>
      <c r="EJ131" s="186"/>
      <c r="EK131" s="186"/>
      <c r="EL131" s="186"/>
      <c r="EM131" s="186"/>
      <c r="EN131" s="186"/>
      <c r="EO131" s="186"/>
      <c r="EP131" s="186"/>
      <c r="EQ131" s="186"/>
      <c r="ER131" s="186"/>
      <c r="ES131" s="186"/>
      <c r="ET131" s="186"/>
      <c r="EU131" s="186"/>
      <c r="EV131" s="186"/>
      <c r="EW131" s="186"/>
      <c r="EX131" s="186"/>
      <c r="EY131" s="186"/>
      <c r="EZ131" s="186"/>
      <c r="FA131" s="186"/>
      <c r="FB131" s="186"/>
      <c r="FC131" s="186"/>
      <c r="FD131" s="186"/>
      <c r="FE131" s="186"/>
      <c r="FF131" s="186"/>
      <c r="FG131" s="186"/>
      <c r="FH131" s="186"/>
      <c r="FI131" s="186"/>
      <c r="FJ131" s="186"/>
      <c r="FK131" s="186"/>
      <c r="FL131" s="186"/>
      <c r="FM131" s="186"/>
      <c r="FN131" s="186"/>
      <c r="FO131" s="186"/>
      <c r="FP131" s="186"/>
      <c r="FQ131" s="186"/>
      <c r="FR131" s="186"/>
      <c r="FS131" s="186"/>
      <c r="FT131" s="186"/>
      <c r="FU131" s="186"/>
      <c r="FV131" s="186"/>
      <c r="FW131" s="186"/>
      <c r="FX131" s="186"/>
      <c r="FY131" s="186"/>
      <c r="FZ131" s="186"/>
    </row>
    <row r="132" spans="1:182" ht="15" customHeight="1" x14ac:dyDescent="0.25">
      <c r="A132" s="187"/>
      <c r="B132" s="187"/>
      <c r="C132" s="187"/>
      <c r="D132" s="187"/>
      <c r="E132" s="187"/>
      <c r="F132" s="187"/>
      <c r="G132" s="63"/>
      <c r="H132" s="63"/>
      <c r="I132" s="63"/>
      <c r="J132" s="63"/>
      <c r="K132" s="63"/>
      <c r="L132" s="63"/>
      <c r="M132" s="63"/>
      <c r="N132" s="64"/>
      <c r="O132" s="64"/>
      <c r="P132" s="64"/>
      <c r="Q132" s="64"/>
      <c r="R132" s="64"/>
      <c r="S132" s="64"/>
      <c r="T132" s="64"/>
      <c r="U132" s="65"/>
      <c r="V132" s="65"/>
      <c r="W132" s="65"/>
      <c r="X132" s="65"/>
      <c r="Y132" s="65"/>
      <c r="Z132" s="65"/>
      <c r="AA132" s="65"/>
      <c r="AB132" s="15"/>
      <c r="AC132" s="15"/>
      <c r="AD132" s="15"/>
      <c r="AE132" s="15"/>
      <c r="AF132" s="15"/>
      <c r="AG132" s="15"/>
      <c r="AH132" s="15"/>
      <c r="AI132" s="186"/>
      <c r="AJ132" s="187"/>
      <c r="AK132" s="187"/>
      <c r="AL132" s="187"/>
      <c r="AM132" s="187"/>
      <c r="AN132" s="187"/>
      <c r="AO132" s="187"/>
      <c r="AP132" s="187"/>
      <c r="AQ132" s="187"/>
      <c r="AR132" s="187"/>
      <c r="AS132" s="187"/>
      <c r="AT132" s="187"/>
      <c r="AU132" s="187"/>
      <c r="AV132" s="187"/>
      <c r="AW132" s="187"/>
      <c r="AX132" s="187"/>
      <c r="AY132" s="187"/>
      <c r="AZ132" s="187"/>
      <c r="BA132" s="187"/>
      <c r="BB132" s="187"/>
      <c r="BC132" s="187"/>
      <c r="BD132" s="187"/>
      <c r="BE132" s="187"/>
      <c r="BF132" s="187"/>
      <c r="BG132" s="187"/>
      <c r="BH132" s="187"/>
      <c r="BI132" s="187"/>
      <c r="BJ132" s="187"/>
      <c r="BK132" s="187"/>
      <c r="BL132" s="187"/>
      <c r="BM132" s="187"/>
      <c r="BN132" s="187"/>
      <c r="BO132" s="187"/>
      <c r="BP132" s="187"/>
      <c r="BQ132" s="187"/>
      <c r="BR132" s="187"/>
      <c r="BS132" s="187"/>
      <c r="BT132" s="187"/>
      <c r="BU132" s="187"/>
      <c r="BV132" s="187"/>
      <c r="BW132" s="187"/>
      <c r="BX132" s="187"/>
      <c r="BY132" s="187"/>
      <c r="BZ132" s="186"/>
      <c r="CA132" s="187"/>
      <c r="CB132" s="187"/>
      <c r="CC132" s="187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  <c r="DU132" s="186"/>
      <c r="DV132" s="186"/>
      <c r="DW132" s="186"/>
      <c r="DX132" s="186"/>
      <c r="DY132" s="186"/>
      <c r="DZ132" s="186"/>
      <c r="EA132" s="186"/>
      <c r="EB132" s="186"/>
      <c r="EC132" s="186"/>
      <c r="ED132" s="186"/>
      <c r="EE132" s="186"/>
      <c r="EF132" s="186"/>
      <c r="EG132" s="186"/>
      <c r="EH132" s="186"/>
      <c r="EI132" s="186"/>
      <c r="EJ132" s="186"/>
      <c r="EK132" s="186"/>
      <c r="EL132" s="186"/>
      <c r="EM132" s="186"/>
      <c r="EN132" s="186"/>
      <c r="EO132" s="186"/>
      <c r="EP132" s="186"/>
      <c r="EQ132" s="186"/>
      <c r="ER132" s="186"/>
      <c r="ES132" s="186"/>
      <c r="ET132" s="186"/>
      <c r="EU132" s="186"/>
      <c r="EV132" s="186"/>
      <c r="EW132" s="186"/>
      <c r="EX132" s="186"/>
      <c r="EY132" s="186"/>
      <c r="EZ132" s="186"/>
      <c r="FA132" s="186"/>
      <c r="FB132" s="186"/>
      <c r="FC132" s="186"/>
      <c r="FD132" s="186"/>
      <c r="FE132" s="186"/>
      <c r="FF132" s="186"/>
      <c r="FG132" s="186"/>
      <c r="FH132" s="186"/>
      <c r="FI132" s="186"/>
      <c r="FJ132" s="186"/>
      <c r="FK132" s="186"/>
      <c r="FL132" s="186"/>
      <c r="FM132" s="186"/>
      <c r="FN132" s="186"/>
      <c r="FO132" s="186"/>
      <c r="FP132" s="186"/>
      <c r="FQ132" s="186"/>
      <c r="FR132" s="186"/>
      <c r="FS132" s="186"/>
      <c r="FT132" s="186"/>
      <c r="FU132" s="186"/>
      <c r="FV132" s="186"/>
      <c r="FW132" s="186"/>
      <c r="FX132" s="186"/>
      <c r="FY132" s="186"/>
      <c r="FZ132" s="186"/>
    </row>
    <row r="133" spans="1:182" ht="15" customHeight="1" x14ac:dyDescent="0.25">
      <c r="A133" s="187"/>
      <c r="B133" s="187"/>
      <c r="C133" s="187"/>
      <c r="D133" s="187"/>
      <c r="E133" s="187"/>
      <c r="F133" s="187"/>
      <c r="G133" s="63"/>
      <c r="H133" s="63"/>
      <c r="I133" s="63"/>
      <c r="J133" s="63"/>
      <c r="K133" s="63"/>
      <c r="L133" s="63"/>
      <c r="M133" s="63"/>
      <c r="N133" s="64"/>
      <c r="O133" s="64"/>
      <c r="P133" s="64"/>
      <c r="Q133" s="64"/>
      <c r="R133" s="64"/>
      <c r="S133" s="64"/>
      <c r="T133" s="64"/>
      <c r="U133" s="65"/>
      <c r="V133" s="65"/>
      <c r="W133" s="65"/>
      <c r="X133" s="65"/>
      <c r="Y133" s="65"/>
      <c r="Z133" s="65"/>
      <c r="AA133" s="65"/>
      <c r="AB133" s="15"/>
      <c r="AC133" s="15"/>
      <c r="AD133" s="15"/>
      <c r="AE133" s="15"/>
      <c r="AF133" s="15"/>
      <c r="AG133" s="15"/>
      <c r="AH133" s="15"/>
      <c r="AI133" s="186"/>
      <c r="AJ133" s="187"/>
      <c r="AK133" s="187"/>
      <c r="AL133" s="187"/>
      <c r="AM133" s="187"/>
      <c r="AN133" s="187"/>
      <c r="AO133" s="187"/>
      <c r="AP133" s="187"/>
      <c r="AQ133" s="187"/>
      <c r="AR133" s="187"/>
      <c r="AS133" s="187"/>
      <c r="AT133" s="187"/>
      <c r="AU133" s="187"/>
      <c r="AV133" s="187"/>
      <c r="AW133" s="187"/>
      <c r="AX133" s="187"/>
      <c r="AY133" s="187"/>
      <c r="AZ133" s="187"/>
      <c r="BA133" s="187"/>
      <c r="BB133" s="187"/>
      <c r="BC133" s="187"/>
      <c r="BD133" s="187"/>
      <c r="BE133" s="187"/>
      <c r="BF133" s="187"/>
      <c r="BG133" s="187"/>
      <c r="BH133" s="187"/>
      <c r="BI133" s="187"/>
      <c r="BJ133" s="187"/>
      <c r="BK133" s="187"/>
      <c r="BL133" s="187"/>
      <c r="BM133" s="187"/>
      <c r="BN133" s="187"/>
      <c r="BO133" s="187"/>
      <c r="BP133" s="187"/>
      <c r="BQ133" s="187"/>
      <c r="BR133" s="187"/>
      <c r="BS133" s="187"/>
      <c r="BT133" s="187"/>
      <c r="BU133" s="187"/>
      <c r="BV133" s="187"/>
      <c r="BW133" s="187"/>
      <c r="BX133" s="187"/>
      <c r="BY133" s="187"/>
      <c r="BZ133" s="186"/>
      <c r="CA133" s="187"/>
      <c r="CB133" s="187"/>
      <c r="CC133" s="187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  <c r="DU133" s="186"/>
      <c r="DV133" s="186"/>
      <c r="DW133" s="186"/>
      <c r="DX133" s="186"/>
      <c r="DY133" s="186"/>
      <c r="DZ133" s="186"/>
      <c r="EA133" s="186"/>
      <c r="EB133" s="186"/>
      <c r="EC133" s="186"/>
      <c r="ED133" s="186"/>
      <c r="EE133" s="186"/>
      <c r="EF133" s="186"/>
      <c r="EG133" s="186"/>
      <c r="EH133" s="186"/>
      <c r="EI133" s="186"/>
      <c r="EJ133" s="186"/>
      <c r="EK133" s="186"/>
      <c r="EL133" s="186"/>
      <c r="EM133" s="186"/>
      <c r="EN133" s="186"/>
      <c r="EO133" s="186"/>
      <c r="EP133" s="186"/>
      <c r="EQ133" s="186"/>
      <c r="ER133" s="186"/>
      <c r="ES133" s="186"/>
      <c r="ET133" s="186"/>
      <c r="EU133" s="186"/>
      <c r="EV133" s="186"/>
      <c r="EW133" s="186"/>
      <c r="EX133" s="186"/>
      <c r="EY133" s="186"/>
      <c r="EZ133" s="186"/>
      <c r="FA133" s="186"/>
      <c r="FB133" s="186"/>
      <c r="FC133" s="186"/>
      <c r="FD133" s="186"/>
      <c r="FE133" s="186"/>
      <c r="FF133" s="186"/>
      <c r="FG133" s="186"/>
      <c r="FH133" s="186"/>
      <c r="FI133" s="186"/>
      <c r="FJ133" s="186"/>
      <c r="FK133" s="186"/>
      <c r="FL133" s="186"/>
      <c r="FM133" s="186"/>
      <c r="FN133" s="186"/>
      <c r="FO133" s="186"/>
      <c r="FP133" s="186"/>
      <c r="FQ133" s="186"/>
      <c r="FR133" s="186"/>
      <c r="FS133" s="186"/>
      <c r="FT133" s="186"/>
      <c r="FU133" s="186"/>
      <c r="FV133" s="186"/>
      <c r="FW133" s="186"/>
      <c r="FX133" s="186"/>
      <c r="FY133" s="186"/>
      <c r="FZ133" s="186"/>
    </row>
    <row r="134" spans="1:182" ht="15" customHeight="1" x14ac:dyDescent="0.25">
      <c r="A134" s="187"/>
      <c r="B134" s="187"/>
      <c r="C134" s="187"/>
      <c r="D134" s="187"/>
      <c r="E134" s="187"/>
      <c r="F134" s="187"/>
      <c r="G134" s="63"/>
      <c r="H134" s="63"/>
      <c r="I134" s="63"/>
      <c r="J134" s="63"/>
      <c r="K134" s="63"/>
      <c r="L134" s="63"/>
      <c r="M134" s="63"/>
      <c r="N134" s="64"/>
      <c r="O134" s="64"/>
      <c r="P134" s="64"/>
      <c r="Q134" s="64"/>
      <c r="R134" s="64"/>
      <c r="S134" s="64"/>
      <c r="T134" s="64"/>
      <c r="U134" s="65"/>
      <c r="V134" s="65"/>
      <c r="W134" s="65"/>
      <c r="X134" s="65"/>
      <c r="Y134" s="65"/>
      <c r="Z134" s="65"/>
      <c r="AA134" s="65"/>
      <c r="AB134" s="15"/>
      <c r="AC134" s="15"/>
      <c r="AD134" s="15"/>
      <c r="AE134" s="15"/>
      <c r="AF134" s="15"/>
      <c r="AG134" s="15"/>
      <c r="AH134" s="15"/>
      <c r="AI134" s="186"/>
      <c r="AJ134" s="187"/>
      <c r="AK134" s="187"/>
      <c r="AL134" s="187"/>
      <c r="AM134" s="187"/>
      <c r="AN134" s="187"/>
      <c r="AO134" s="187"/>
      <c r="AP134" s="187"/>
      <c r="AQ134" s="187"/>
      <c r="AR134" s="187"/>
      <c r="AS134" s="187"/>
      <c r="AT134" s="187"/>
      <c r="AU134" s="187"/>
      <c r="AV134" s="187"/>
      <c r="AW134" s="187"/>
      <c r="AX134" s="187"/>
      <c r="AY134" s="187"/>
      <c r="AZ134" s="187"/>
      <c r="BA134" s="187"/>
      <c r="BB134" s="187"/>
      <c r="BC134" s="187"/>
      <c r="BD134" s="187"/>
      <c r="BE134" s="187"/>
      <c r="BF134" s="187"/>
      <c r="BG134" s="187"/>
      <c r="BH134" s="187"/>
      <c r="BI134" s="187"/>
      <c r="BJ134" s="187"/>
      <c r="BK134" s="187"/>
      <c r="BL134" s="187"/>
      <c r="BM134" s="187"/>
      <c r="BN134" s="187"/>
      <c r="BO134" s="187"/>
      <c r="BP134" s="187"/>
      <c r="BQ134" s="187"/>
      <c r="BR134" s="187"/>
      <c r="BS134" s="187"/>
      <c r="BT134" s="187"/>
      <c r="BU134" s="187"/>
      <c r="BV134" s="187"/>
      <c r="BW134" s="187"/>
      <c r="BX134" s="187"/>
      <c r="BY134" s="187"/>
      <c r="BZ134" s="186"/>
      <c r="CA134" s="187"/>
      <c r="CB134" s="187"/>
      <c r="CC134" s="187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  <c r="DT134" s="186"/>
      <c r="DU134" s="186"/>
      <c r="DV134" s="186"/>
      <c r="DW134" s="186"/>
      <c r="DX134" s="186"/>
      <c r="DY134" s="186"/>
      <c r="DZ134" s="186"/>
      <c r="EA134" s="186"/>
      <c r="EB134" s="186"/>
      <c r="EC134" s="186"/>
      <c r="ED134" s="186"/>
      <c r="EE134" s="186"/>
      <c r="EF134" s="186"/>
      <c r="EG134" s="186"/>
      <c r="EH134" s="186"/>
      <c r="EI134" s="186"/>
      <c r="EJ134" s="186"/>
      <c r="EK134" s="186"/>
      <c r="EL134" s="186"/>
      <c r="EM134" s="186"/>
      <c r="EN134" s="186"/>
      <c r="EO134" s="186"/>
      <c r="EP134" s="186"/>
      <c r="EQ134" s="186"/>
      <c r="ER134" s="186"/>
      <c r="ES134" s="186"/>
      <c r="ET134" s="186"/>
      <c r="EU134" s="186"/>
      <c r="EV134" s="186"/>
      <c r="EW134" s="186"/>
      <c r="EX134" s="186"/>
      <c r="EY134" s="186"/>
      <c r="EZ134" s="186"/>
      <c r="FA134" s="186"/>
      <c r="FB134" s="186"/>
      <c r="FC134" s="186"/>
      <c r="FD134" s="186"/>
      <c r="FE134" s="186"/>
      <c r="FF134" s="186"/>
      <c r="FG134" s="186"/>
      <c r="FH134" s="186"/>
      <c r="FI134" s="186"/>
      <c r="FJ134" s="186"/>
      <c r="FK134" s="186"/>
      <c r="FL134" s="186"/>
      <c r="FM134" s="186"/>
      <c r="FN134" s="186"/>
      <c r="FO134" s="186"/>
      <c r="FP134" s="186"/>
      <c r="FQ134" s="186"/>
      <c r="FR134" s="186"/>
      <c r="FS134" s="186"/>
      <c r="FT134" s="186"/>
      <c r="FU134" s="186"/>
      <c r="FV134" s="186"/>
      <c r="FW134" s="186"/>
      <c r="FX134" s="186"/>
      <c r="FY134" s="186"/>
      <c r="FZ134" s="186"/>
    </row>
    <row r="135" spans="1:182" ht="15" customHeight="1" x14ac:dyDescent="0.25">
      <c r="A135" s="187"/>
      <c r="B135" s="187"/>
      <c r="C135" s="187"/>
      <c r="D135" s="187"/>
      <c r="E135" s="187"/>
      <c r="F135" s="187"/>
      <c r="G135" s="63"/>
      <c r="H135" s="63"/>
      <c r="I135" s="63"/>
      <c r="J135" s="63"/>
      <c r="K135" s="63"/>
      <c r="L135" s="63"/>
      <c r="M135" s="63"/>
      <c r="N135" s="64"/>
      <c r="O135" s="64"/>
      <c r="P135" s="64"/>
      <c r="Q135" s="64"/>
      <c r="R135" s="64"/>
      <c r="S135" s="64"/>
      <c r="T135" s="64"/>
      <c r="U135" s="65"/>
      <c r="V135" s="65"/>
      <c r="W135" s="65"/>
      <c r="X135" s="65"/>
      <c r="Y135" s="65"/>
      <c r="Z135" s="65"/>
      <c r="AA135" s="65"/>
      <c r="AB135" s="15"/>
      <c r="AC135" s="15"/>
      <c r="AD135" s="15"/>
      <c r="AE135" s="15"/>
      <c r="AF135" s="15"/>
      <c r="AG135" s="15"/>
      <c r="AH135" s="15"/>
      <c r="AI135" s="186"/>
      <c r="AJ135" s="187"/>
      <c r="AK135" s="187"/>
      <c r="AL135" s="187"/>
      <c r="AM135" s="187"/>
      <c r="AN135" s="187"/>
      <c r="AO135" s="187"/>
      <c r="AP135" s="187"/>
      <c r="AQ135" s="187"/>
      <c r="AR135" s="187"/>
      <c r="AS135" s="187"/>
      <c r="AT135" s="187"/>
      <c r="AU135" s="187"/>
      <c r="AV135" s="187"/>
      <c r="AW135" s="187"/>
      <c r="AX135" s="187"/>
      <c r="AY135" s="187"/>
      <c r="AZ135" s="187"/>
      <c r="BA135" s="187"/>
      <c r="BB135" s="187"/>
      <c r="BC135" s="187"/>
      <c r="BD135" s="187"/>
      <c r="BE135" s="187"/>
      <c r="BF135" s="187"/>
      <c r="BG135" s="187"/>
      <c r="BH135" s="187"/>
      <c r="BI135" s="187"/>
      <c r="BJ135" s="187"/>
      <c r="BK135" s="187"/>
      <c r="BL135" s="187"/>
      <c r="BM135" s="187"/>
      <c r="BN135" s="187"/>
      <c r="BO135" s="187"/>
      <c r="BP135" s="187"/>
      <c r="BQ135" s="187"/>
      <c r="BR135" s="187"/>
      <c r="BS135" s="187"/>
      <c r="BT135" s="187"/>
      <c r="BU135" s="187"/>
      <c r="BV135" s="187"/>
      <c r="BW135" s="187"/>
      <c r="BX135" s="187"/>
      <c r="BY135" s="187"/>
      <c r="BZ135" s="186"/>
      <c r="CA135" s="187"/>
      <c r="CB135" s="187"/>
      <c r="CC135" s="187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  <c r="DT135" s="186"/>
      <c r="DU135" s="186"/>
      <c r="DV135" s="186"/>
      <c r="DW135" s="186"/>
      <c r="DX135" s="186"/>
      <c r="DY135" s="186"/>
      <c r="DZ135" s="186"/>
      <c r="EA135" s="186"/>
      <c r="EB135" s="186"/>
      <c r="EC135" s="186"/>
      <c r="ED135" s="186"/>
      <c r="EE135" s="186"/>
      <c r="EF135" s="186"/>
      <c r="EG135" s="186"/>
      <c r="EH135" s="186"/>
      <c r="EI135" s="186"/>
      <c r="EJ135" s="186"/>
      <c r="EK135" s="186"/>
      <c r="EL135" s="186"/>
      <c r="EM135" s="186"/>
      <c r="EN135" s="186"/>
      <c r="EO135" s="186"/>
      <c r="EP135" s="186"/>
      <c r="EQ135" s="186"/>
      <c r="ER135" s="186"/>
      <c r="ES135" s="186"/>
      <c r="ET135" s="186"/>
      <c r="EU135" s="186"/>
      <c r="EV135" s="186"/>
      <c r="EW135" s="186"/>
      <c r="EX135" s="186"/>
      <c r="EY135" s="186"/>
      <c r="EZ135" s="186"/>
      <c r="FA135" s="186"/>
      <c r="FB135" s="186"/>
      <c r="FC135" s="186"/>
      <c r="FD135" s="186"/>
      <c r="FE135" s="186"/>
      <c r="FF135" s="186"/>
      <c r="FG135" s="186"/>
      <c r="FH135" s="186"/>
      <c r="FI135" s="186"/>
      <c r="FJ135" s="186"/>
      <c r="FK135" s="186"/>
      <c r="FL135" s="186"/>
      <c r="FM135" s="186"/>
      <c r="FN135" s="186"/>
      <c r="FO135" s="186"/>
      <c r="FP135" s="186"/>
      <c r="FQ135" s="186"/>
      <c r="FR135" s="186"/>
      <c r="FS135" s="186"/>
      <c r="FT135" s="186"/>
      <c r="FU135" s="186"/>
      <c r="FV135" s="186"/>
      <c r="FW135" s="186"/>
      <c r="FX135" s="186"/>
      <c r="FY135" s="186"/>
      <c r="FZ135" s="186"/>
    </row>
    <row r="136" spans="1:182" ht="15" customHeight="1" x14ac:dyDescent="0.25">
      <c r="A136" s="187"/>
      <c r="B136" s="187"/>
      <c r="C136" s="187"/>
      <c r="D136" s="187"/>
      <c r="E136" s="187"/>
      <c r="F136" s="187"/>
      <c r="G136" s="63"/>
      <c r="H136" s="63"/>
      <c r="I136" s="63"/>
      <c r="J136" s="63"/>
      <c r="K136" s="63"/>
      <c r="L136" s="63"/>
      <c r="M136" s="63"/>
      <c r="N136" s="64"/>
      <c r="O136" s="64"/>
      <c r="P136" s="64"/>
      <c r="Q136" s="64"/>
      <c r="R136" s="64"/>
      <c r="S136" s="64"/>
      <c r="T136" s="64"/>
      <c r="U136" s="65"/>
      <c r="V136" s="65"/>
      <c r="W136" s="65"/>
      <c r="X136" s="65"/>
      <c r="Y136" s="65"/>
      <c r="Z136" s="65"/>
      <c r="AA136" s="65"/>
      <c r="AB136" s="15"/>
      <c r="AC136" s="15"/>
      <c r="AD136" s="15"/>
      <c r="AE136" s="15"/>
      <c r="AF136" s="15"/>
      <c r="AG136" s="15"/>
      <c r="AH136" s="15"/>
      <c r="AI136" s="186"/>
      <c r="AJ136" s="187"/>
      <c r="AK136" s="187"/>
      <c r="AL136" s="187"/>
      <c r="AM136" s="187"/>
      <c r="AN136" s="187"/>
      <c r="AO136" s="187"/>
      <c r="AP136" s="187"/>
      <c r="AQ136" s="187"/>
      <c r="AR136" s="187"/>
      <c r="AS136" s="187"/>
      <c r="AT136" s="187"/>
      <c r="AU136" s="187"/>
      <c r="AV136" s="187"/>
      <c r="AW136" s="187"/>
      <c r="AX136" s="187"/>
      <c r="AY136" s="187"/>
      <c r="AZ136" s="187"/>
      <c r="BA136" s="187"/>
      <c r="BB136" s="187"/>
      <c r="BC136" s="187"/>
      <c r="BD136" s="187"/>
      <c r="BE136" s="187"/>
      <c r="BF136" s="187"/>
      <c r="BG136" s="187"/>
      <c r="BH136" s="187"/>
      <c r="BI136" s="187"/>
      <c r="BJ136" s="187"/>
      <c r="BK136" s="187"/>
      <c r="BL136" s="187"/>
      <c r="BM136" s="187"/>
      <c r="BN136" s="187"/>
      <c r="BO136" s="187"/>
      <c r="BP136" s="187"/>
      <c r="BQ136" s="187"/>
      <c r="BR136" s="187"/>
      <c r="BS136" s="187"/>
      <c r="BT136" s="187"/>
      <c r="BU136" s="187"/>
      <c r="BV136" s="187"/>
      <c r="BW136" s="187"/>
      <c r="BX136" s="187"/>
      <c r="BY136" s="187"/>
      <c r="BZ136" s="186"/>
      <c r="CA136" s="187"/>
      <c r="CB136" s="187"/>
      <c r="CC136" s="187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  <c r="DU136" s="186"/>
      <c r="DV136" s="186"/>
      <c r="DW136" s="186"/>
      <c r="DX136" s="186"/>
      <c r="DY136" s="186"/>
      <c r="DZ136" s="186"/>
      <c r="EA136" s="186"/>
      <c r="EB136" s="186"/>
      <c r="EC136" s="186"/>
      <c r="ED136" s="186"/>
      <c r="EE136" s="186"/>
      <c r="EF136" s="186"/>
      <c r="EG136" s="186"/>
      <c r="EH136" s="186"/>
      <c r="EI136" s="186"/>
      <c r="EJ136" s="186"/>
      <c r="EK136" s="186"/>
      <c r="EL136" s="186"/>
      <c r="EM136" s="186"/>
      <c r="EN136" s="186"/>
      <c r="EO136" s="186"/>
      <c r="EP136" s="186"/>
      <c r="EQ136" s="186"/>
      <c r="ER136" s="186"/>
      <c r="ES136" s="186"/>
      <c r="ET136" s="186"/>
      <c r="EU136" s="186"/>
      <c r="EV136" s="186"/>
      <c r="EW136" s="186"/>
      <c r="EX136" s="186"/>
      <c r="EY136" s="186"/>
      <c r="EZ136" s="186"/>
      <c r="FA136" s="186"/>
      <c r="FB136" s="186"/>
      <c r="FC136" s="186"/>
      <c r="FD136" s="186"/>
      <c r="FE136" s="186"/>
      <c r="FF136" s="186"/>
      <c r="FG136" s="186"/>
      <c r="FH136" s="186"/>
      <c r="FI136" s="186"/>
      <c r="FJ136" s="186"/>
      <c r="FK136" s="186"/>
      <c r="FL136" s="186"/>
      <c r="FM136" s="186"/>
      <c r="FN136" s="186"/>
      <c r="FO136" s="186"/>
      <c r="FP136" s="186"/>
      <c r="FQ136" s="186"/>
      <c r="FR136" s="186"/>
      <c r="FS136" s="186"/>
      <c r="FT136" s="186"/>
      <c r="FU136" s="186"/>
      <c r="FV136" s="186"/>
      <c r="FW136" s="186"/>
      <c r="FX136" s="186"/>
      <c r="FY136" s="186"/>
      <c r="FZ136" s="186"/>
    </row>
    <row r="137" spans="1:182" ht="15" customHeight="1" x14ac:dyDescent="0.25">
      <c r="A137" s="187"/>
      <c r="B137" s="187"/>
      <c r="C137" s="187"/>
      <c r="D137" s="187"/>
      <c r="E137" s="187"/>
      <c r="F137" s="187"/>
      <c r="G137" s="63"/>
      <c r="H137" s="63"/>
      <c r="I137" s="63"/>
      <c r="J137" s="63"/>
      <c r="K137" s="63"/>
      <c r="L137" s="63"/>
      <c r="M137" s="63"/>
      <c r="N137" s="64"/>
      <c r="O137" s="64"/>
      <c r="P137" s="64"/>
      <c r="Q137" s="64"/>
      <c r="R137" s="64"/>
      <c r="S137" s="64"/>
      <c r="T137" s="64"/>
      <c r="U137" s="65"/>
      <c r="V137" s="65"/>
      <c r="W137" s="65"/>
      <c r="X137" s="65"/>
      <c r="Y137" s="65"/>
      <c r="Z137" s="65"/>
      <c r="AA137" s="65"/>
      <c r="AB137" s="15"/>
      <c r="AC137" s="15"/>
      <c r="AD137" s="15"/>
      <c r="AE137" s="15"/>
      <c r="AF137" s="15"/>
      <c r="AG137" s="15"/>
      <c r="AH137" s="15"/>
      <c r="AI137" s="186"/>
      <c r="AJ137" s="187"/>
      <c r="AK137" s="187"/>
      <c r="AL137" s="187"/>
      <c r="AM137" s="187"/>
      <c r="AN137" s="187"/>
      <c r="AO137" s="187"/>
      <c r="AP137" s="187"/>
      <c r="AQ137" s="187"/>
      <c r="AR137" s="187"/>
      <c r="AS137" s="187"/>
      <c r="AT137" s="187"/>
      <c r="AU137" s="187"/>
      <c r="AV137" s="187"/>
      <c r="AW137" s="187"/>
      <c r="AX137" s="187"/>
      <c r="AY137" s="187"/>
      <c r="AZ137" s="187"/>
      <c r="BA137" s="187"/>
      <c r="BB137" s="187"/>
      <c r="BC137" s="187"/>
      <c r="BD137" s="187"/>
      <c r="BE137" s="187"/>
      <c r="BF137" s="187"/>
      <c r="BG137" s="187"/>
      <c r="BH137" s="187"/>
      <c r="BI137" s="187"/>
      <c r="BJ137" s="187"/>
      <c r="BK137" s="187"/>
      <c r="BL137" s="187"/>
      <c r="BM137" s="187"/>
      <c r="BN137" s="187"/>
      <c r="BO137" s="187"/>
      <c r="BP137" s="187"/>
      <c r="BQ137" s="187"/>
      <c r="BR137" s="187"/>
      <c r="BS137" s="187"/>
      <c r="BT137" s="187"/>
      <c r="BU137" s="187"/>
      <c r="BV137" s="187"/>
      <c r="BW137" s="187"/>
      <c r="BX137" s="187"/>
      <c r="BY137" s="187"/>
      <c r="BZ137" s="186"/>
      <c r="CA137" s="187"/>
      <c r="CB137" s="187"/>
      <c r="CC137" s="187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  <c r="DU137" s="186"/>
      <c r="DV137" s="186"/>
      <c r="DW137" s="186"/>
      <c r="DX137" s="186"/>
      <c r="DY137" s="186"/>
      <c r="DZ137" s="186"/>
      <c r="EA137" s="186"/>
      <c r="EB137" s="186"/>
      <c r="EC137" s="186"/>
      <c r="ED137" s="186"/>
      <c r="EE137" s="186"/>
      <c r="EF137" s="186"/>
      <c r="EG137" s="186"/>
      <c r="EH137" s="186"/>
      <c r="EI137" s="186"/>
      <c r="EJ137" s="186"/>
      <c r="EK137" s="186"/>
      <c r="EL137" s="186"/>
      <c r="EM137" s="186"/>
      <c r="EN137" s="186"/>
      <c r="EO137" s="186"/>
      <c r="EP137" s="186"/>
      <c r="EQ137" s="186"/>
      <c r="ER137" s="186"/>
      <c r="ES137" s="186"/>
      <c r="ET137" s="186"/>
      <c r="EU137" s="186"/>
      <c r="EV137" s="186"/>
      <c r="EW137" s="186"/>
      <c r="EX137" s="186"/>
      <c r="EY137" s="186"/>
      <c r="EZ137" s="186"/>
      <c r="FA137" s="186"/>
      <c r="FB137" s="186"/>
      <c r="FC137" s="186"/>
      <c r="FD137" s="186"/>
      <c r="FE137" s="186"/>
      <c r="FF137" s="186"/>
      <c r="FG137" s="186"/>
      <c r="FH137" s="186"/>
      <c r="FI137" s="186"/>
      <c r="FJ137" s="186"/>
      <c r="FK137" s="186"/>
      <c r="FL137" s="186"/>
      <c r="FM137" s="186"/>
      <c r="FN137" s="186"/>
      <c r="FO137" s="186"/>
      <c r="FP137" s="186"/>
      <c r="FQ137" s="186"/>
      <c r="FR137" s="186"/>
      <c r="FS137" s="186"/>
      <c r="FT137" s="186"/>
      <c r="FU137" s="186"/>
      <c r="FV137" s="186"/>
      <c r="FW137" s="186"/>
      <c r="FX137" s="186"/>
      <c r="FY137" s="186"/>
      <c r="FZ137" s="186"/>
    </row>
    <row r="138" spans="1:182" ht="15" customHeight="1" x14ac:dyDescent="0.25">
      <c r="A138" s="187"/>
      <c r="B138" s="187"/>
      <c r="C138" s="187"/>
      <c r="D138" s="187"/>
      <c r="E138" s="187"/>
      <c r="F138" s="187"/>
      <c r="G138" s="63"/>
      <c r="H138" s="63"/>
      <c r="I138" s="63"/>
      <c r="J138" s="63"/>
      <c r="K138" s="63"/>
      <c r="L138" s="63"/>
      <c r="M138" s="63"/>
      <c r="N138" s="64"/>
      <c r="O138" s="64"/>
      <c r="P138" s="64"/>
      <c r="Q138" s="64"/>
      <c r="R138" s="64"/>
      <c r="S138" s="64"/>
      <c r="T138" s="64"/>
      <c r="U138" s="65"/>
      <c r="V138" s="65"/>
      <c r="W138" s="65"/>
      <c r="X138" s="65"/>
      <c r="Y138" s="65"/>
      <c r="Z138" s="65"/>
      <c r="AA138" s="65"/>
      <c r="AB138" s="15"/>
      <c r="AC138" s="15"/>
      <c r="AD138" s="15"/>
      <c r="AE138" s="15"/>
      <c r="AF138" s="15"/>
      <c r="AG138" s="15"/>
      <c r="AH138" s="15"/>
      <c r="AI138" s="186"/>
      <c r="AJ138" s="187"/>
      <c r="AK138" s="187"/>
      <c r="AL138" s="187"/>
      <c r="AM138" s="187"/>
      <c r="AN138" s="187"/>
      <c r="AO138" s="187"/>
      <c r="AP138" s="187"/>
      <c r="AQ138" s="187"/>
      <c r="AR138" s="187"/>
      <c r="AS138" s="187"/>
      <c r="AT138" s="187"/>
      <c r="AU138" s="187"/>
      <c r="AV138" s="187"/>
      <c r="AW138" s="187"/>
      <c r="AX138" s="187"/>
      <c r="AY138" s="187"/>
      <c r="AZ138" s="187"/>
      <c r="BA138" s="187"/>
      <c r="BB138" s="187"/>
      <c r="BC138" s="187"/>
      <c r="BD138" s="187"/>
      <c r="BE138" s="187"/>
      <c r="BF138" s="187"/>
      <c r="BG138" s="187"/>
      <c r="BH138" s="187"/>
      <c r="BI138" s="187"/>
      <c r="BJ138" s="187"/>
      <c r="BK138" s="187"/>
      <c r="BL138" s="187"/>
      <c r="BM138" s="187"/>
      <c r="BN138" s="187"/>
      <c r="BO138" s="187"/>
      <c r="BP138" s="187"/>
      <c r="BQ138" s="187"/>
      <c r="BR138" s="187"/>
      <c r="BS138" s="187"/>
      <c r="BT138" s="187"/>
      <c r="BU138" s="187"/>
      <c r="BV138" s="187"/>
      <c r="BW138" s="187"/>
      <c r="BX138" s="187"/>
      <c r="BY138" s="187"/>
      <c r="BZ138" s="186"/>
      <c r="CA138" s="187"/>
      <c r="CB138" s="187"/>
      <c r="CC138" s="187"/>
      <c r="CD138" s="186"/>
      <c r="CE138" s="186"/>
      <c r="CF138" s="186"/>
      <c r="CG138" s="186"/>
      <c r="CH138" s="186"/>
      <c r="CI138" s="186"/>
      <c r="CJ138" s="186"/>
      <c r="CK138" s="186"/>
      <c r="CL138" s="186"/>
      <c r="CM138" s="186"/>
      <c r="CN138" s="186"/>
      <c r="CO138" s="186"/>
      <c r="CP138" s="186"/>
      <c r="CQ138" s="186"/>
      <c r="CR138" s="186"/>
      <c r="CS138" s="186"/>
      <c r="CT138" s="186"/>
      <c r="CU138" s="186"/>
      <c r="CV138" s="186"/>
      <c r="CW138" s="186"/>
      <c r="CX138" s="186"/>
      <c r="CY138" s="186"/>
      <c r="CZ138" s="186"/>
      <c r="DA138" s="186"/>
      <c r="DB138" s="186"/>
      <c r="DC138" s="186"/>
      <c r="DD138" s="186"/>
      <c r="DE138" s="186"/>
      <c r="DF138" s="186"/>
      <c r="DG138" s="186"/>
      <c r="DH138" s="186"/>
      <c r="DI138" s="186"/>
      <c r="DJ138" s="186"/>
      <c r="DK138" s="186"/>
      <c r="DL138" s="186"/>
      <c r="DM138" s="186"/>
      <c r="DN138" s="186"/>
      <c r="DO138" s="186"/>
      <c r="DP138" s="186"/>
      <c r="DQ138" s="186"/>
      <c r="DR138" s="186"/>
      <c r="DS138" s="186"/>
      <c r="DT138" s="186"/>
      <c r="DU138" s="186"/>
      <c r="DV138" s="186"/>
      <c r="DW138" s="186"/>
      <c r="DX138" s="186"/>
      <c r="DY138" s="186"/>
      <c r="DZ138" s="186"/>
      <c r="EA138" s="186"/>
      <c r="EB138" s="186"/>
      <c r="EC138" s="186"/>
      <c r="ED138" s="186"/>
      <c r="EE138" s="186"/>
      <c r="EF138" s="186"/>
      <c r="EG138" s="186"/>
      <c r="EH138" s="186"/>
      <c r="EI138" s="186"/>
      <c r="EJ138" s="186"/>
      <c r="EK138" s="186"/>
      <c r="EL138" s="186"/>
      <c r="EM138" s="186"/>
      <c r="EN138" s="186"/>
      <c r="EO138" s="186"/>
      <c r="EP138" s="186"/>
      <c r="EQ138" s="186"/>
      <c r="ER138" s="186"/>
      <c r="ES138" s="186"/>
      <c r="ET138" s="186"/>
      <c r="EU138" s="186"/>
      <c r="EV138" s="186"/>
      <c r="EW138" s="186"/>
      <c r="EX138" s="186"/>
      <c r="EY138" s="186"/>
      <c r="EZ138" s="186"/>
      <c r="FA138" s="186"/>
      <c r="FB138" s="186"/>
      <c r="FC138" s="186"/>
      <c r="FD138" s="186"/>
      <c r="FE138" s="186"/>
      <c r="FF138" s="186"/>
      <c r="FG138" s="186"/>
      <c r="FH138" s="186"/>
      <c r="FI138" s="186"/>
      <c r="FJ138" s="186"/>
      <c r="FK138" s="186"/>
      <c r="FL138" s="186"/>
      <c r="FM138" s="186"/>
      <c r="FN138" s="186"/>
      <c r="FO138" s="186"/>
      <c r="FP138" s="186"/>
      <c r="FQ138" s="186"/>
      <c r="FR138" s="186"/>
      <c r="FS138" s="186"/>
      <c r="FT138" s="186"/>
      <c r="FU138" s="186"/>
      <c r="FV138" s="186"/>
      <c r="FW138" s="186"/>
      <c r="FX138" s="186"/>
      <c r="FY138" s="186"/>
      <c r="FZ138" s="186"/>
    </row>
    <row r="139" spans="1:182" ht="15" customHeight="1" x14ac:dyDescent="0.25">
      <c r="A139" s="187"/>
      <c r="B139" s="187"/>
      <c r="C139" s="187"/>
      <c r="D139" s="187"/>
      <c r="E139" s="187"/>
      <c r="F139" s="187"/>
      <c r="G139" s="63"/>
      <c r="H139" s="63"/>
      <c r="I139" s="63"/>
      <c r="J139" s="63"/>
      <c r="K139" s="63"/>
      <c r="L139" s="63"/>
      <c r="M139" s="63"/>
      <c r="N139" s="64"/>
      <c r="O139" s="64"/>
      <c r="P139" s="64"/>
      <c r="Q139" s="64"/>
      <c r="R139" s="64"/>
      <c r="S139" s="64"/>
      <c r="T139" s="64"/>
      <c r="U139" s="65"/>
      <c r="V139" s="65"/>
      <c r="W139" s="65"/>
      <c r="X139" s="65"/>
      <c r="Y139" s="65"/>
      <c r="Z139" s="65"/>
      <c r="AA139" s="65"/>
      <c r="AB139" s="15"/>
      <c r="AC139" s="15"/>
      <c r="AD139" s="15"/>
      <c r="AE139" s="15"/>
      <c r="AF139" s="15"/>
      <c r="AG139" s="15"/>
      <c r="AH139" s="15"/>
      <c r="AI139" s="186"/>
      <c r="AJ139" s="187"/>
      <c r="AK139" s="187"/>
      <c r="AL139" s="187"/>
      <c r="AM139" s="187"/>
      <c r="AN139" s="187"/>
      <c r="AO139" s="187"/>
      <c r="AP139" s="187"/>
      <c r="AQ139" s="187"/>
      <c r="AR139" s="187"/>
      <c r="AS139" s="187"/>
      <c r="AT139" s="187"/>
      <c r="AU139" s="187"/>
      <c r="AV139" s="187"/>
      <c r="AW139" s="187"/>
      <c r="AX139" s="187"/>
      <c r="AY139" s="187"/>
      <c r="AZ139" s="187"/>
      <c r="BA139" s="187"/>
      <c r="BB139" s="187"/>
      <c r="BC139" s="187"/>
      <c r="BD139" s="187"/>
      <c r="BE139" s="187"/>
      <c r="BF139" s="187"/>
      <c r="BG139" s="187"/>
      <c r="BH139" s="187"/>
      <c r="BI139" s="187"/>
      <c r="BJ139" s="187"/>
      <c r="BK139" s="187"/>
      <c r="BL139" s="187"/>
      <c r="BM139" s="187"/>
      <c r="BN139" s="187"/>
      <c r="BO139" s="187"/>
      <c r="BP139" s="187"/>
      <c r="BQ139" s="187"/>
      <c r="BR139" s="187"/>
      <c r="BS139" s="187"/>
      <c r="BT139" s="187"/>
      <c r="BU139" s="187"/>
      <c r="BV139" s="187"/>
      <c r="BW139" s="187"/>
      <c r="BX139" s="187"/>
      <c r="BY139" s="187"/>
      <c r="BZ139" s="186"/>
      <c r="CA139" s="187"/>
      <c r="CB139" s="187"/>
      <c r="CC139" s="187"/>
      <c r="CD139" s="186"/>
      <c r="CE139" s="186"/>
      <c r="CF139" s="186"/>
      <c r="CG139" s="186"/>
      <c r="CH139" s="186"/>
      <c r="CI139" s="186"/>
      <c r="CJ139" s="186"/>
      <c r="CK139" s="186"/>
      <c r="CL139" s="186"/>
      <c r="CM139" s="186"/>
      <c r="CN139" s="186"/>
      <c r="CO139" s="186"/>
      <c r="CP139" s="186"/>
      <c r="CQ139" s="186"/>
      <c r="CR139" s="186"/>
      <c r="CS139" s="186"/>
      <c r="CT139" s="186"/>
      <c r="CU139" s="186"/>
      <c r="CV139" s="186"/>
      <c r="CW139" s="186"/>
      <c r="CX139" s="186"/>
      <c r="CY139" s="186"/>
      <c r="CZ139" s="186"/>
      <c r="DA139" s="186"/>
      <c r="DB139" s="186"/>
      <c r="DC139" s="186"/>
      <c r="DD139" s="186"/>
      <c r="DE139" s="186"/>
      <c r="DF139" s="186"/>
      <c r="DG139" s="186"/>
      <c r="DH139" s="186"/>
      <c r="DI139" s="186"/>
      <c r="DJ139" s="186"/>
      <c r="DK139" s="186"/>
      <c r="DL139" s="186"/>
      <c r="DM139" s="186"/>
      <c r="DN139" s="186"/>
      <c r="DO139" s="186"/>
      <c r="DP139" s="186"/>
      <c r="DQ139" s="186"/>
      <c r="DR139" s="186"/>
      <c r="DS139" s="186"/>
      <c r="DT139" s="186"/>
      <c r="DU139" s="186"/>
      <c r="DV139" s="186"/>
      <c r="DW139" s="186"/>
      <c r="DX139" s="186"/>
      <c r="DY139" s="186"/>
      <c r="DZ139" s="186"/>
      <c r="EA139" s="186"/>
      <c r="EB139" s="186"/>
      <c r="EC139" s="186"/>
      <c r="ED139" s="186"/>
      <c r="EE139" s="186"/>
      <c r="EF139" s="186"/>
      <c r="EG139" s="186"/>
      <c r="EH139" s="186"/>
      <c r="EI139" s="186"/>
      <c r="EJ139" s="186"/>
      <c r="EK139" s="186"/>
      <c r="EL139" s="186"/>
      <c r="EM139" s="186"/>
      <c r="EN139" s="186"/>
      <c r="EO139" s="186"/>
      <c r="EP139" s="186"/>
      <c r="EQ139" s="186"/>
      <c r="ER139" s="186"/>
      <c r="ES139" s="186"/>
      <c r="ET139" s="186"/>
      <c r="EU139" s="186"/>
      <c r="EV139" s="186"/>
      <c r="EW139" s="186"/>
      <c r="EX139" s="186"/>
      <c r="EY139" s="186"/>
      <c r="EZ139" s="186"/>
      <c r="FA139" s="186"/>
      <c r="FB139" s="186"/>
      <c r="FC139" s="186"/>
      <c r="FD139" s="186"/>
      <c r="FE139" s="186"/>
      <c r="FF139" s="186"/>
      <c r="FG139" s="186"/>
      <c r="FH139" s="186"/>
      <c r="FI139" s="186"/>
      <c r="FJ139" s="186"/>
      <c r="FK139" s="186"/>
      <c r="FL139" s="186"/>
      <c r="FM139" s="186"/>
      <c r="FN139" s="186"/>
      <c r="FO139" s="186"/>
      <c r="FP139" s="186"/>
      <c r="FQ139" s="186"/>
      <c r="FR139" s="186"/>
      <c r="FS139" s="186"/>
      <c r="FT139" s="186"/>
      <c r="FU139" s="186"/>
      <c r="FV139" s="186"/>
      <c r="FW139" s="186"/>
      <c r="FX139" s="186"/>
      <c r="FY139" s="186"/>
      <c r="FZ139" s="186"/>
    </row>
    <row r="140" spans="1:182" ht="15" customHeight="1" x14ac:dyDescent="0.25">
      <c r="A140" s="187"/>
      <c r="B140" s="187"/>
      <c r="C140" s="187"/>
      <c r="D140" s="187"/>
      <c r="E140" s="187"/>
      <c r="F140" s="187"/>
      <c r="G140" s="63"/>
      <c r="H140" s="63"/>
      <c r="I140" s="63"/>
      <c r="J140" s="63"/>
      <c r="K140" s="63"/>
      <c r="L140" s="63"/>
      <c r="M140" s="63"/>
      <c r="N140" s="64"/>
      <c r="O140" s="64"/>
      <c r="P140" s="64"/>
      <c r="Q140" s="64"/>
      <c r="R140" s="64"/>
      <c r="S140" s="64"/>
      <c r="T140" s="64"/>
      <c r="U140" s="65"/>
      <c r="V140" s="65"/>
      <c r="W140" s="65"/>
      <c r="X140" s="65"/>
      <c r="Y140" s="65"/>
      <c r="Z140" s="65"/>
      <c r="AA140" s="65"/>
      <c r="AB140" s="15"/>
      <c r="AC140" s="15"/>
      <c r="AD140" s="15"/>
      <c r="AE140" s="15"/>
      <c r="AF140" s="15"/>
      <c r="AG140" s="15"/>
      <c r="AH140" s="15"/>
      <c r="AI140" s="186"/>
      <c r="AJ140" s="187"/>
      <c r="AK140" s="187"/>
      <c r="AL140" s="187"/>
      <c r="AM140" s="187"/>
      <c r="AN140" s="187"/>
      <c r="AO140" s="187"/>
      <c r="AP140" s="187"/>
      <c r="AQ140" s="187"/>
      <c r="AR140" s="187"/>
      <c r="AS140" s="187"/>
      <c r="AT140" s="187"/>
      <c r="AU140" s="187"/>
      <c r="AV140" s="187"/>
      <c r="AW140" s="187"/>
      <c r="AX140" s="187"/>
      <c r="AY140" s="187"/>
      <c r="AZ140" s="187"/>
      <c r="BA140" s="187"/>
      <c r="BB140" s="187"/>
      <c r="BC140" s="187"/>
      <c r="BD140" s="187"/>
      <c r="BE140" s="187"/>
      <c r="BF140" s="187"/>
      <c r="BG140" s="187"/>
      <c r="BH140" s="187"/>
      <c r="BI140" s="187"/>
      <c r="BJ140" s="187"/>
      <c r="BK140" s="187"/>
      <c r="BL140" s="187"/>
      <c r="BM140" s="187"/>
      <c r="BN140" s="187"/>
      <c r="BO140" s="187"/>
      <c r="BP140" s="187"/>
      <c r="BQ140" s="187"/>
      <c r="BR140" s="187"/>
      <c r="BS140" s="187"/>
      <c r="BT140" s="187"/>
      <c r="BU140" s="187"/>
      <c r="BV140" s="187"/>
      <c r="BW140" s="187"/>
      <c r="BX140" s="187"/>
      <c r="BY140" s="187"/>
      <c r="BZ140" s="186"/>
      <c r="CA140" s="187"/>
      <c r="CB140" s="187"/>
      <c r="CC140" s="187"/>
      <c r="CD140" s="186"/>
      <c r="CE140" s="186"/>
      <c r="CF140" s="186"/>
      <c r="CG140" s="186"/>
      <c r="CH140" s="186"/>
      <c r="CI140" s="186"/>
      <c r="CJ140" s="186"/>
      <c r="CK140" s="186"/>
      <c r="CL140" s="186"/>
      <c r="CM140" s="186"/>
      <c r="CN140" s="186"/>
      <c r="CO140" s="186"/>
      <c r="CP140" s="186"/>
      <c r="CQ140" s="186"/>
      <c r="CR140" s="186"/>
      <c r="CS140" s="186"/>
      <c r="CT140" s="186"/>
      <c r="CU140" s="186"/>
      <c r="CV140" s="186"/>
      <c r="CW140" s="186"/>
      <c r="CX140" s="186"/>
      <c r="CY140" s="186"/>
      <c r="CZ140" s="186"/>
      <c r="DA140" s="186"/>
      <c r="DB140" s="186"/>
      <c r="DC140" s="186"/>
      <c r="DD140" s="186"/>
      <c r="DE140" s="186"/>
      <c r="DF140" s="186"/>
      <c r="DG140" s="186"/>
      <c r="DH140" s="186"/>
      <c r="DI140" s="186"/>
      <c r="DJ140" s="186"/>
      <c r="DK140" s="186"/>
      <c r="DL140" s="186"/>
      <c r="DM140" s="186"/>
      <c r="DN140" s="186"/>
      <c r="DO140" s="186"/>
      <c r="DP140" s="186"/>
      <c r="DQ140" s="186"/>
      <c r="DR140" s="186"/>
      <c r="DS140" s="186"/>
      <c r="DT140" s="186"/>
      <c r="DU140" s="186"/>
      <c r="DV140" s="186"/>
      <c r="DW140" s="186"/>
      <c r="DX140" s="186"/>
      <c r="DY140" s="186"/>
      <c r="DZ140" s="186"/>
      <c r="EA140" s="186"/>
      <c r="EB140" s="186"/>
      <c r="EC140" s="186"/>
      <c r="ED140" s="186"/>
      <c r="EE140" s="186"/>
      <c r="EF140" s="186"/>
      <c r="EG140" s="186"/>
      <c r="EH140" s="186"/>
      <c r="EI140" s="186"/>
      <c r="EJ140" s="186"/>
      <c r="EK140" s="186"/>
      <c r="EL140" s="186"/>
      <c r="EM140" s="186"/>
      <c r="EN140" s="186"/>
      <c r="EO140" s="186"/>
      <c r="EP140" s="186"/>
      <c r="EQ140" s="186"/>
      <c r="ER140" s="186"/>
      <c r="ES140" s="186"/>
      <c r="ET140" s="186"/>
      <c r="EU140" s="186"/>
      <c r="EV140" s="186"/>
      <c r="EW140" s="186"/>
      <c r="EX140" s="186"/>
      <c r="EY140" s="186"/>
      <c r="EZ140" s="186"/>
      <c r="FA140" s="186"/>
      <c r="FB140" s="186"/>
      <c r="FC140" s="186"/>
      <c r="FD140" s="186"/>
      <c r="FE140" s="186"/>
      <c r="FF140" s="186"/>
      <c r="FG140" s="186"/>
      <c r="FH140" s="186"/>
      <c r="FI140" s="186"/>
      <c r="FJ140" s="186"/>
      <c r="FK140" s="186"/>
      <c r="FL140" s="186"/>
      <c r="FM140" s="186"/>
      <c r="FN140" s="186"/>
      <c r="FO140" s="186"/>
      <c r="FP140" s="186"/>
      <c r="FQ140" s="186"/>
      <c r="FR140" s="186"/>
      <c r="FS140" s="186"/>
      <c r="FT140" s="186"/>
      <c r="FU140" s="186"/>
      <c r="FV140" s="186"/>
      <c r="FW140" s="186"/>
      <c r="FX140" s="186"/>
      <c r="FY140" s="186"/>
      <c r="FZ140" s="186"/>
    </row>
    <row r="141" spans="1:182" ht="15" customHeight="1" x14ac:dyDescent="0.25">
      <c r="A141" s="187"/>
      <c r="B141" s="187"/>
      <c r="C141" s="187"/>
      <c r="D141" s="187"/>
      <c r="E141" s="187"/>
      <c r="F141" s="187"/>
      <c r="G141" s="63"/>
      <c r="H141" s="63"/>
      <c r="I141" s="63"/>
      <c r="J141" s="63"/>
      <c r="K141" s="63"/>
      <c r="L141" s="63"/>
      <c r="M141" s="63"/>
      <c r="N141" s="64"/>
      <c r="O141" s="64"/>
      <c r="P141" s="64"/>
      <c r="Q141" s="64"/>
      <c r="R141" s="64"/>
      <c r="S141" s="64"/>
      <c r="T141" s="64"/>
      <c r="U141" s="65"/>
      <c r="V141" s="65"/>
      <c r="W141" s="65"/>
      <c r="X141" s="65"/>
      <c r="Y141" s="65"/>
      <c r="Z141" s="65"/>
      <c r="AA141" s="65"/>
      <c r="AB141" s="15"/>
      <c r="AC141" s="15"/>
      <c r="AD141" s="15"/>
      <c r="AE141" s="15"/>
      <c r="AF141" s="15"/>
      <c r="AG141" s="15"/>
      <c r="AH141" s="15"/>
      <c r="AI141" s="186"/>
      <c r="AJ141" s="187"/>
      <c r="AK141" s="187"/>
      <c r="AL141" s="187"/>
      <c r="AM141" s="187"/>
      <c r="AN141" s="187"/>
      <c r="AO141" s="187"/>
      <c r="AP141" s="187"/>
      <c r="AQ141" s="187"/>
      <c r="AR141" s="187"/>
      <c r="AS141" s="187"/>
      <c r="AT141" s="187"/>
      <c r="AU141" s="187"/>
      <c r="AV141" s="187"/>
      <c r="AW141" s="187"/>
      <c r="AX141" s="187"/>
      <c r="AY141" s="187"/>
      <c r="AZ141" s="187"/>
      <c r="BA141" s="187"/>
      <c r="BB141" s="187"/>
      <c r="BC141" s="187"/>
      <c r="BD141" s="187"/>
      <c r="BE141" s="187"/>
      <c r="BF141" s="187"/>
      <c r="BG141" s="187"/>
      <c r="BH141" s="187"/>
      <c r="BI141" s="187"/>
      <c r="BJ141" s="187"/>
      <c r="BK141" s="187"/>
      <c r="BL141" s="187"/>
      <c r="BM141" s="187"/>
      <c r="BN141" s="187"/>
      <c r="BO141" s="187"/>
      <c r="BP141" s="187"/>
      <c r="BQ141" s="187"/>
      <c r="BR141" s="187"/>
      <c r="BS141" s="187"/>
      <c r="BT141" s="187"/>
      <c r="BU141" s="187"/>
      <c r="BV141" s="187"/>
      <c r="BW141" s="187"/>
      <c r="BX141" s="187"/>
      <c r="BY141" s="187"/>
      <c r="BZ141" s="186"/>
      <c r="CA141" s="187"/>
      <c r="CB141" s="187"/>
      <c r="CC141" s="187"/>
      <c r="CD141" s="186"/>
      <c r="CE141" s="186"/>
      <c r="CF141" s="186"/>
      <c r="CG141" s="186"/>
      <c r="CH141" s="186"/>
      <c r="CI141" s="186"/>
      <c r="CJ141" s="186"/>
      <c r="CK141" s="186"/>
      <c r="CL141" s="186"/>
      <c r="CM141" s="186"/>
      <c r="CN141" s="186"/>
      <c r="CO141" s="186"/>
      <c r="CP141" s="186"/>
      <c r="CQ141" s="186"/>
      <c r="CR141" s="186"/>
      <c r="CS141" s="186"/>
      <c r="CT141" s="186"/>
      <c r="CU141" s="186"/>
      <c r="CV141" s="186"/>
      <c r="CW141" s="186"/>
      <c r="CX141" s="186"/>
      <c r="CY141" s="186"/>
      <c r="CZ141" s="186"/>
      <c r="DA141" s="186"/>
      <c r="DB141" s="186"/>
      <c r="DC141" s="186"/>
      <c r="DD141" s="186"/>
      <c r="DE141" s="186"/>
      <c r="DF141" s="186"/>
      <c r="DG141" s="186"/>
      <c r="DH141" s="186"/>
      <c r="DI141" s="186"/>
      <c r="DJ141" s="186"/>
      <c r="DK141" s="186"/>
      <c r="DL141" s="186"/>
      <c r="DM141" s="186"/>
      <c r="DN141" s="186"/>
      <c r="DO141" s="186"/>
      <c r="DP141" s="186"/>
      <c r="DQ141" s="186"/>
      <c r="DR141" s="186"/>
      <c r="DS141" s="186"/>
      <c r="DT141" s="186"/>
      <c r="DU141" s="186"/>
      <c r="DV141" s="186"/>
      <c r="DW141" s="186"/>
      <c r="DX141" s="186"/>
      <c r="DY141" s="186"/>
      <c r="DZ141" s="186"/>
      <c r="EA141" s="186"/>
      <c r="EB141" s="186"/>
      <c r="EC141" s="186"/>
      <c r="ED141" s="186"/>
      <c r="EE141" s="186"/>
      <c r="EF141" s="186"/>
      <c r="EG141" s="186"/>
      <c r="EH141" s="186"/>
      <c r="EI141" s="186"/>
      <c r="EJ141" s="186"/>
      <c r="EK141" s="186"/>
      <c r="EL141" s="186"/>
      <c r="EM141" s="186"/>
      <c r="EN141" s="186"/>
      <c r="EO141" s="186"/>
      <c r="EP141" s="186"/>
      <c r="EQ141" s="186"/>
      <c r="ER141" s="186"/>
      <c r="ES141" s="186"/>
      <c r="ET141" s="186"/>
      <c r="EU141" s="186"/>
      <c r="EV141" s="186"/>
      <c r="EW141" s="186"/>
      <c r="EX141" s="186"/>
      <c r="EY141" s="186"/>
      <c r="EZ141" s="186"/>
      <c r="FA141" s="186"/>
      <c r="FB141" s="186"/>
      <c r="FC141" s="186"/>
      <c r="FD141" s="186"/>
      <c r="FE141" s="186"/>
      <c r="FF141" s="186"/>
      <c r="FG141" s="186"/>
      <c r="FH141" s="186"/>
      <c r="FI141" s="186"/>
      <c r="FJ141" s="186"/>
      <c r="FK141" s="186"/>
      <c r="FL141" s="186"/>
      <c r="FM141" s="186"/>
      <c r="FN141" s="186"/>
      <c r="FO141" s="186"/>
      <c r="FP141" s="186"/>
      <c r="FQ141" s="186"/>
      <c r="FR141" s="186"/>
      <c r="FS141" s="186"/>
      <c r="FT141" s="186"/>
      <c r="FU141" s="186"/>
      <c r="FV141" s="186"/>
      <c r="FW141" s="186"/>
      <c r="FX141" s="186"/>
      <c r="FY141" s="186"/>
      <c r="FZ141" s="186"/>
    </row>
    <row r="142" spans="1:182" ht="15" customHeight="1" x14ac:dyDescent="0.25">
      <c r="A142" s="187"/>
      <c r="B142" s="187"/>
      <c r="C142" s="187"/>
      <c r="D142" s="187"/>
      <c r="E142" s="187"/>
      <c r="F142" s="187"/>
      <c r="G142" s="63"/>
      <c r="H142" s="63"/>
      <c r="I142" s="63"/>
      <c r="J142" s="63"/>
      <c r="K142" s="63"/>
      <c r="L142" s="63"/>
      <c r="M142" s="63"/>
      <c r="N142" s="64"/>
      <c r="O142" s="64"/>
      <c r="P142" s="64"/>
      <c r="Q142" s="64"/>
      <c r="R142" s="64"/>
      <c r="S142" s="64"/>
      <c r="T142" s="64"/>
      <c r="U142" s="65"/>
      <c r="V142" s="65"/>
      <c r="W142" s="65"/>
      <c r="X142" s="65"/>
      <c r="Y142" s="65"/>
      <c r="Z142" s="65"/>
      <c r="AA142" s="65"/>
      <c r="AB142" s="15"/>
      <c r="AC142" s="15"/>
      <c r="AD142" s="15"/>
      <c r="AE142" s="15"/>
      <c r="AF142" s="15"/>
      <c r="AG142" s="15"/>
      <c r="AH142" s="15"/>
      <c r="AI142" s="186"/>
      <c r="AJ142" s="187"/>
      <c r="AK142" s="187"/>
      <c r="AL142" s="187"/>
      <c r="AM142" s="187"/>
      <c r="AN142" s="187"/>
      <c r="AO142" s="187"/>
      <c r="AP142" s="187"/>
      <c r="AQ142" s="187"/>
      <c r="AR142" s="187"/>
      <c r="AS142" s="187"/>
      <c r="AT142" s="187"/>
      <c r="AU142" s="187"/>
      <c r="AV142" s="187"/>
      <c r="AW142" s="187"/>
      <c r="AX142" s="187"/>
      <c r="AY142" s="187"/>
      <c r="AZ142" s="187"/>
      <c r="BA142" s="187"/>
      <c r="BB142" s="187"/>
      <c r="BC142" s="187"/>
      <c r="BD142" s="187"/>
      <c r="BE142" s="187"/>
      <c r="BF142" s="187"/>
      <c r="BG142" s="187"/>
      <c r="BH142" s="187"/>
      <c r="BI142" s="187"/>
      <c r="BJ142" s="187"/>
      <c r="BK142" s="187"/>
      <c r="BL142" s="187"/>
      <c r="BM142" s="187"/>
      <c r="BN142" s="187"/>
      <c r="BO142" s="187"/>
      <c r="BP142" s="187"/>
      <c r="BQ142" s="187"/>
      <c r="BR142" s="187"/>
      <c r="BS142" s="187"/>
      <c r="BT142" s="187"/>
      <c r="BU142" s="187"/>
      <c r="BV142" s="187"/>
      <c r="BW142" s="187"/>
      <c r="BX142" s="187"/>
      <c r="BY142" s="187"/>
      <c r="BZ142" s="186"/>
      <c r="CA142" s="187"/>
      <c r="CB142" s="187"/>
      <c r="CC142" s="187"/>
      <c r="CD142" s="186"/>
      <c r="CE142" s="186"/>
      <c r="CF142" s="186"/>
      <c r="CG142" s="186"/>
      <c r="CH142" s="186"/>
      <c r="CI142" s="186"/>
      <c r="CJ142" s="186"/>
      <c r="CK142" s="186"/>
      <c r="CL142" s="186"/>
      <c r="CM142" s="186"/>
      <c r="CN142" s="186"/>
      <c r="CO142" s="186"/>
      <c r="CP142" s="186"/>
      <c r="CQ142" s="186"/>
      <c r="CR142" s="186"/>
      <c r="CS142" s="186"/>
      <c r="CT142" s="186"/>
      <c r="CU142" s="186"/>
      <c r="CV142" s="186"/>
      <c r="CW142" s="186"/>
      <c r="CX142" s="186"/>
      <c r="CY142" s="186"/>
      <c r="CZ142" s="186"/>
      <c r="DA142" s="186"/>
      <c r="DB142" s="186"/>
      <c r="DC142" s="186"/>
      <c r="DD142" s="186"/>
      <c r="DE142" s="186"/>
      <c r="DF142" s="186"/>
      <c r="DG142" s="186"/>
      <c r="DH142" s="186"/>
      <c r="DI142" s="186"/>
      <c r="DJ142" s="186"/>
      <c r="DK142" s="186"/>
      <c r="DL142" s="186"/>
      <c r="DM142" s="186"/>
      <c r="DN142" s="186"/>
      <c r="DO142" s="186"/>
      <c r="DP142" s="186"/>
      <c r="DQ142" s="186"/>
      <c r="DR142" s="186"/>
      <c r="DS142" s="186"/>
      <c r="DT142" s="186"/>
      <c r="DU142" s="186"/>
      <c r="DV142" s="186"/>
      <c r="DW142" s="186"/>
      <c r="DX142" s="186"/>
      <c r="DY142" s="186"/>
      <c r="DZ142" s="186"/>
      <c r="EA142" s="186"/>
      <c r="EB142" s="186"/>
      <c r="EC142" s="186"/>
      <c r="ED142" s="186"/>
      <c r="EE142" s="186"/>
      <c r="EF142" s="186"/>
      <c r="EG142" s="186"/>
      <c r="EH142" s="186"/>
      <c r="EI142" s="186"/>
      <c r="EJ142" s="186"/>
      <c r="EK142" s="186"/>
      <c r="EL142" s="186"/>
      <c r="EM142" s="186"/>
      <c r="EN142" s="186"/>
      <c r="EO142" s="186"/>
      <c r="EP142" s="186"/>
      <c r="EQ142" s="186"/>
      <c r="ER142" s="186"/>
      <c r="ES142" s="186"/>
      <c r="ET142" s="186"/>
      <c r="EU142" s="186"/>
      <c r="EV142" s="186"/>
      <c r="EW142" s="186"/>
      <c r="EX142" s="186"/>
      <c r="EY142" s="186"/>
      <c r="EZ142" s="186"/>
      <c r="FA142" s="186"/>
      <c r="FB142" s="186"/>
      <c r="FC142" s="186"/>
      <c r="FD142" s="186"/>
      <c r="FE142" s="186"/>
      <c r="FF142" s="186"/>
      <c r="FG142" s="186"/>
      <c r="FH142" s="186"/>
      <c r="FI142" s="186"/>
      <c r="FJ142" s="186"/>
      <c r="FK142" s="186"/>
      <c r="FL142" s="186"/>
      <c r="FM142" s="186"/>
      <c r="FN142" s="186"/>
      <c r="FO142" s="186"/>
      <c r="FP142" s="186"/>
      <c r="FQ142" s="186"/>
      <c r="FR142" s="186"/>
      <c r="FS142" s="186"/>
      <c r="FT142" s="186"/>
      <c r="FU142" s="186"/>
      <c r="FV142" s="186"/>
      <c r="FW142" s="186"/>
      <c r="FX142" s="186"/>
      <c r="FY142" s="186"/>
      <c r="FZ142" s="186"/>
    </row>
    <row r="143" spans="1:182" ht="15" customHeight="1" x14ac:dyDescent="0.25">
      <c r="A143" s="187"/>
      <c r="B143" s="187"/>
      <c r="C143" s="187"/>
      <c r="D143" s="187"/>
      <c r="E143" s="187"/>
      <c r="F143" s="187"/>
      <c r="G143" s="63"/>
      <c r="H143" s="63"/>
      <c r="I143" s="63"/>
      <c r="J143" s="63"/>
      <c r="K143" s="63"/>
      <c r="L143" s="63"/>
      <c r="M143" s="63"/>
      <c r="N143" s="64"/>
      <c r="O143" s="64"/>
      <c r="P143" s="64"/>
      <c r="Q143" s="64"/>
      <c r="R143" s="64"/>
      <c r="S143" s="64"/>
      <c r="T143" s="64"/>
      <c r="U143" s="65"/>
      <c r="V143" s="65"/>
      <c r="W143" s="65"/>
      <c r="X143" s="65"/>
      <c r="Y143" s="65"/>
      <c r="Z143" s="65"/>
      <c r="AA143" s="65"/>
      <c r="AB143" s="15"/>
      <c r="AC143" s="15"/>
      <c r="AD143" s="15"/>
      <c r="AE143" s="15"/>
      <c r="AF143" s="15"/>
      <c r="AG143" s="15"/>
      <c r="AH143" s="15"/>
      <c r="AI143" s="186"/>
      <c r="AJ143" s="187"/>
      <c r="AK143" s="187"/>
      <c r="AL143" s="187"/>
      <c r="AM143" s="187"/>
      <c r="AN143" s="187"/>
      <c r="AO143" s="187"/>
      <c r="AP143" s="187"/>
      <c r="AQ143" s="187"/>
      <c r="AR143" s="187"/>
      <c r="AS143" s="187"/>
      <c r="AT143" s="187"/>
      <c r="AU143" s="187"/>
      <c r="AV143" s="187"/>
      <c r="AW143" s="187"/>
      <c r="AX143" s="187"/>
      <c r="AY143" s="187"/>
      <c r="AZ143" s="187"/>
      <c r="BA143" s="187"/>
      <c r="BB143" s="187"/>
      <c r="BC143" s="187"/>
      <c r="BD143" s="187"/>
      <c r="BE143" s="187"/>
      <c r="BF143" s="187"/>
      <c r="BG143" s="187"/>
      <c r="BH143" s="187"/>
      <c r="BI143" s="187"/>
      <c r="BJ143" s="187"/>
      <c r="BK143" s="187"/>
      <c r="BL143" s="187"/>
      <c r="BM143" s="187"/>
      <c r="BN143" s="187"/>
      <c r="BO143" s="187"/>
      <c r="BP143" s="187"/>
      <c r="BQ143" s="187"/>
      <c r="BR143" s="187"/>
      <c r="BS143" s="187"/>
      <c r="BT143" s="187"/>
      <c r="BU143" s="187"/>
      <c r="BV143" s="187"/>
      <c r="BW143" s="187"/>
      <c r="BX143" s="187"/>
      <c r="BY143" s="187"/>
      <c r="BZ143" s="186"/>
      <c r="CA143" s="187"/>
      <c r="CB143" s="187"/>
      <c r="CC143" s="187"/>
      <c r="CD143" s="186"/>
      <c r="CE143" s="186"/>
      <c r="CF143" s="186"/>
      <c r="CG143" s="186"/>
      <c r="CH143" s="186"/>
      <c r="CI143" s="186"/>
      <c r="CJ143" s="186"/>
      <c r="CK143" s="186"/>
      <c r="CL143" s="186"/>
      <c r="CM143" s="186"/>
      <c r="CN143" s="186"/>
      <c r="CO143" s="186"/>
      <c r="CP143" s="186"/>
      <c r="CQ143" s="186"/>
      <c r="CR143" s="186"/>
      <c r="CS143" s="186"/>
      <c r="CT143" s="186"/>
      <c r="CU143" s="186"/>
      <c r="CV143" s="186"/>
      <c r="CW143" s="186"/>
      <c r="CX143" s="186"/>
      <c r="CY143" s="186"/>
      <c r="CZ143" s="186"/>
      <c r="DA143" s="186"/>
      <c r="DB143" s="186"/>
      <c r="DC143" s="186"/>
      <c r="DD143" s="186"/>
      <c r="DE143" s="186"/>
      <c r="DF143" s="186"/>
      <c r="DG143" s="186"/>
      <c r="DH143" s="186"/>
      <c r="DI143" s="186"/>
      <c r="DJ143" s="186"/>
      <c r="DK143" s="186"/>
      <c r="DL143" s="186"/>
      <c r="DM143" s="186"/>
      <c r="DN143" s="186"/>
      <c r="DO143" s="186"/>
      <c r="DP143" s="186"/>
      <c r="DQ143" s="186"/>
      <c r="DR143" s="186"/>
      <c r="DS143" s="186"/>
      <c r="DT143" s="186"/>
      <c r="DU143" s="186"/>
      <c r="DV143" s="186"/>
      <c r="DW143" s="186"/>
      <c r="DX143" s="186"/>
      <c r="DY143" s="186"/>
      <c r="DZ143" s="186"/>
      <c r="EA143" s="186"/>
      <c r="EB143" s="186"/>
      <c r="EC143" s="186"/>
      <c r="ED143" s="186"/>
      <c r="EE143" s="186"/>
      <c r="EF143" s="186"/>
      <c r="EG143" s="186"/>
      <c r="EH143" s="186"/>
      <c r="EI143" s="186"/>
      <c r="EJ143" s="186"/>
      <c r="EK143" s="186"/>
      <c r="EL143" s="186"/>
      <c r="EM143" s="186"/>
      <c r="EN143" s="186"/>
      <c r="EO143" s="186"/>
      <c r="EP143" s="186"/>
      <c r="EQ143" s="186"/>
      <c r="ER143" s="186"/>
      <c r="ES143" s="186"/>
      <c r="ET143" s="186"/>
      <c r="EU143" s="186"/>
      <c r="EV143" s="186"/>
      <c r="EW143" s="186"/>
      <c r="EX143" s="186"/>
      <c r="EY143" s="186"/>
      <c r="EZ143" s="186"/>
      <c r="FA143" s="186"/>
      <c r="FB143" s="186"/>
      <c r="FC143" s="186"/>
      <c r="FD143" s="186"/>
      <c r="FE143" s="186"/>
      <c r="FF143" s="186"/>
      <c r="FG143" s="186"/>
      <c r="FH143" s="186"/>
      <c r="FI143" s="186"/>
      <c r="FJ143" s="186"/>
      <c r="FK143" s="186"/>
      <c r="FL143" s="186"/>
      <c r="FM143" s="186"/>
      <c r="FN143" s="186"/>
      <c r="FO143" s="186"/>
      <c r="FP143" s="186"/>
      <c r="FQ143" s="186"/>
      <c r="FR143" s="186"/>
      <c r="FS143" s="186"/>
      <c r="FT143" s="186"/>
      <c r="FU143" s="186"/>
      <c r="FV143" s="186"/>
      <c r="FW143" s="186"/>
      <c r="FX143" s="186"/>
      <c r="FY143" s="186"/>
      <c r="FZ143" s="186"/>
    </row>
    <row r="144" spans="1:182" ht="15" customHeight="1" x14ac:dyDescent="0.25">
      <c r="A144" s="187"/>
      <c r="B144" s="187"/>
      <c r="C144" s="187"/>
      <c r="D144" s="187"/>
      <c r="E144" s="187"/>
      <c r="F144" s="187"/>
      <c r="G144" s="63"/>
      <c r="H144" s="63"/>
      <c r="I144" s="63"/>
      <c r="J144" s="63"/>
      <c r="K144" s="63"/>
      <c r="L144" s="63"/>
      <c r="M144" s="63"/>
      <c r="N144" s="64"/>
      <c r="O144" s="64"/>
      <c r="P144" s="64"/>
      <c r="Q144" s="64"/>
      <c r="R144" s="64"/>
      <c r="S144" s="64"/>
      <c r="T144" s="64"/>
      <c r="U144" s="65"/>
      <c r="V144" s="65"/>
      <c r="W144" s="65"/>
      <c r="X144" s="65"/>
      <c r="Y144" s="65"/>
      <c r="Z144" s="65"/>
      <c r="AA144" s="65"/>
      <c r="AB144" s="15"/>
      <c r="AC144" s="15"/>
      <c r="AD144" s="15"/>
      <c r="AE144" s="15"/>
      <c r="AF144" s="15"/>
      <c r="AG144" s="15"/>
      <c r="AH144" s="15"/>
      <c r="AI144" s="186"/>
      <c r="AJ144" s="187"/>
      <c r="AK144" s="187"/>
      <c r="AL144" s="187"/>
      <c r="AM144" s="187"/>
      <c r="AN144" s="187"/>
      <c r="AO144" s="187"/>
      <c r="AP144" s="187"/>
      <c r="AQ144" s="187"/>
      <c r="AR144" s="187"/>
      <c r="AS144" s="187"/>
      <c r="AT144" s="187"/>
      <c r="AU144" s="187"/>
      <c r="AV144" s="187"/>
      <c r="AW144" s="187"/>
      <c r="AX144" s="187"/>
      <c r="AY144" s="187"/>
      <c r="AZ144" s="187"/>
      <c r="BA144" s="187"/>
      <c r="BB144" s="187"/>
      <c r="BC144" s="187"/>
      <c r="BD144" s="187"/>
      <c r="BE144" s="187"/>
      <c r="BF144" s="187"/>
      <c r="BG144" s="187"/>
      <c r="BH144" s="187"/>
      <c r="BI144" s="187"/>
      <c r="BJ144" s="187"/>
      <c r="BK144" s="187"/>
      <c r="BL144" s="187"/>
      <c r="BM144" s="187"/>
      <c r="BN144" s="187"/>
      <c r="BO144" s="187"/>
      <c r="BP144" s="187"/>
      <c r="BQ144" s="187"/>
      <c r="BR144" s="187"/>
      <c r="BS144" s="187"/>
      <c r="BT144" s="187"/>
      <c r="BU144" s="187"/>
      <c r="BV144" s="187"/>
      <c r="BW144" s="187"/>
      <c r="BX144" s="187"/>
      <c r="BY144" s="187"/>
      <c r="BZ144" s="186"/>
      <c r="CA144" s="187"/>
      <c r="CB144" s="187"/>
      <c r="CC144" s="187"/>
      <c r="CD144" s="186"/>
      <c r="CE144" s="186"/>
      <c r="CF144" s="186"/>
      <c r="CG144" s="186"/>
      <c r="CH144" s="186"/>
      <c r="CI144" s="186"/>
      <c r="CJ144" s="186"/>
      <c r="CK144" s="186"/>
      <c r="CL144" s="186"/>
      <c r="CM144" s="186"/>
      <c r="CN144" s="186"/>
      <c r="CO144" s="186"/>
      <c r="CP144" s="186"/>
      <c r="CQ144" s="186"/>
      <c r="CR144" s="186"/>
      <c r="CS144" s="186"/>
      <c r="CT144" s="186"/>
      <c r="CU144" s="186"/>
      <c r="CV144" s="186"/>
      <c r="CW144" s="186"/>
      <c r="CX144" s="186"/>
      <c r="CY144" s="186"/>
      <c r="CZ144" s="186"/>
      <c r="DA144" s="186"/>
      <c r="DB144" s="186"/>
      <c r="DC144" s="186"/>
      <c r="DD144" s="186"/>
      <c r="DE144" s="186"/>
      <c r="DF144" s="186"/>
      <c r="DG144" s="186"/>
      <c r="DH144" s="186"/>
      <c r="DI144" s="186"/>
      <c r="DJ144" s="186"/>
      <c r="DK144" s="186"/>
      <c r="DL144" s="186"/>
      <c r="DM144" s="186"/>
      <c r="DN144" s="186"/>
      <c r="DO144" s="186"/>
      <c r="DP144" s="186"/>
      <c r="DQ144" s="186"/>
      <c r="DR144" s="186"/>
      <c r="DS144" s="186"/>
      <c r="DT144" s="186"/>
      <c r="DU144" s="186"/>
      <c r="DV144" s="186"/>
      <c r="DW144" s="186"/>
      <c r="DX144" s="186"/>
      <c r="DY144" s="186"/>
      <c r="DZ144" s="186"/>
      <c r="EA144" s="186"/>
      <c r="EB144" s="186"/>
      <c r="EC144" s="186"/>
      <c r="ED144" s="186"/>
      <c r="EE144" s="186"/>
      <c r="EF144" s="186"/>
      <c r="EG144" s="186"/>
      <c r="EH144" s="186"/>
      <c r="EI144" s="186"/>
      <c r="EJ144" s="186"/>
      <c r="EK144" s="186"/>
      <c r="EL144" s="186"/>
      <c r="EM144" s="186"/>
      <c r="EN144" s="186"/>
      <c r="EO144" s="186"/>
      <c r="EP144" s="186"/>
      <c r="EQ144" s="186"/>
      <c r="ER144" s="186"/>
      <c r="ES144" s="186"/>
      <c r="ET144" s="186"/>
      <c r="EU144" s="186"/>
      <c r="EV144" s="186"/>
      <c r="EW144" s="186"/>
      <c r="EX144" s="186"/>
      <c r="EY144" s="186"/>
      <c r="EZ144" s="186"/>
      <c r="FA144" s="186"/>
      <c r="FB144" s="186"/>
      <c r="FC144" s="186"/>
      <c r="FD144" s="186"/>
      <c r="FE144" s="186"/>
      <c r="FF144" s="186"/>
      <c r="FG144" s="186"/>
      <c r="FH144" s="186"/>
      <c r="FI144" s="186"/>
      <c r="FJ144" s="186"/>
      <c r="FK144" s="186"/>
      <c r="FL144" s="186"/>
      <c r="FM144" s="186"/>
      <c r="FN144" s="186"/>
      <c r="FO144" s="186"/>
      <c r="FP144" s="186"/>
      <c r="FQ144" s="186"/>
      <c r="FR144" s="186"/>
      <c r="FS144" s="186"/>
      <c r="FT144" s="186"/>
      <c r="FU144" s="186"/>
      <c r="FV144" s="186"/>
      <c r="FW144" s="186"/>
      <c r="FX144" s="186"/>
      <c r="FY144" s="186"/>
      <c r="FZ144" s="186"/>
    </row>
    <row r="145" spans="1:182" ht="15" customHeight="1" x14ac:dyDescent="0.25">
      <c r="A145" s="187"/>
      <c r="B145" s="187"/>
      <c r="C145" s="187"/>
      <c r="D145" s="187"/>
      <c r="E145" s="187"/>
      <c r="F145" s="187"/>
      <c r="G145" s="63"/>
      <c r="H145" s="63"/>
      <c r="I145" s="63"/>
      <c r="J145" s="63"/>
      <c r="K145" s="63"/>
      <c r="L145" s="63"/>
      <c r="M145" s="63"/>
      <c r="N145" s="64"/>
      <c r="O145" s="64"/>
      <c r="P145" s="64"/>
      <c r="Q145" s="64"/>
      <c r="R145" s="64"/>
      <c r="S145" s="64"/>
      <c r="T145" s="64"/>
      <c r="U145" s="65"/>
      <c r="V145" s="65"/>
      <c r="W145" s="65"/>
      <c r="X145" s="65"/>
      <c r="Y145" s="65"/>
      <c r="Z145" s="65"/>
      <c r="AA145" s="65"/>
      <c r="AB145" s="15"/>
      <c r="AC145" s="15"/>
      <c r="AD145" s="15"/>
      <c r="AE145" s="15"/>
      <c r="AF145" s="15"/>
      <c r="AG145" s="15"/>
      <c r="AH145" s="15"/>
      <c r="AI145" s="186"/>
      <c r="AJ145" s="187"/>
      <c r="AK145" s="187"/>
      <c r="AL145" s="187"/>
      <c r="AM145" s="187"/>
      <c r="AN145" s="187"/>
      <c r="AO145" s="187"/>
      <c r="AP145" s="187"/>
      <c r="AQ145" s="187"/>
      <c r="AR145" s="187"/>
      <c r="AS145" s="187"/>
      <c r="AT145" s="187"/>
      <c r="AU145" s="187"/>
      <c r="AV145" s="187"/>
      <c r="AW145" s="187"/>
      <c r="AX145" s="187"/>
      <c r="AY145" s="187"/>
      <c r="AZ145" s="187"/>
      <c r="BA145" s="187"/>
      <c r="BB145" s="187"/>
      <c r="BC145" s="187"/>
      <c r="BD145" s="187"/>
      <c r="BE145" s="187"/>
      <c r="BF145" s="187"/>
      <c r="BG145" s="187"/>
      <c r="BH145" s="187"/>
      <c r="BI145" s="187"/>
      <c r="BJ145" s="187"/>
      <c r="BK145" s="187"/>
      <c r="BL145" s="187"/>
      <c r="BM145" s="187"/>
      <c r="BN145" s="187"/>
      <c r="BO145" s="187"/>
      <c r="BP145" s="187"/>
      <c r="BQ145" s="187"/>
      <c r="BR145" s="187"/>
      <c r="BS145" s="187"/>
      <c r="BT145" s="187"/>
      <c r="BU145" s="187"/>
      <c r="BV145" s="187"/>
      <c r="BW145" s="187"/>
      <c r="BX145" s="187"/>
      <c r="BY145" s="187"/>
      <c r="BZ145" s="186"/>
      <c r="CA145" s="187"/>
      <c r="CB145" s="187"/>
      <c r="CC145" s="187"/>
      <c r="CD145" s="186"/>
      <c r="CE145" s="186"/>
      <c r="CF145" s="186"/>
      <c r="CG145" s="186"/>
      <c r="CH145" s="186"/>
      <c r="CI145" s="186"/>
      <c r="CJ145" s="186"/>
      <c r="CK145" s="186"/>
      <c r="CL145" s="186"/>
      <c r="CM145" s="186"/>
      <c r="CN145" s="186"/>
      <c r="CO145" s="186"/>
      <c r="CP145" s="186"/>
      <c r="CQ145" s="186"/>
      <c r="CR145" s="186"/>
      <c r="CS145" s="186"/>
      <c r="CT145" s="186"/>
      <c r="CU145" s="186"/>
      <c r="CV145" s="186"/>
      <c r="CW145" s="186"/>
      <c r="CX145" s="186"/>
      <c r="CY145" s="186"/>
      <c r="CZ145" s="186"/>
      <c r="DA145" s="186"/>
      <c r="DB145" s="186"/>
      <c r="DC145" s="186"/>
      <c r="DD145" s="186"/>
      <c r="DE145" s="186"/>
      <c r="DF145" s="186"/>
      <c r="DG145" s="186"/>
      <c r="DH145" s="186"/>
      <c r="DI145" s="186"/>
      <c r="DJ145" s="186"/>
      <c r="DK145" s="186"/>
      <c r="DL145" s="186"/>
      <c r="DM145" s="186"/>
      <c r="DN145" s="186"/>
      <c r="DO145" s="186"/>
      <c r="DP145" s="186"/>
      <c r="DQ145" s="186"/>
      <c r="DR145" s="186"/>
      <c r="DS145" s="186"/>
      <c r="DT145" s="186"/>
      <c r="DU145" s="186"/>
      <c r="DV145" s="186"/>
      <c r="DW145" s="186"/>
      <c r="DX145" s="186"/>
      <c r="DY145" s="186"/>
      <c r="DZ145" s="186"/>
      <c r="EA145" s="186"/>
      <c r="EB145" s="186"/>
      <c r="EC145" s="186"/>
      <c r="ED145" s="186"/>
      <c r="EE145" s="186"/>
      <c r="EF145" s="186"/>
      <c r="EG145" s="186"/>
      <c r="EH145" s="186"/>
      <c r="EI145" s="186"/>
      <c r="EJ145" s="186"/>
      <c r="EK145" s="186"/>
      <c r="EL145" s="186"/>
      <c r="EM145" s="186"/>
      <c r="EN145" s="186"/>
      <c r="EO145" s="186"/>
      <c r="EP145" s="186"/>
      <c r="EQ145" s="186"/>
      <c r="ER145" s="186"/>
      <c r="ES145" s="186"/>
      <c r="ET145" s="186"/>
      <c r="EU145" s="186"/>
      <c r="EV145" s="186"/>
      <c r="EW145" s="186"/>
      <c r="EX145" s="186"/>
      <c r="EY145" s="186"/>
      <c r="EZ145" s="186"/>
      <c r="FA145" s="186"/>
      <c r="FB145" s="186"/>
      <c r="FC145" s="186"/>
      <c r="FD145" s="186"/>
      <c r="FE145" s="186"/>
      <c r="FF145" s="186"/>
      <c r="FG145" s="186"/>
      <c r="FH145" s="186"/>
      <c r="FI145" s="186"/>
      <c r="FJ145" s="186"/>
      <c r="FK145" s="186"/>
      <c r="FL145" s="186"/>
      <c r="FM145" s="186"/>
      <c r="FN145" s="186"/>
      <c r="FO145" s="186"/>
      <c r="FP145" s="186"/>
      <c r="FQ145" s="186"/>
      <c r="FR145" s="186"/>
      <c r="FS145" s="186"/>
      <c r="FT145" s="186"/>
      <c r="FU145" s="186"/>
      <c r="FV145" s="186"/>
      <c r="FW145" s="186"/>
      <c r="FX145" s="186"/>
      <c r="FY145" s="186"/>
      <c r="FZ145" s="186"/>
    </row>
    <row r="146" spans="1:182" ht="15" customHeight="1" x14ac:dyDescent="0.25">
      <c r="A146" s="187"/>
      <c r="B146" s="187"/>
      <c r="C146" s="187"/>
      <c r="D146" s="187"/>
      <c r="E146" s="187"/>
      <c r="F146" s="187"/>
      <c r="G146" s="63"/>
      <c r="H146" s="63"/>
      <c r="I146" s="63"/>
      <c r="J146" s="63"/>
      <c r="K146" s="63"/>
      <c r="L146" s="63"/>
      <c r="M146" s="63"/>
      <c r="N146" s="64"/>
      <c r="O146" s="64"/>
      <c r="P146" s="64"/>
      <c r="Q146" s="64"/>
      <c r="R146" s="64"/>
      <c r="S146" s="64"/>
      <c r="T146" s="64"/>
      <c r="U146" s="65"/>
      <c r="V146" s="65"/>
      <c r="W146" s="65"/>
      <c r="X146" s="65"/>
      <c r="Y146" s="65"/>
      <c r="Z146" s="65"/>
      <c r="AA146" s="65"/>
      <c r="AB146" s="15"/>
      <c r="AC146" s="15"/>
      <c r="AD146" s="15"/>
      <c r="AE146" s="15"/>
      <c r="AF146" s="15"/>
      <c r="AG146" s="15"/>
      <c r="AH146" s="15"/>
      <c r="AI146" s="186"/>
      <c r="AJ146" s="187"/>
      <c r="AK146" s="187"/>
      <c r="AL146" s="187"/>
      <c r="AM146" s="187"/>
      <c r="AN146" s="187"/>
      <c r="AO146" s="187"/>
      <c r="AP146" s="187"/>
      <c r="AQ146" s="187"/>
      <c r="AR146" s="187"/>
      <c r="AS146" s="187"/>
      <c r="AT146" s="187"/>
      <c r="AU146" s="187"/>
      <c r="AV146" s="187"/>
      <c r="AW146" s="187"/>
      <c r="AX146" s="187"/>
      <c r="AY146" s="187"/>
      <c r="AZ146" s="187"/>
      <c r="BA146" s="187"/>
      <c r="BB146" s="187"/>
      <c r="BC146" s="187"/>
      <c r="BD146" s="187"/>
      <c r="BE146" s="187"/>
      <c r="BF146" s="187"/>
      <c r="BG146" s="187"/>
      <c r="BH146" s="187"/>
      <c r="BI146" s="187"/>
      <c r="BJ146" s="187"/>
      <c r="BK146" s="187"/>
      <c r="BL146" s="187"/>
      <c r="BM146" s="187"/>
      <c r="BN146" s="187"/>
      <c r="BO146" s="187"/>
      <c r="BP146" s="187"/>
      <c r="BQ146" s="187"/>
      <c r="BR146" s="187"/>
      <c r="BS146" s="187"/>
      <c r="BT146" s="187"/>
      <c r="BU146" s="187"/>
      <c r="BV146" s="187"/>
      <c r="BW146" s="187"/>
      <c r="BX146" s="187"/>
      <c r="BY146" s="187"/>
      <c r="BZ146" s="186"/>
      <c r="CA146" s="187"/>
      <c r="CB146" s="187"/>
      <c r="CC146" s="187"/>
      <c r="CD146" s="186"/>
      <c r="CE146" s="186"/>
      <c r="CF146" s="186"/>
      <c r="CG146" s="186"/>
      <c r="CH146" s="186"/>
      <c r="CI146" s="186"/>
      <c r="CJ146" s="186"/>
      <c r="CK146" s="186"/>
      <c r="CL146" s="186"/>
      <c r="CM146" s="186"/>
      <c r="CN146" s="186"/>
      <c r="CO146" s="186"/>
      <c r="CP146" s="186"/>
      <c r="CQ146" s="186"/>
      <c r="CR146" s="186"/>
      <c r="CS146" s="186"/>
      <c r="CT146" s="186"/>
      <c r="CU146" s="186"/>
      <c r="CV146" s="186"/>
      <c r="CW146" s="186"/>
      <c r="CX146" s="186"/>
      <c r="CY146" s="186"/>
      <c r="CZ146" s="186"/>
      <c r="DA146" s="186"/>
      <c r="DB146" s="186"/>
      <c r="DC146" s="186"/>
      <c r="DD146" s="186"/>
      <c r="DE146" s="186"/>
      <c r="DF146" s="186"/>
      <c r="DG146" s="186"/>
      <c r="DH146" s="186"/>
      <c r="DI146" s="186"/>
      <c r="DJ146" s="186"/>
      <c r="DK146" s="186"/>
      <c r="DL146" s="186"/>
      <c r="DM146" s="186"/>
      <c r="DN146" s="186"/>
      <c r="DO146" s="186"/>
      <c r="DP146" s="186"/>
      <c r="DQ146" s="186"/>
      <c r="DR146" s="186"/>
      <c r="DS146" s="186"/>
      <c r="DT146" s="186"/>
      <c r="DU146" s="186"/>
      <c r="DV146" s="186"/>
      <c r="DW146" s="186"/>
      <c r="DX146" s="186"/>
      <c r="DY146" s="186"/>
      <c r="DZ146" s="186"/>
      <c r="EA146" s="186"/>
      <c r="EB146" s="186"/>
      <c r="EC146" s="186"/>
      <c r="ED146" s="186"/>
      <c r="EE146" s="186"/>
      <c r="EF146" s="186"/>
      <c r="EG146" s="186"/>
      <c r="EH146" s="186"/>
      <c r="EI146" s="186"/>
      <c r="EJ146" s="186"/>
      <c r="EK146" s="186"/>
      <c r="EL146" s="186"/>
      <c r="EM146" s="186"/>
      <c r="EN146" s="186"/>
      <c r="EO146" s="186"/>
      <c r="EP146" s="186"/>
      <c r="EQ146" s="186"/>
      <c r="ER146" s="186"/>
      <c r="ES146" s="186"/>
      <c r="ET146" s="186"/>
      <c r="EU146" s="186"/>
      <c r="EV146" s="186"/>
      <c r="EW146" s="186"/>
      <c r="EX146" s="186"/>
      <c r="EY146" s="186"/>
      <c r="EZ146" s="186"/>
      <c r="FA146" s="186"/>
      <c r="FB146" s="186"/>
      <c r="FC146" s="186"/>
      <c r="FD146" s="186"/>
      <c r="FE146" s="186"/>
      <c r="FF146" s="186"/>
      <c r="FG146" s="186"/>
      <c r="FH146" s="186"/>
      <c r="FI146" s="186"/>
      <c r="FJ146" s="186"/>
      <c r="FK146" s="186"/>
      <c r="FL146" s="186"/>
      <c r="FM146" s="186"/>
      <c r="FN146" s="186"/>
      <c r="FO146" s="186"/>
      <c r="FP146" s="186"/>
      <c r="FQ146" s="186"/>
      <c r="FR146" s="186"/>
      <c r="FS146" s="186"/>
      <c r="FT146" s="186"/>
      <c r="FU146" s="186"/>
      <c r="FV146" s="186"/>
      <c r="FW146" s="186"/>
      <c r="FX146" s="186"/>
      <c r="FY146" s="186"/>
      <c r="FZ146" s="186"/>
    </row>
    <row r="147" spans="1:182" ht="15" customHeight="1" x14ac:dyDescent="0.25">
      <c r="A147" s="187"/>
      <c r="B147" s="187"/>
      <c r="C147" s="187"/>
      <c r="D147" s="187"/>
      <c r="E147" s="187"/>
      <c r="F147" s="187"/>
      <c r="G147" s="63"/>
      <c r="H147" s="63"/>
      <c r="I147" s="63"/>
      <c r="J147" s="63"/>
      <c r="K147" s="63"/>
      <c r="L147" s="63"/>
      <c r="M147" s="63"/>
      <c r="N147" s="64"/>
      <c r="O147" s="64"/>
      <c r="P147" s="64"/>
      <c r="Q147" s="64"/>
      <c r="R147" s="64"/>
      <c r="S147" s="64"/>
      <c r="T147" s="64"/>
      <c r="U147" s="65"/>
      <c r="V147" s="65"/>
      <c r="W147" s="65"/>
      <c r="X147" s="65"/>
      <c r="Y147" s="65"/>
      <c r="Z147" s="65"/>
      <c r="AA147" s="65"/>
      <c r="AB147" s="15"/>
      <c r="AC147" s="15"/>
      <c r="AD147" s="15"/>
      <c r="AE147" s="15"/>
      <c r="AF147" s="15"/>
      <c r="AG147" s="15"/>
      <c r="AH147" s="15"/>
      <c r="AI147" s="186"/>
      <c r="AJ147" s="187"/>
      <c r="AK147" s="187"/>
      <c r="AL147" s="187"/>
      <c r="AM147" s="187"/>
      <c r="AN147" s="187"/>
      <c r="AO147" s="187"/>
      <c r="AP147" s="187"/>
      <c r="AQ147" s="187"/>
      <c r="AR147" s="187"/>
      <c r="AS147" s="187"/>
      <c r="AT147" s="187"/>
      <c r="AU147" s="187"/>
      <c r="AV147" s="187"/>
      <c r="AW147" s="187"/>
      <c r="AX147" s="187"/>
      <c r="AY147" s="187"/>
      <c r="AZ147" s="187"/>
      <c r="BA147" s="187"/>
      <c r="BB147" s="187"/>
      <c r="BC147" s="187"/>
      <c r="BD147" s="187"/>
      <c r="BE147" s="187"/>
      <c r="BF147" s="187"/>
      <c r="BG147" s="187"/>
      <c r="BH147" s="187"/>
      <c r="BI147" s="187"/>
      <c r="BJ147" s="187"/>
      <c r="BK147" s="187"/>
      <c r="BL147" s="187"/>
      <c r="BM147" s="187"/>
      <c r="BN147" s="187"/>
      <c r="BO147" s="187"/>
      <c r="BP147" s="187"/>
      <c r="BQ147" s="187"/>
      <c r="BR147" s="187"/>
      <c r="BS147" s="187"/>
      <c r="BT147" s="187"/>
      <c r="BU147" s="187"/>
      <c r="BV147" s="187"/>
      <c r="BW147" s="187"/>
      <c r="BX147" s="187"/>
      <c r="BY147" s="187"/>
      <c r="BZ147" s="186"/>
      <c r="CA147" s="187"/>
      <c r="CB147" s="187"/>
      <c r="CC147" s="187"/>
      <c r="CD147" s="186"/>
      <c r="CE147" s="186"/>
      <c r="CF147" s="186"/>
      <c r="CG147" s="186"/>
      <c r="CH147" s="186"/>
      <c r="CI147" s="186"/>
      <c r="CJ147" s="186"/>
      <c r="CK147" s="186"/>
      <c r="CL147" s="186"/>
      <c r="CM147" s="186"/>
      <c r="CN147" s="186"/>
      <c r="CO147" s="186"/>
      <c r="CP147" s="186"/>
      <c r="CQ147" s="186"/>
      <c r="CR147" s="186"/>
      <c r="CS147" s="186"/>
      <c r="CT147" s="186"/>
      <c r="CU147" s="186"/>
      <c r="CV147" s="186"/>
      <c r="CW147" s="186"/>
      <c r="CX147" s="186"/>
      <c r="CY147" s="186"/>
      <c r="CZ147" s="186"/>
      <c r="DA147" s="186"/>
      <c r="DB147" s="186"/>
      <c r="DC147" s="186"/>
      <c r="DD147" s="186"/>
      <c r="DE147" s="186"/>
      <c r="DF147" s="186"/>
      <c r="DG147" s="186"/>
      <c r="DH147" s="186"/>
      <c r="DI147" s="186"/>
      <c r="DJ147" s="186"/>
      <c r="DK147" s="186"/>
      <c r="DL147" s="186"/>
      <c r="DM147" s="186"/>
      <c r="DN147" s="186"/>
      <c r="DO147" s="186"/>
      <c r="DP147" s="186"/>
      <c r="DQ147" s="186"/>
      <c r="DR147" s="186"/>
      <c r="DS147" s="186"/>
      <c r="DT147" s="186"/>
      <c r="DU147" s="186"/>
      <c r="DV147" s="186"/>
      <c r="DW147" s="186"/>
      <c r="DX147" s="186"/>
      <c r="DY147" s="186"/>
      <c r="DZ147" s="186"/>
      <c r="EA147" s="186"/>
      <c r="EB147" s="186"/>
      <c r="EC147" s="186"/>
      <c r="ED147" s="186"/>
      <c r="EE147" s="186"/>
      <c r="EF147" s="186"/>
      <c r="EG147" s="186"/>
      <c r="EH147" s="186"/>
      <c r="EI147" s="186"/>
      <c r="EJ147" s="186"/>
      <c r="EK147" s="186"/>
      <c r="EL147" s="186"/>
      <c r="EM147" s="186"/>
      <c r="EN147" s="186"/>
      <c r="EO147" s="186"/>
      <c r="EP147" s="186"/>
      <c r="EQ147" s="186"/>
      <c r="ER147" s="186"/>
      <c r="ES147" s="186"/>
      <c r="ET147" s="186"/>
      <c r="EU147" s="186"/>
      <c r="EV147" s="186"/>
      <c r="EW147" s="186"/>
      <c r="EX147" s="186"/>
      <c r="EY147" s="186"/>
      <c r="EZ147" s="186"/>
      <c r="FA147" s="186"/>
      <c r="FB147" s="186"/>
      <c r="FC147" s="186"/>
      <c r="FD147" s="186"/>
      <c r="FE147" s="186"/>
      <c r="FF147" s="186"/>
      <c r="FG147" s="186"/>
      <c r="FH147" s="186"/>
      <c r="FI147" s="186"/>
      <c r="FJ147" s="186"/>
      <c r="FK147" s="186"/>
      <c r="FL147" s="186"/>
      <c r="FM147" s="186"/>
      <c r="FN147" s="186"/>
      <c r="FO147" s="186"/>
      <c r="FP147" s="186"/>
      <c r="FQ147" s="186"/>
      <c r="FR147" s="186"/>
      <c r="FS147" s="186"/>
      <c r="FT147" s="186"/>
      <c r="FU147" s="186"/>
      <c r="FV147" s="186"/>
      <c r="FW147" s="186"/>
      <c r="FX147" s="186"/>
      <c r="FY147" s="186"/>
      <c r="FZ147" s="186"/>
    </row>
    <row r="148" spans="1:182" ht="15" customHeight="1" x14ac:dyDescent="0.25">
      <c r="A148" s="187"/>
      <c r="B148" s="187"/>
      <c r="C148" s="187"/>
      <c r="D148" s="187"/>
      <c r="E148" s="187"/>
      <c r="F148" s="187"/>
      <c r="G148" s="63"/>
      <c r="H148" s="63"/>
      <c r="I148" s="63"/>
      <c r="J148" s="63"/>
      <c r="K148" s="63"/>
      <c r="L148" s="63"/>
      <c r="M148" s="63"/>
      <c r="N148" s="64"/>
      <c r="O148" s="64"/>
      <c r="P148" s="64"/>
      <c r="Q148" s="64"/>
      <c r="R148" s="64"/>
      <c r="S148" s="64"/>
      <c r="T148" s="64"/>
      <c r="U148" s="65"/>
      <c r="V148" s="65"/>
      <c r="W148" s="65"/>
      <c r="X148" s="65"/>
      <c r="Y148" s="65"/>
      <c r="Z148" s="65"/>
      <c r="AA148" s="65"/>
      <c r="AB148" s="15"/>
      <c r="AC148" s="15"/>
      <c r="AD148" s="15"/>
      <c r="AE148" s="15"/>
      <c r="AF148" s="15"/>
      <c r="AG148" s="15"/>
      <c r="AH148" s="15"/>
      <c r="AI148" s="186"/>
      <c r="AJ148" s="187"/>
      <c r="AK148" s="187"/>
      <c r="AL148" s="187"/>
      <c r="AM148" s="187"/>
      <c r="AN148" s="187"/>
      <c r="AO148" s="187"/>
      <c r="AP148" s="187"/>
      <c r="AQ148" s="187"/>
      <c r="AR148" s="187"/>
      <c r="AS148" s="187"/>
      <c r="AT148" s="187"/>
      <c r="AU148" s="187"/>
      <c r="AV148" s="187"/>
      <c r="AW148" s="187"/>
      <c r="AX148" s="187"/>
      <c r="AY148" s="187"/>
      <c r="AZ148" s="187"/>
      <c r="BA148" s="187"/>
      <c r="BB148" s="187"/>
      <c r="BC148" s="187"/>
      <c r="BD148" s="187"/>
      <c r="BE148" s="187"/>
      <c r="BF148" s="187"/>
      <c r="BG148" s="187"/>
      <c r="BH148" s="187"/>
      <c r="BI148" s="187"/>
      <c r="BJ148" s="187"/>
      <c r="BK148" s="187"/>
      <c r="BL148" s="187"/>
      <c r="BM148" s="187"/>
      <c r="BN148" s="187"/>
      <c r="BO148" s="187"/>
      <c r="BP148" s="187"/>
      <c r="BQ148" s="187"/>
      <c r="BR148" s="187"/>
      <c r="BS148" s="187"/>
      <c r="BT148" s="187"/>
      <c r="BU148" s="187"/>
      <c r="BV148" s="187"/>
      <c r="BW148" s="187"/>
      <c r="BX148" s="187"/>
      <c r="BY148" s="187"/>
      <c r="BZ148" s="186"/>
      <c r="CA148" s="187"/>
      <c r="CB148" s="187"/>
      <c r="CC148" s="187"/>
      <c r="CD148" s="186"/>
      <c r="CE148" s="186"/>
      <c r="CF148" s="186"/>
      <c r="CG148" s="186"/>
      <c r="CH148" s="186"/>
      <c r="CI148" s="186"/>
      <c r="CJ148" s="186"/>
      <c r="CK148" s="186"/>
      <c r="CL148" s="186"/>
      <c r="CM148" s="186"/>
      <c r="CN148" s="186"/>
      <c r="CO148" s="186"/>
      <c r="CP148" s="186"/>
      <c r="CQ148" s="186"/>
      <c r="CR148" s="186"/>
      <c r="CS148" s="186"/>
      <c r="CT148" s="186"/>
      <c r="CU148" s="186"/>
      <c r="CV148" s="186"/>
      <c r="CW148" s="186"/>
      <c r="CX148" s="186"/>
      <c r="CY148" s="186"/>
      <c r="CZ148" s="186"/>
      <c r="DA148" s="186"/>
      <c r="DB148" s="186"/>
      <c r="DC148" s="186"/>
      <c r="DD148" s="186"/>
      <c r="DE148" s="186"/>
      <c r="DF148" s="186"/>
      <c r="DG148" s="186"/>
      <c r="DH148" s="186"/>
      <c r="DI148" s="186"/>
      <c r="DJ148" s="186"/>
      <c r="DK148" s="186"/>
      <c r="DL148" s="186"/>
      <c r="DM148" s="186"/>
      <c r="DN148" s="186"/>
      <c r="DO148" s="186"/>
      <c r="DP148" s="186"/>
      <c r="DQ148" s="186"/>
      <c r="DR148" s="186"/>
      <c r="DS148" s="186"/>
      <c r="DT148" s="186"/>
      <c r="DU148" s="186"/>
      <c r="DV148" s="186"/>
      <c r="DW148" s="186"/>
      <c r="DX148" s="186"/>
      <c r="DY148" s="186"/>
      <c r="DZ148" s="186"/>
      <c r="EA148" s="186"/>
      <c r="EB148" s="186"/>
      <c r="EC148" s="186"/>
      <c r="ED148" s="186"/>
      <c r="EE148" s="186"/>
      <c r="EF148" s="186"/>
      <c r="EG148" s="186"/>
      <c r="EH148" s="186"/>
      <c r="EI148" s="186"/>
      <c r="EJ148" s="186"/>
      <c r="EK148" s="186"/>
      <c r="EL148" s="186"/>
      <c r="EM148" s="186"/>
      <c r="EN148" s="186"/>
      <c r="EO148" s="186"/>
      <c r="EP148" s="186"/>
      <c r="EQ148" s="186"/>
      <c r="ER148" s="186"/>
      <c r="ES148" s="186"/>
      <c r="ET148" s="186"/>
      <c r="EU148" s="186"/>
      <c r="EV148" s="186"/>
      <c r="EW148" s="186"/>
      <c r="EX148" s="186"/>
      <c r="EY148" s="186"/>
      <c r="EZ148" s="186"/>
      <c r="FA148" s="186"/>
      <c r="FB148" s="186"/>
      <c r="FC148" s="186"/>
      <c r="FD148" s="186"/>
      <c r="FE148" s="186"/>
      <c r="FF148" s="186"/>
      <c r="FG148" s="186"/>
      <c r="FH148" s="186"/>
      <c r="FI148" s="186"/>
      <c r="FJ148" s="186"/>
      <c r="FK148" s="186"/>
      <c r="FL148" s="186"/>
      <c r="FM148" s="186"/>
      <c r="FN148" s="186"/>
      <c r="FO148" s="186"/>
      <c r="FP148" s="186"/>
      <c r="FQ148" s="186"/>
      <c r="FR148" s="186"/>
      <c r="FS148" s="186"/>
      <c r="FT148" s="186"/>
      <c r="FU148" s="186"/>
      <c r="FV148" s="186"/>
      <c r="FW148" s="186"/>
      <c r="FX148" s="186"/>
      <c r="FY148" s="186"/>
      <c r="FZ148" s="186"/>
    </row>
    <row r="149" spans="1:182" ht="15" customHeight="1" x14ac:dyDescent="0.25">
      <c r="A149" s="187"/>
      <c r="B149" s="187"/>
      <c r="C149" s="187"/>
      <c r="D149" s="187"/>
      <c r="E149" s="187"/>
      <c r="F149" s="187"/>
      <c r="G149" s="63"/>
      <c r="H149" s="63"/>
      <c r="I149" s="63"/>
      <c r="J149" s="63"/>
      <c r="K149" s="63"/>
      <c r="L149" s="63"/>
      <c r="M149" s="63"/>
      <c r="N149" s="64"/>
      <c r="O149" s="64"/>
      <c r="P149" s="64"/>
      <c r="Q149" s="64"/>
      <c r="R149" s="64"/>
      <c r="S149" s="64"/>
      <c r="T149" s="64"/>
      <c r="U149" s="65"/>
      <c r="V149" s="65"/>
      <c r="W149" s="65"/>
      <c r="X149" s="65"/>
      <c r="Y149" s="65"/>
      <c r="Z149" s="65"/>
      <c r="AA149" s="65"/>
      <c r="AB149" s="15"/>
      <c r="AC149" s="15"/>
      <c r="AD149" s="15"/>
      <c r="AE149" s="15"/>
      <c r="AF149" s="15"/>
      <c r="AG149" s="15"/>
      <c r="AH149" s="15"/>
      <c r="AI149" s="186"/>
      <c r="AJ149" s="187"/>
      <c r="AK149" s="187"/>
      <c r="AL149" s="187"/>
      <c r="AM149" s="187"/>
      <c r="AN149" s="187"/>
      <c r="AO149" s="187"/>
      <c r="AP149" s="187"/>
      <c r="AQ149" s="187"/>
      <c r="AR149" s="187"/>
      <c r="AS149" s="187"/>
      <c r="AT149" s="187"/>
      <c r="AU149" s="187"/>
      <c r="AV149" s="187"/>
      <c r="AW149" s="187"/>
      <c r="AX149" s="187"/>
      <c r="AY149" s="187"/>
      <c r="AZ149" s="187"/>
      <c r="BA149" s="187"/>
      <c r="BB149" s="187"/>
      <c r="BC149" s="187"/>
      <c r="BD149" s="187"/>
      <c r="BE149" s="187"/>
      <c r="BF149" s="187"/>
      <c r="BG149" s="187"/>
      <c r="BH149" s="187"/>
      <c r="BI149" s="187"/>
      <c r="BJ149" s="187"/>
      <c r="BK149" s="187"/>
      <c r="BL149" s="187"/>
      <c r="BM149" s="187"/>
      <c r="BN149" s="187"/>
      <c r="BO149" s="187"/>
      <c r="BP149" s="187"/>
      <c r="BQ149" s="187"/>
      <c r="BR149" s="187"/>
      <c r="BS149" s="187"/>
      <c r="BT149" s="187"/>
      <c r="BU149" s="187"/>
      <c r="BV149" s="187"/>
      <c r="BW149" s="187"/>
      <c r="BX149" s="187"/>
      <c r="BY149" s="187"/>
      <c r="BZ149" s="186"/>
      <c r="CA149" s="187"/>
      <c r="CB149" s="187"/>
      <c r="CC149" s="187"/>
      <c r="CD149" s="186"/>
      <c r="CE149" s="186"/>
      <c r="CF149" s="186"/>
      <c r="CG149" s="186"/>
      <c r="CH149" s="186"/>
      <c r="CI149" s="186"/>
      <c r="CJ149" s="186"/>
      <c r="CK149" s="186"/>
      <c r="CL149" s="186"/>
      <c r="CM149" s="186"/>
      <c r="CN149" s="186"/>
      <c r="CO149" s="186"/>
      <c r="CP149" s="186"/>
      <c r="CQ149" s="186"/>
      <c r="CR149" s="186"/>
      <c r="CS149" s="186"/>
      <c r="CT149" s="186"/>
      <c r="CU149" s="186"/>
      <c r="CV149" s="186"/>
      <c r="CW149" s="186"/>
      <c r="CX149" s="186"/>
      <c r="CY149" s="186"/>
      <c r="CZ149" s="186"/>
      <c r="DA149" s="186"/>
      <c r="DB149" s="186"/>
      <c r="DC149" s="186"/>
      <c r="DD149" s="186"/>
      <c r="DE149" s="186"/>
      <c r="DF149" s="186"/>
      <c r="DG149" s="186"/>
      <c r="DH149" s="186"/>
      <c r="DI149" s="186"/>
      <c r="DJ149" s="186"/>
      <c r="DK149" s="186"/>
      <c r="DL149" s="186"/>
      <c r="DM149" s="186"/>
      <c r="DN149" s="186"/>
      <c r="DO149" s="186"/>
      <c r="DP149" s="186"/>
      <c r="DQ149" s="186"/>
      <c r="DR149" s="186"/>
      <c r="DS149" s="186"/>
      <c r="DT149" s="186"/>
      <c r="DU149" s="186"/>
      <c r="DV149" s="186"/>
      <c r="DW149" s="186"/>
      <c r="DX149" s="186"/>
      <c r="DY149" s="186"/>
      <c r="DZ149" s="186"/>
      <c r="EA149" s="186"/>
      <c r="EB149" s="186"/>
      <c r="EC149" s="186"/>
      <c r="ED149" s="186"/>
      <c r="EE149" s="186"/>
      <c r="EF149" s="186"/>
      <c r="EG149" s="186"/>
      <c r="EH149" s="186"/>
      <c r="EI149" s="186"/>
      <c r="EJ149" s="186"/>
      <c r="EK149" s="186"/>
      <c r="EL149" s="186"/>
      <c r="EM149" s="186"/>
      <c r="EN149" s="186"/>
      <c r="EO149" s="186"/>
      <c r="EP149" s="186"/>
      <c r="EQ149" s="186"/>
      <c r="ER149" s="186"/>
      <c r="ES149" s="186"/>
      <c r="ET149" s="186"/>
      <c r="EU149" s="186"/>
      <c r="EV149" s="186"/>
      <c r="EW149" s="186"/>
      <c r="EX149" s="186"/>
      <c r="EY149" s="186"/>
      <c r="EZ149" s="186"/>
      <c r="FA149" s="186"/>
      <c r="FB149" s="186"/>
      <c r="FC149" s="186"/>
      <c r="FD149" s="186"/>
      <c r="FE149" s="186"/>
      <c r="FF149" s="186"/>
      <c r="FG149" s="186"/>
      <c r="FH149" s="186"/>
      <c r="FI149" s="186"/>
      <c r="FJ149" s="186"/>
      <c r="FK149" s="186"/>
      <c r="FL149" s="186"/>
      <c r="FM149" s="186"/>
      <c r="FN149" s="186"/>
      <c r="FO149" s="186"/>
      <c r="FP149" s="186"/>
      <c r="FQ149" s="186"/>
      <c r="FR149" s="186"/>
      <c r="FS149" s="186"/>
      <c r="FT149" s="186"/>
      <c r="FU149" s="186"/>
      <c r="FV149" s="186"/>
      <c r="FW149" s="186"/>
      <c r="FX149" s="186"/>
      <c r="FY149" s="186"/>
      <c r="FZ149" s="186"/>
    </row>
    <row r="150" spans="1:182" ht="15" customHeight="1" x14ac:dyDescent="0.25">
      <c r="A150" s="187"/>
      <c r="B150" s="187"/>
      <c r="C150" s="187"/>
      <c r="D150" s="187"/>
      <c r="E150" s="187"/>
      <c r="F150" s="187"/>
      <c r="G150" s="63"/>
      <c r="H150" s="63"/>
      <c r="I150" s="63"/>
      <c r="J150" s="63"/>
      <c r="K150" s="63"/>
      <c r="L150" s="63"/>
      <c r="M150" s="63"/>
      <c r="N150" s="64"/>
      <c r="O150" s="64"/>
      <c r="P150" s="64"/>
      <c r="Q150" s="64"/>
      <c r="R150" s="64"/>
      <c r="S150" s="64"/>
      <c r="T150" s="64"/>
      <c r="U150" s="65"/>
      <c r="V150" s="65"/>
      <c r="W150" s="65"/>
      <c r="X150" s="65"/>
      <c r="Y150" s="65"/>
      <c r="Z150" s="65"/>
      <c r="AA150" s="65"/>
      <c r="AB150" s="15"/>
      <c r="AC150" s="15"/>
      <c r="AD150" s="15"/>
      <c r="AE150" s="15"/>
      <c r="AF150" s="15"/>
      <c r="AG150" s="15"/>
      <c r="AH150" s="15"/>
      <c r="AI150" s="186"/>
      <c r="AJ150" s="187"/>
      <c r="AK150" s="187"/>
      <c r="AL150" s="187"/>
      <c r="AM150" s="187"/>
      <c r="AN150" s="187"/>
      <c r="AO150" s="187"/>
      <c r="AP150" s="187"/>
      <c r="AQ150" s="187"/>
      <c r="AR150" s="187"/>
      <c r="AS150" s="187"/>
      <c r="AT150" s="187"/>
      <c r="AU150" s="187"/>
      <c r="AV150" s="187"/>
      <c r="AW150" s="187"/>
      <c r="AX150" s="187"/>
      <c r="AY150" s="187"/>
      <c r="AZ150" s="187"/>
      <c r="BA150" s="187"/>
      <c r="BB150" s="187"/>
      <c r="BC150" s="187"/>
      <c r="BD150" s="187"/>
      <c r="BE150" s="187"/>
      <c r="BF150" s="187"/>
      <c r="BG150" s="187"/>
      <c r="BH150" s="187"/>
      <c r="BI150" s="187"/>
      <c r="BJ150" s="187"/>
      <c r="BK150" s="187"/>
      <c r="BL150" s="187"/>
      <c r="BM150" s="187"/>
      <c r="BN150" s="187"/>
      <c r="BO150" s="187"/>
      <c r="BP150" s="187"/>
      <c r="BQ150" s="187"/>
      <c r="BR150" s="187"/>
      <c r="BS150" s="187"/>
      <c r="BT150" s="187"/>
      <c r="BU150" s="187"/>
      <c r="BV150" s="187"/>
      <c r="BW150" s="187"/>
      <c r="BX150" s="187"/>
      <c r="BY150" s="187"/>
      <c r="BZ150" s="186"/>
      <c r="CA150" s="187"/>
      <c r="CB150" s="187"/>
      <c r="CC150" s="187"/>
      <c r="CD150" s="186"/>
      <c r="CE150" s="186"/>
      <c r="CF150" s="186"/>
      <c r="CG150" s="186"/>
      <c r="CH150" s="186"/>
      <c r="CI150" s="186"/>
      <c r="CJ150" s="186"/>
      <c r="CK150" s="186"/>
      <c r="CL150" s="186"/>
      <c r="CM150" s="186"/>
      <c r="CN150" s="186"/>
      <c r="CO150" s="186"/>
      <c r="CP150" s="186"/>
      <c r="CQ150" s="186"/>
      <c r="CR150" s="186"/>
      <c r="CS150" s="186"/>
      <c r="CT150" s="186"/>
      <c r="CU150" s="186"/>
      <c r="CV150" s="186"/>
      <c r="CW150" s="186"/>
      <c r="CX150" s="186"/>
      <c r="CY150" s="186"/>
      <c r="CZ150" s="186"/>
      <c r="DA150" s="186"/>
      <c r="DB150" s="186"/>
      <c r="DC150" s="186"/>
      <c r="DD150" s="186"/>
      <c r="DE150" s="186"/>
      <c r="DF150" s="186"/>
      <c r="DG150" s="186"/>
      <c r="DH150" s="186"/>
      <c r="DI150" s="186"/>
      <c r="DJ150" s="186"/>
      <c r="DK150" s="186"/>
      <c r="DL150" s="186"/>
      <c r="DM150" s="186"/>
      <c r="DN150" s="186"/>
      <c r="DO150" s="186"/>
      <c r="DP150" s="186"/>
      <c r="DQ150" s="186"/>
      <c r="DR150" s="186"/>
      <c r="DS150" s="186"/>
      <c r="DT150" s="186"/>
      <c r="DU150" s="186"/>
      <c r="DV150" s="186"/>
      <c r="DW150" s="186"/>
      <c r="DX150" s="186"/>
      <c r="DY150" s="186"/>
      <c r="DZ150" s="186"/>
      <c r="EA150" s="186"/>
      <c r="EB150" s="186"/>
      <c r="EC150" s="186"/>
      <c r="ED150" s="186"/>
      <c r="EE150" s="186"/>
      <c r="EF150" s="186"/>
      <c r="EG150" s="186"/>
      <c r="EH150" s="186"/>
      <c r="EI150" s="186"/>
      <c r="EJ150" s="186"/>
      <c r="EK150" s="186"/>
      <c r="EL150" s="186"/>
      <c r="EM150" s="186"/>
      <c r="EN150" s="186"/>
      <c r="EO150" s="186"/>
      <c r="EP150" s="186"/>
      <c r="EQ150" s="186"/>
      <c r="ER150" s="186"/>
      <c r="ES150" s="186"/>
      <c r="ET150" s="186"/>
      <c r="EU150" s="186"/>
      <c r="EV150" s="186"/>
      <c r="EW150" s="186"/>
      <c r="EX150" s="186"/>
      <c r="EY150" s="186"/>
      <c r="EZ150" s="186"/>
      <c r="FA150" s="186"/>
      <c r="FB150" s="186"/>
      <c r="FC150" s="186"/>
      <c r="FD150" s="186"/>
      <c r="FE150" s="186"/>
      <c r="FF150" s="186"/>
      <c r="FG150" s="186"/>
      <c r="FH150" s="186"/>
      <c r="FI150" s="186"/>
      <c r="FJ150" s="186"/>
      <c r="FK150" s="186"/>
      <c r="FL150" s="186"/>
      <c r="FM150" s="186"/>
      <c r="FN150" s="186"/>
      <c r="FO150" s="186"/>
      <c r="FP150" s="186"/>
      <c r="FQ150" s="186"/>
      <c r="FR150" s="186"/>
      <c r="FS150" s="186"/>
      <c r="FT150" s="186"/>
      <c r="FU150" s="186"/>
      <c r="FV150" s="186"/>
      <c r="FW150" s="186"/>
      <c r="FX150" s="186"/>
      <c r="FY150" s="186"/>
      <c r="FZ150" s="186"/>
    </row>
    <row r="151" spans="1:182" ht="15" customHeight="1" x14ac:dyDescent="0.25">
      <c r="A151" s="187"/>
      <c r="B151" s="187"/>
      <c r="C151" s="187"/>
      <c r="D151" s="187"/>
      <c r="E151" s="187"/>
      <c r="F151" s="187"/>
      <c r="G151" s="63"/>
      <c r="H151" s="63"/>
      <c r="I151" s="63"/>
      <c r="J151" s="63"/>
      <c r="K151" s="63"/>
      <c r="L151" s="63"/>
      <c r="M151" s="63"/>
      <c r="N151" s="64"/>
      <c r="O151" s="64"/>
      <c r="P151" s="64"/>
      <c r="Q151" s="64"/>
      <c r="R151" s="64"/>
      <c r="S151" s="64"/>
      <c r="T151" s="64"/>
      <c r="U151" s="65"/>
      <c r="V151" s="65"/>
      <c r="W151" s="65"/>
      <c r="X151" s="65"/>
      <c r="Y151" s="65"/>
      <c r="Z151" s="65"/>
      <c r="AA151" s="65"/>
      <c r="AB151" s="15"/>
      <c r="AC151" s="15"/>
      <c r="AD151" s="15"/>
      <c r="AE151" s="15"/>
      <c r="AF151" s="15"/>
      <c r="AG151" s="15"/>
      <c r="AH151" s="15"/>
      <c r="AI151" s="186"/>
      <c r="AJ151" s="187"/>
      <c r="AK151" s="187"/>
      <c r="AL151" s="187"/>
      <c r="AM151" s="187"/>
      <c r="AN151" s="187"/>
      <c r="AO151" s="187"/>
      <c r="AP151" s="187"/>
      <c r="AQ151" s="187"/>
      <c r="AR151" s="187"/>
      <c r="AS151" s="187"/>
      <c r="AT151" s="187"/>
      <c r="AU151" s="187"/>
      <c r="AV151" s="187"/>
      <c r="AW151" s="187"/>
      <c r="AX151" s="187"/>
      <c r="AY151" s="187"/>
      <c r="AZ151" s="187"/>
      <c r="BA151" s="187"/>
      <c r="BB151" s="187"/>
      <c r="BC151" s="187"/>
      <c r="BD151" s="187"/>
      <c r="BE151" s="187"/>
      <c r="BF151" s="187"/>
      <c r="BG151" s="187"/>
      <c r="BH151" s="187"/>
      <c r="BI151" s="187"/>
      <c r="BJ151" s="187"/>
      <c r="BK151" s="187"/>
      <c r="BL151" s="187"/>
      <c r="BM151" s="187"/>
      <c r="BN151" s="187"/>
      <c r="BO151" s="187"/>
      <c r="BP151" s="187"/>
      <c r="BQ151" s="187"/>
      <c r="BR151" s="187"/>
      <c r="BS151" s="187"/>
      <c r="BT151" s="187"/>
      <c r="BU151" s="187"/>
      <c r="BV151" s="187"/>
      <c r="BW151" s="187"/>
      <c r="BX151" s="187"/>
      <c r="BY151" s="187"/>
      <c r="BZ151" s="186"/>
      <c r="CA151" s="187"/>
      <c r="CB151" s="187"/>
      <c r="CC151" s="187"/>
      <c r="CD151" s="186"/>
      <c r="CE151" s="186"/>
      <c r="CF151" s="186"/>
      <c r="CG151" s="186"/>
      <c r="CH151" s="186"/>
      <c r="CI151" s="186"/>
      <c r="CJ151" s="186"/>
      <c r="CK151" s="186"/>
      <c r="CL151" s="186"/>
      <c r="CM151" s="186"/>
      <c r="CN151" s="186"/>
      <c r="CO151" s="186"/>
      <c r="CP151" s="186"/>
      <c r="CQ151" s="186"/>
      <c r="CR151" s="186"/>
      <c r="CS151" s="186"/>
      <c r="CT151" s="186"/>
      <c r="CU151" s="186"/>
      <c r="CV151" s="186"/>
      <c r="CW151" s="186"/>
      <c r="CX151" s="186"/>
      <c r="CY151" s="186"/>
      <c r="CZ151" s="186"/>
      <c r="DA151" s="186"/>
      <c r="DB151" s="186"/>
      <c r="DC151" s="186"/>
      <c r="DD151" s="186"/>
      <c r="DE151" s="186"/>
      <c r="DF151" s="186"/>
      <c r="DG151" s="186"/>
      <c r="DH151" s="186"/>
      <c r="DI151" s="186"/>
      <c r="DJ151" s="186"/>
      <c r="DK151" s="186"/>
      <c r="DL151" s="186"/>
      <c r="DM151" s="186"/>
      <c r="DN151" s="186"/>
      <c r="DO151" s="186"/>
      <c r="DP151" s="186"/>
      <c r="DQ151" s="186"/>
      <c r="DR151" s="186"/>
      <c r="DS151" s="186"/>
      <c r="DT151" s="186"/>
      <c r="DU151" s="186"/>
      <c r="DV151" s="186"/>
      <c r="DW151" s="186"/>
      <c r="DX151" s="186"/>
      <c r="DY151" s="186"/>
      <c r="DZ151" s="186"/>
      <c r="EA151" s="186"/>
      <c r="EB151" s="186"/>
      <c r="EC151" s="186"/>
      <c r="ED151" s="186"/>
      <c r="EE151" s="186"/>
      <c r="EF151" s="186"/>
      <c r="EG151" s="186"/>
      <c r="EH151" s="186"/>
      <c r="EI151" s="186"/>
      <c r="EJ151" s="186"/>
      <c r="EK151" s="186"/>
      <c r="EL151" s="186"/>
      <c r="EM151" s="186"/>
      <c r="EN151" s="186"/>
      <c r="EO151" s="186"/>
      <c r="EP151" s="186"/>
      <c r="EQ151" s="186"/>
      <c r="ER151" s="186"/>
      <c r="ES151" s="186"/>
      <c r="ET151" s="186"/>
      <c r="EU151" s="186"/>
      <c r="EV151" s="186"/>
      <c r="EW151" s="186"/>
      <c r="EX151" s="186"/>
      <c r="EY151" s="186"/>
      <c r="EZ151" s="186"/>
      <c r="FA151" s="186"/>
      <c r="FB151" s="186"/>
      <c r="FC151" s="186"/>
      <c r="FD151" s="186"/>
      <c r="FE151" s="186"/>
      <c r="FF151" s="186"/>
      <c r="FG151" s="186"/>
      <c r="FH151" s="186"/>
      <c r="FI151" s="186"/>
      <c r="FJ151" s="186"/>
      <c r="FK151" s="186"/>
      <c r="FL151" s="186"/>
      <c r="FM151" s="186"/>
      <c r="FN151" s="186"/>
      <c r="FO151" s="186"/>
      <c r="FP151" s="186"/>
      <c r="FQ151" s="186"/>
      <c r="FR151" s="186"/>
      <c r="FS151" s="186"/>
      <c r="FT151" s="186"/>
      <c r="FU151" s="186"/>
      <c r="FV151" s="186"/>
      <c r="FW151" s="186"/>
      <c r="FX151" s="186"/>
      <c r="FY151" s="186"/>
      <c r="FZ151" s="186"/>
    </row>
    <row r="152" spans="1:182" ht="15" customHeight="1" x14ac:dyDescent="0.25">
      <c r="A152" s="187"/>
      <c r="B152" s="187"/>
      <c r="C152" s="187"/>
      <c r="D152" s="187"/>
      <c r="E152" s="187"/>
      <c r="F152" s="187"/>
      <c r="G152" s="63"/>
      <c r="H152" s="63"/>
      <c r="I152" s="63"/>
      <c r="J152" s="63"/>
      <c r="K152" s="63"/>
      <c r="L152" s="63"/>
      <c r="M152" s="63"/>
      <c r="N152" s="64"/>
      <c r="O152" s="64"/>
      <c r="P152" s="64"/>
      <c r="Q152" s="64"/>
      <c r="R152" s="64"/>
      <c r="S152" s="64"/>
      <c r="T152" s="64"/>
      <c r="U152" s="65"/>
      <c r="V152" s="65"/>
      <c r="W152" s="65"/>
      <c r="X152" s="65"/>
      <c r="Y152" s="65"/>
      <c r="Z152" s="65"/>
      <c r="AA152" s="65"/>
      <c r="AB152" s="15"/>
      <c r="AC152" s="15"/>
      <c r="AD152" s="15"/>
      <c r="AE152" s="15"/>
      <c r="AF152" s="15"/>
      <c r="AG152" s="15"/>
      <c r="AH152" s="15"/>
      <c r="AI152" s="186"/>
      <c r="AJ152" s="187"/>
      <c r="AK152" s="187"/>
      <c r="AL152" s="187"/>
      <c r="AM152" s="187"/>
      <c r="AN152" s="187"/>
      <c r="AO152" s="187"/>
      <c r="AP152" s="187"/>
      <c r="AQ152" s="187"/>
      <c r="AR152" s="187"/>
      <c r="AS152" s="187"/>
      <c r="AT152" s="187"/>
      <c r="AU152" s="187"/>
      <c r="AV152" s="187"/>
      <c r="AW152" s="187"/>
      <c r="AX152" s="187"/>
      <c r="AY152" s="187"/>
      <c r="AZ152" s="187"/>
      <c r="BA152" s="187"/>
      <c r="BB152" s="187"/>
      <c r="BC152" s="187"/>
      <c r="BD152" s="187"/>
      <c r="BE152" s="187"/>
      <c r="BF152" s="187"/>
      <c r="BG152" s="187"/>
      <c r="BH152" s="187"/>
      <c r="BI152" s="187"/>
      <c r="BJ152" s="187"/>
      <c r="BK152" s="187"/>
      <c r="BL152" s="187"/>
      <c r="BM152" s="187"/>
      <c r="BN152" s="187"/>
      <c r="BO152" s="187"/>
      <c r="BP152" s="187"/>
      <c r="BQ152" s="187"/>
      <c r="BR152" s="187"/>
      <c r="BS152" s="187"/>
      <c r="BT152" s="187"/>
      <c r="BU152" s="187"/>
      <c r="BV152" s="187"/>
      <c r="BW152" s="187"/>
      <c r="BX152" s="187"/>
      <c r="BY152" s="187"/>
      <c r="BZ152" s="186"/>
      <c r="CA152" s="187"/>
      <c r="CB152" s="187"/>
      <c r="CC152" s="187"/>
      <c r="CD152" s="186"/>
      <c r="CE152" s="186"/>
      <c r="CF152" s="186"/>
      <c r="CG152" s="186"/>
      <c r="CH152" s="186"/>
      <c r="CI152" s="186"/>
      <c r="CJ152" s="186"/>
      <c r="CK152" s="186"/>
      <c r="CL152" s="186"/>
      <c r="CM152" s="186"/>
      <c r="CN152" s="186"/>
      <c r="CO152" s="186"/>
      <c r="CP152" s="186"/>
      <c r="CQ152" s="186"/>
      <c r="CR152" s="186"/>
      <c r="CS152" s="186"/>
      <c r="CT152" s="186"/>
      <c r="CU152" s="186"/>
      <c r="CV152" s="186"/>
      <c r="CW152" s="186"/>
      <c r="CX152" s="186"/>
      <c r="CY152" s="186"/>
      <c r="CZ152" s="186"/>
      <c r="DA152" s="186"/>
      <c r="DB152" s="186"/>
      <c r="DC152" s="186"/>
      <c r="DD152" s="186"/>
      <c r="DE152" s="186"/>
      <c r="DF152" s="186"/>
      <c r="DG152" s="186"/>
      <c r="DH152" s="186"/>
      <c r="DI152" s="186"/>
      <c r="DJ152" s="186"/>
      <c r="DK152" s="186"/>
      <c r="DL152" s="186"/>
      <c r="DM152" s="186"/>
      <c r="DN152" s="186"/>
      <c r="DO152" s="186"/>
      <c r="DP152" s="186"/>
      <c r="DQ152" s="186"/>
      <c r="DR152" s="186"/>
      <c r="DS152" s="186"/>
      <c r="DT152" s="186"/>
      <c r="DU152" s="186"/>
      <c r="DV152" s="186"/>
      <c r="DW152" s="186"/>
      <c r="DX152" s="186"/>
      <c r="DY152" s="186"/>
      <c r="DZ152" s="186"/>
      <c r="EA152" s="186"/>
      <c r="EB152" s="186"/>
      <c r="EC152" s="186"/>
      <c r="ED152" s="186"/>
      <c r="EE152" s="186"/>
      <c r="EF152" s="186"/>
      <c r="EG152" s="186"/>
      <c r="EH152" s="186"/>
      <c r="EI152" s="186"/>
      <c r="EJ152" s="186"/>
      <c r="EK152" s="186"/>
      <c r="EL152" s="186"/>
      <c r="EM152" s="186"/>
      <c r="EN152" s="186"/>
      <c r="EO152" s="186"/>
      <c r="EP152" s="186"/>
      <c r="EQ152" s="186"/>
      <c r="ER152" s="186"/>
      <c r="ES152" s="186"/>
      <c r="ET152" s="186"/>
      <c r="EU152" s="186"/>
      <c r="EV152" s="186"/>
      <c r="EW152" s="186"/>
      <c r="EX152" s="186"/>
      <c r="EY152" s="186"/>
      <c r="EZ152" s="186"/>
      <c r="FA152" s="186"/>
      <c r="FB152" s="186"/>
      <c r="FC152" s="186"/>
      <c r="FD152" s="186"/>
      <c r="FE152" s="186"/>
      <c r="FF152" s="186"/>
      <c r="FG152" s="186"/>
      <c r="FH152" s="186"/>
      <c r="FI152" s="186"/>
      <c r="FJ152" s="186"/>
      <c r="FK152" s="186"/>
      <c r="FL152" s="186"/>
      <c r="FM152" s="186"/>
      <c r="FN152" s="186"/>
      <c r="FO152" s="186"/>
      <c r="FP152" s="186"/>
      <c r="FQ152" s="186"/>
      <c r="FR152" s="186"/>
      <c r="FS152" s="186"/>
      <c r="FT152" s="186"/>
      <c r="FU152" s="186"/>
      <c r="FV152" s="186"/>
      <c r="FW152" s="186"/>
      <c r="FX152" s="186"/>
      <c r="FY152" s="186"/>
      <c r="FZ152" s="186"/>
    </row>
    <row r="153" spans="1:182" ht="15" customHeight="1" x14ac:dyDescent="0.25">
      <c r="A153" s="187"/>
      <c r="B153" s="187"/>
      <c r="C153" s="187"/>
      <c r="D153" s="187"/>
      <c r="E153" s="187"/>
      <c r="F153" s="187"/>
      <c r="G153" s="63"/>
      <c r="H153" s="63"/>
      <c r="I153" s="63"/>
      <c r="J153" s="63"/>
      <c r="K153" s="63"/>
      <c r="L153" s="63"/>
      <c r="M153" s="63"/>
      <c r="N153" s="64"/>
      <c r="O153" s="64"/>
      <c r="P153" s="64"/>
      <c r="Q153" s="64"/>
      <c r="R153" s="64"/>
      <c r="S153" s="64"/>
      <c r="T153" s="64"/>
      <c r="U153" s="65"/>
      <c r="V153" s="65"/>
      <c r="W153" s="65"/>
      <c r="X153" s="65"/>
      <c r="Y153" s="65"/>
      <c r="Z153" s="65"/>
      <c r="AA153" s="65"/>
      <c r="AB153" s="15"/>
      <c r="AC153" s="15"/>
      <c r="AD153" s="15"/>
      <c r="AE153" s="15"/>
      <c r="AF153" s="15"/>
      <c r="AG153" s="15"/>
      <c r="AH153" s="15"/>
      <c r="AI153" s="186"/>
      <c r="AJ153" s="187"/>
      <c r="AK153" s="187"/>
      <c r="AL153" s="187"/>
      <c r="AM153" s="187"/>
      <c r="AN153" s="187"/>
      <c r="AO153" s="187"/>
      <c r="AP153" s="187"/>
      <c r="AQ153" s="187"/>
      <c r="AR153" s="187"/>
      <c r="AS153" s="187"/>
      <c r="AT153" s="187"/>
      <c r="AU153" s="187"/>
      <c r="AV153" s="187"/>
      <c r="AW153" s="187"/>
      <c r="AX153" s="187"/>
      <c r="AY153" s="187"/>
      <c r="AZ153" s="187"/>
      <c r="BA153" s="187"/>
      <c r="BB153" s="187"/>
      <c r="BC153" s="187"/>
      <c r="BD153" s="187"/>
      <c r="BE153" s="187"/>
      <c r="BF153" s="187"/>
      <c r="BG153" s="187"/>
      <c r="BH153" s="187"/>
      <c r="BI153" s="187"/>
      <c r="BJ153" s="187"/>
      <c r="BK153" s="187"/>
      <c r="BL153" s="187"/>
      <c r="BM153" s="187"/>
      <c r="BN153" s="187"/>
      <c r="BO153" s="187"/>
      <c r="BP153" s="187"/>
      <c r="BQ153" s="187"/>
      <c r="BR153" s="187"/>
      <c r="BS153" s="187"/>
      <c r="BT153" s="187"/>
      <c r="BU153" s="187"/>
      <c r="BV153" s="187"/>
      <c r="BW153" s="187"/>
      <c r="BX153" s="187"/>
      <c r="BY153" s="187"/>
      <c r="BZ153" s="186"/>
      <c r="CA153" s="187"/>
      <c r="CB153" s="187"/>
      <c r="CC153" s="187"/>
      <c r="CD153" s="186"/>
      <c r="CE153" s="186"/>
      <c r="CF153" s="186"/>
      <c r="CG153" s="186"/>
      <c r="CH153" s="186"/>
      <c r="CI153" s="186"/>
      <c r="CJ153" s="186"/>
      <c r="CK153" s="186"/>
      <c r="CL153" s="186"/>
      <c r="CM153" s="186"/>
      <c r="CN153" s="186"/>
      <c r="CO153" s="186"/>
      <c r="CP153" s="186"/>
      <c r="CQ153" s="186"/>
      <c r="CR153" s="186"/>
      <c r="CS153" s="186"/>
      <c r="CT153" s="186"/>
      <c r="CU153" s="186"/>
      <c r="CV153" s="186"/>
      <c r="CW153" s="186"/>
      <c r="CX153" s="186"/>
      <c r="CY153" s="186"/>
      <c r="CZ153" s="186"/>
      <c r="DA153" s="186"/>
      <c r="DB153" s="186"/>
      <c r="DC153" s="186"/>
      <c r="DD153" s="186"/>
      <c r="DE153" s="186"/>
      <c r="DF153" s="186"/>
      <c r="DG153" s="186"/>
      <c r="DH153" s="186"/>
      <c r="DI153" s="186"/>
      <c r="DJ153" s="186"/>
      <c r="DK153" s="186"/>
      <c r="DL153" s="186"/>
      <c r="DM153" s="186"/>
      <c r="DN153" s="186"/>
      <c r="DO153" s="186"/>
      <c r="DP153" s="186"/>
      <c r="DQ153" s="186"/>
      <c r="DR153" s="186"/>
      <c r="DS153" s="186"/>
      <c r="DT153" s="186"/>
      <c r="DU153" s="186"/>
      <c r="DV153" s="186"/>
      <c r="DW153" s="186"/>
      <c r="DX153" s="186"/>
      <c r="DY153" s="186"/>
      <c r="DZ153" s="186"/>
      <c r="EA153" s="186"/>
      <c r="EB153" s="186"/>
      <c r="EC153" s="186"/>
      <c r="ED153" s="186"/>
      <c r="EE153" s="186"/>
      <c r="EF153" s="186"/>
      <c r="EG153" s="186"/>
      <c r="EH153" s="186"/>
      <c r="EI153" s="186"/>
      <c r="EJ153" s="186"/>
      <c r="EK153" s="186"/>
      <c r="EL153" s="186"/>
      <c r="EM153" s="186"/>
      <c r="EN153" s="186"/>
      <c r="EO153" s="186"/>
      <c r="EP153" s="186"/>
      <c r="EQ153" s="186"/>
      <c r="ER153" s="186"/>
      <c r="ES153" s="186"/>
      <c r="ET153" s="186"/>
      <c r="EU153" s="186"/>
      <c r="EV153" s="186"/>
      <c r="EW153" s="186"/>
      <c r="EX153" s="186"/>
      <c r="EY153" s="186"/>
      <c r="EZ153" s="186"/>
      <c r="FA153" s="186"/>
      <c r="FB153" s="186"/>
      <c r="FC153" s="186"/>
      <c r="FD153" s="186"/>
      <c r="FE153" s="186"/>
      <c r="FF153" s="186"/>
      <c r="FG153" s="186"/>
      <c r="FH153" s="186"/>
      <c r="FI153" s="186"/>
      <c r="FJ153" s="186"/>
      <c r="FK153" s="186"/>
      <c r="FL153" s="186"/>
      <c r="FM153" s="186"/>
      <c r="FN153" s="186"/>
      <c r="FO153" s="186"/>
      <c r="FP153" s="186"/>
      <c r="FQ153" s="186"/>
      <c r="FR153" s="186"/>
      <c r="FS153" s="186"/>
      <c r="FT153" s="186"/>
      <c r="FU153" s="186"/>
      <c r="FV153" s="186"/>
      <c r="FW153" s="186"/>
      <c r="FX153" s="186"/>
      <c r="FY153" s="186"/>
      <c r="FZ153" s="186"/>
    </row>
    <row r="154" spans="1:182" ht="15" customHeight="1" x14ac:dyDescent="0.25">
      <c r="A154" s="187"/>
      <c r="B154" s="187"/>
      <c r="C154" s="187"/>
      <c r="D154" s="187"/>
      <c r="E154" s="187"/>
      <c r="F154" s="187"/>
      <c r="G154" s="63"/>
      <c r="H154" s="63"/>
      <c r="I154" s="63"/>
      <c r="J154" s="63"/>
      <c r="K154" s="63"/>
      <c r="L154" s="63"/>
      <c r="M154" s="63"/>
      <c r="N154" s="64"/>
      <c r="O154" s="64"/>
      <c r="P154" s="64"/>
      <c r="Q154" s="64"/>
      <c r="R154" s="64"/>
      <c r="S154" s="64"/>
      <c r="T154" s="64"/>
      <c r="U154" s="65"/>
      <c r="V154" s="65"/>
      <c r="W154" s="65"/>
      <c r="X154" s="65"/>
      <c r="Y154" s="65"/>
      <c r="Z154" s="65"/>
      <c r="AA154" s="65"/>
      <c r="AB154" s="15"/>
      <c r="AC154" s="15"/>
      <c r="AD154" s="15"/>
      <c r="AE154" s="15"/>
      <c r="AF154" s="15"/>
      <c r="AG154" s="15"/>
      <c r="AH154" s="15"/>
      <c r="AI154" s="186"/>
      <c r="AJ154" s="187"/>
      <c r="AK154" s="187"/>
      <c r="AL154" s="187"/>
      <c r="AM154" s="187"/>
      <c r="AN154" s="187"/>
      <c r="AO154" s="187"/>
      <c r="AP154" s="187"/>
      <c r="AQ154" s="187"/>
      <c r="AR154" s="187"/>
      <c r="AS154" s="187"/>
      <c r="AT154" s="187"/>
      <c r="AU154" s="187"/>
      <c r="AV154" s="187"/>
      <c r="AW154" s="187"/>
      <c r="AX154" s="187"/>
      <c r="AY154" s="187"/>
      <c r="AZ154" s="187"/>
      <c r="BA154" s="187"/>
      <c r="BB154" s="187"/>
      <c r="BC154" s="187"/>
      <c r="BD154" s="187"/>
      <c r="BE154" s="187"/>
      <c r="BF154" s="187"/>
      <c r="BG154" s="187"/>
      <c r="BH154" s="187"/>
      <c r="BI154" s="187"/>
      <c r="BJ154" s="187"/>
      <c r="BK154" s="187"/>
      <c r="BL154" s="187"/>
      <c r="BM154" s="187"/>
      <c r="BN154" s="187"/>
      <c r="BO154" s="187"/>
      <c r="BP154" s="187"/>
      <c r="BQ154" s="187"/>
      <c r="BR154" s="187"/>
      <c r="BS154" s="187"/>
      <c r="BT154" s="187"/>
      <c r="BU154" s="187"/>
      <c r="BV154" s="187"/>
      <c r="BW154" s="187"/>
      <c r="BX154" s="187"/>
      <c r="BY154" s="187"/>
      <c r="BZ154" s="186"/>
      <c r="CA154" s="187"/>
      <c r="CB154" s="187"/>
      <c r="CC154" s="187"/>
      <c r="CD154" s="186"/>
      <c r="CE154" s="186"/>
      <c r="CF154" s="186"/>
      <c r="CG154" s="186"/>
      <c r="CH154" s="186"/>
      <c r="CI154" s="186"/>
      <c r="CJ154" s="186"/>
      <c r="CK154" s="186"/>
      <c r="CL154" s="186"/>
      <c r="CM154" s="186"/>
      <c r="CN154" s="186"/>
      <c r="CO154" s="186"/>
      <c r="CP154" s="186"/>
      <c r="CQ154" s="186"/>
      <c r="CR154" s="186"/>
      <c r="CS154" s="186"/>
      <c r="CT154" s="186"/>
      <c r="CU154" s="186"/>
      <c r="CV154" s="186"/>
      <c r="CW154" s="186"/>
      <c r="CX154" s="186"/>
      <c r="CY154" s="186"/>
      <c r="CZ154" s="186"/>
      <c r="DA154" s="186"/>
      <c r="DB154" s="186"/>
      <c r="DC154" s="186"/>
      <c r="DD154" s="186"/>
      <c r="DE154" s="186"/>
      <c r="DF154" s="186"/>
      <c r="DG154" s="186"/>
      <c r="DH154" s="186"/>
      <c r="DI154" s="186"/>
      <c r="DJ154" s="186"/>
      <c r="DK154" s="186"/>
      <c r="DL154" s="186"/>
      <c r="DM154" s="186"/>
      <c r="DN154" s="186"/>
      <c r="DO154" s="186"/>
      <c r="DP154" s="186"/>
      <c r="DQ154" s="186"/>
      <c r="DR154" s="186"/>
      <c r="DS154" s="186"/>
      <c r="DT154" s="186"/>
      <c r="DU154" s="186"/>
      <c r="DV154" s="186"/>
      <c r="DW154" s="186"/>
      <c r="DX154" s="186"/>
      <c r="DY154" s="186"/>
      <c r="DZ154" s="186"/>
      <c r="EA154" s="186"/>
      <c r="EB154" s="186"/>
      <c r="EC154" s="186"/>
      <c r="ED154" s="186"/>
      <c r="EE154" s="186"/>
      <c r="EF154" s="186"/>
      <c r="EG154" s="186"/>
      <c r="EH154" s="186"/>
      <c r="EI154" s="186"/>
      <c r="EJ154" s="186"/>
      <c r="EK154" s="186"/>
      <c r="EL154" s="186"/>
      <c r="EM154" s="186"/>
      <c r="EN154" s="186"/>
      <c r="EO154" s="186"/>
      <c r="EP154" s="186"/>
      <c r="EQ154" s="186"/>
      <c r="ER154" s="186"/>
      <c r="ES154" s="186"/>
      <c r="ET154" s="186"/>
      <c r="EU154" s="186"/>
      <c r="EV154" s="186"/>
      <c r="EW154" s="186"/>
      <c r="EX154" s="186"/>
      <c r="EY154" s="186"/>
      <c r="EZ154" s="186"/>
      <c r="FA154" s="186"/>
      <c r="FB154" s="186"/>
      <c r="FC154" s="186"/>
      <c r="FD154" s="186"/>
      <c r="FE154" s="186"/>
      <c r="FF154" s="186"/>
      <c r="FG154" s="186"/>
      <c r="FH154" s="186"/>
      <c r="FI154" s="186"/>
      <c r="FJ154" s="186"/>
      <c r="FK154" s="186"/>
      <c r="FL154" s="186"/>
      <c r="FM154" s="186"/>
      <c r="FN154" s="186"/>
      <c r="FO154" s="186"/>
      <c r="FP154" s="186"/>
      <c r="FQ154" s="186"/>
      <c r="FR154" s="186"/>
      <c r="FS154" s="186"/>
      <c r="FT154" s="186"/>
      <c r="FU154" s="186"/>
      <c r="FV154" s="186"/>
      <c r="FW154" s="186"/>
      <c r="FX154" s="186"/>
      <c r="FY154" s="186"/>
      <c r="FZ154" s="186"/>
    </row>
    <row r="155" spans="1:182" ht="15" customHeight="1" x14ac:dyDescent="0.25">
      <c r="A155" s="187"/>
      <c r="B155" s="187"/>
      <c r="C155" s="187"/>
      <c r="D155" s="187"/>
      <c r="E155" s="187"/>
      <c r="F155" s="187"/>
      <c r="G155" s="63"/>
      <c r="H155" s="63"/>
      <c r="I155" s="63"/>
      <c r="J155" s="63"/>
      <c r="K155" s="63"/>
      <c r="L155" s="63"/>
      <c r="M155" s="63"/>
      <c r="N155" s="64"/>
      <c r="O155" s="64"/>
      <c r="P155" s="64"/>
      <c r="Q155" s="64"/>
      <c r="R155" s="64"/>
      <c r="S155" s="64"/>
      <c r="T155" s="64"/>
      <c r="U155" s="65"/>
      <c r="V155" s="65"/>
      <c r="W155" s="65"/>
      <c r="X155" s="65"/>
      <c r="Y155" s="65"/>
      <c r="Z155" s="65"/>
      <c r="AA155" s="65"/>
      <c r="AB155" s="15"/>
      <c r="AC155" s="15"/>
      <c r="AD155" s="15"/>
      <c r="AE155" s="15"/>
      <c r="AF155" s="15"/>
      <c r="AG155" s="15"/>
      <c r="AH155" s="15"/>
      <c r="AI155" s="186"/>
      <c r="AJ155" s="187"/>
      <c r="AK155" s="187"/>
      <c r="AL155" s="187"/>
      <c r="AM155" s="187"/>
      <c r="AN155" s="187"/>
      <c r="AO155" s="187"/>
      <c r="AP155" s="187"/>
      <c r="AQ155" s="187"/>
      <c r="AR155" s="187"/>
      <c r="AS155" s="187"/>
      <c r="AT155" s="187"/>
      <c r="AU155" s="187"/>
      <c r="AV155" s="187"/>
      <c r="AW155" s="187"/>
      <c r="AX155" s="187"/>
      <c r="AY155" s="187"/>
      <c r="AZ155" s="187"/>
      <c r="BA155" s="187"/>
      <c r="BB155" s="187"/>
      <c r="BC155" s="187"/>
      <c r="BD155" s="187"/>
      <c r="BE155" s="187"/>
      <c r="BF155" s="187"/>
      <c r="BG155" s="187"/>
      <c r="BH155" s="187"/>
      <c r="BI155" s="187"/>
      <c r="BJ155" s="187"/>
      <c r="BK155" s="187"/>
      <c r="BL155" s="187"/>
      <c r="BM155" s="187"/>
      <c r="BN155" s="187"/>
      <c r="BO155" s="187"/>
      <c r="BP155" s="187"/>
      <c r="BQ155" s="187"/>
      <c r="BR155" s="187"/>
      <c r="BS155" s="187"/>
      <c r="BT155" s="187"/>
      <c r="BU155" s="187"/>
      <c r="BV155" s="187"/>
      <c r="BW155" s="187"/>
      <c r="BX155" s="187"/>
      <c r="BY155" s="187"/>
      <c r="BZ155" s="186"/>
      <c r="CA155" s="187"/>
      <c r="CB155" s="187"/>
      <c r="CC155" s="187"/>
      <c r="CD155" s="186"/>
      <c r="CE155" s="186"/>
      <c r="CF155" s="186"/>
      <c r="CG155" s="186"/>
      <c r="CH155" s="186"/>
      <c r="CI155" s="186"/>
      <c r="CJ155" s="186"/>
      <c r="CK155" s="186"/>
      <c r="CL155" s="186"/>
      <c r="CM155" s="186"/>
      <c r="CN155" s="186"/>
      <c r="CO155" s="186"/>
      <c r="CP155" s="186"/>
      <c r="CQ155" s="186"/>
      <c r="CR155" s="186"/>
      <c r="CS155" s="186"/>
      <c r="CT155" s="186"/>
      <c r="CU155" s="186"/>
      <c r="CV155" s="186"/>
      <c r="CW155" s="186"/>
      <c r="CX155" s="186"/>
      <c r="CY155" s="186"/>
      <c r="CZ155" s="186"/>
      <c r="DA155" s="186"/>
      <c r="DB155" s="186"/>
      <c r="DC155" s="186"/>
      <c r="DD155" s="186"/>
      <c r="DE155" s="186"/>
      <c r="DF155" s="186"/>
      <c r="DG155" s="186"/>
      <c r="DH155" s="186"/>
      <c r="DI155" s="186"/>
      <c r="DJ155" s="186"/>
      <c r="DK155" s="186"/>
      <c r="DL155" s="186"/>
      <c r="DM155" s="186"/>
      <c r="DN155" s="186"/>
      <c r="DO155" s="186"/>
      <c r="DP155" s="186"/>
      <c r="DQ155" s="186"/>
      <c r="DR155" s="186"/>
      <c r="DS155" s="186"/>
      <c r="DT155" s="186"/>
      <c r="DU155" s="186"/>
      <c r="DV155" s="186"/>
      <c r="DW155" s="186"/>
      <c r="DX155" s="186"/>
      <c r="DY155" s="186"/>
      <c r="DZ155" s="186"/>
      <c r="EA155" s="186"/>
      <c r="EB155" s="186"/>
      <c r="EC155" s="186"/>
      <c r="ED155" s="186"/>
      <c r="EE155" s="186"/>
      <c r="EF155" s="186"/>
      <c r="EG155" s="186"/>
      <c r="EH155" s="186"/>
      <c r="EI155" s="186"/>
      <c r="EJ155" s="186"/>
      <c r="EK155" s="186"/>
      <c r="EL155" s="186"/>
      <c r="EM155" s="186"/>
      <c r="EN155" s="186"/>
      <c r="EO155" s="186"/>
      <c r="EP155" s="186"/>
      <c r="EQ155" s="186"/>
      <c r="ER155" s="186"/>
      <c r="ES155" s="186"/>
      <c r="ET155" s="186"/>
      <c r="EU155" s="186"/>
      <c r="EV155" s="186"/>
      <c r="EW155" s="186"/>
      <c r="EX155" s="186"/>
      <c r="EY155" s="186"/>
      <c r="EZ155" s="186"/>
      <c r="FA155" s="186"/>
      <c r="FB155" s="186"/>
      <c r="FC155" s="186"/>
      <c r="FD155" s="186"/>
      <c r="FE155" s="186"/>
      <c r="FF155" s="186"/>
      <c r="FG155" s="186"/>
      <c r="FH155" s="186"/>
      <c r="FI155" s="186"/>
      <c r="FJ155" s="186"/>
      <c r="FK155" s="186"/>
      <c r="FL155" s="186"/>
      <c r="FM155" s="186"/>
      <c r="FN155" s="186"/>
      <c r="FO155" s="186"/>
      <c r="FP155" s="186"/>
      <c r="FQ155" s="186"/>
      <c r="FR155" s="186"/>
      <c r="FS155" s="186"/>
      <c r="FT155" s="186"/>
      <c r="FU155" s="186"/>
      <c r="FV155" s="186"/>
      <c r="FW155" s="186"/>
      <c r="FX155" s="186"/>
      <c r="FY155" s="186"/>
      <c r="FZ155" s="186"/>
    </row>
    <row r="156" spans="1:182" ht="15" customHeight="1" x14ac:dyDescent="0.25">
      <c r="A156" s="187"/>
      <c r="B156" s="187"/>
      <c r="C156" s="187"/>
      <c r="D156" s="187"/>
      <c r="E156" s="187"/>
      <c r="F156" s="187"/>
      <c r="G156" s="63"/>
      <c r="H156" s="63"/>
      <c r="I156" s="63"/>
      <c r="J156" s="63"/>
      <c r="K156" s="63"/>
      <c r="L156" s="63"/>
      <c r="M156" s="63"/>
      <c r="N156" s="64"/>
      <c r="O156" s="64"/>
      <c r="P156" s="64"/>
      <c r="Q156" s="64"/>
      <c r="R156" s="64"/>
      <c r="S156" s="64"/>
      <c r="T156" s="64"/>
      <c r="U156" s="65"/>
      <c r="V156" s="65"/>
      <c r="W156" s="65"/>
      <c r="X156" s="65"/>
      <c r="Y156" s="65"/>
      <c r="Z156" s="65"/>
      <c r="AA156" s="65"/>
      <c r="AB156" s="15"/>
      <c r="AC156" s="15"/>
      <c r="AD156" s="15"/>
      <c r="AE156" s="15"/>
      <c r="AF156" s="15"/>
      <c r="AG156" s="15"/>
      <c r="AH156" s="15"/>
      <c r="AI156" s="186"/>
      <c r="AJ156" s="187"/>
      <c r="AK156" s="187"/>
      <c r="AL156" s="187"/>
      <c r="AM156" s="187"/>
      <c r="AN156" s="187"/>
      <c r="AO156" s="187"/>
      <c r="AP156" s="187"/>
      <c r="AQ156" s="187"/>
      <c r="AR156" s="187"/>
      <c r="AS156" s="187"/>
      <c r="AT156" s="187"/>
      <c r="AU156" s="187"/>
      <c r="AV156" s="187"/>
      <c r="AW156" s="187"/>
      <c r="AX156" s="187"/>
      <c r="AY156" s="187"/>
      <c r="AZ156" s="187"/>
      <c r="BA156" s="187"/>
      <c r="BB156" s="187"/>
      <c r="BC156" s="187"/>
      <c r="BD156" s="187"/>
      <c r="BE156" s="187"/>
      <c r="BF156" s="187"/>
      <c r="BG156" s="187"/>
      <c r="BH156" s="187"/>
      <c r="BI156" s="187"/>
      <c r="BJ156" s="187"/>
      <c r="BK156" s="187"/>
      <c r="BL156" s="187"/>
      <c r="BM156" s="187"/>
      <c r="BN156" s="187"/>
      <c r="BO156" s="187"/>
      <c r="BP156" s="187"/>
      <c r="BQ156" s="187"/>
      <c r="BR156" s="187"/>
      <c r="BS156" s="187"/>
      <c r="BT156" s="187"/>
      <c r="BU156" s="187"/>
      <c r="BV156" s="187"/>
      <c r="BW156" s="187"/>
      <c r="BX156" s="187"/>
      <c r="BY156" s="187"/>
      <c r="BZ156" s="186"/>
      <c r="CA156" s="187"/>
      <c r="CB156" s="187"/>
      <c r="CC156" s="187"/>
      <c r="CD156" s="186"/>
      <c r="CE156" s="186"/>
      <c r="CF156" s="186"/>
      <c r="CG156" s="186"/>
      <c r="CH156" s="186"/>
      <c r="CI156" s="186"/>
      <c r="CJ156" s="186"/>
      <c r="CK156" s="186"/>
      <c r="CL156" s="186"/>
      <c r="CM156" s="186"/>
      <c r="CN156" s="186"/>
      <c r="CO156" s="186"/>
      <c r="CP156" s="186"/>
      <c r="CQ156" s="186"/>
      <c r="CR156" s="186"/>
      <c r="CS156" s="186"/>
      <c r="CT156" s="186"/>
      <c r="CU156" s="186"/>
      <c r="CV156" s="186"/>
      <c r="CW156" s="186"/>
      <c r="CX156" s="186"/>
      <c r="CY156" s="186"/>
      <c r="CZ156" s="186"/>
      <c r="DA156" s="186"/>
      <c r="DB156" s="186"/>
      <c r="DC156" s="186"/>
      <c r="DD156" s="186"/>
      <c r="DE156" s="186"/>
      <c r="DF156" s="186"/>
      <c r="DG156" s="186"/>
      <c r="DH156" s="186"/>
      <c r="DI156" s="186"/>
      <c r="DJ156" s="186"/>
      <c r="DK156" s="186"/>
      <c r="DL156" s="186"/>
      <c r="DM156" s="186"/>
      <c r="DN156" s="186"/>
      <c r="DO156" s="186"/>
      <c r="DP156" s="186"/>
      <c r="DQ156" s="186"/>
      <c r="DR156" s="186"/>
      <c r="DS156" s="186"/>
      <c r="DT156" s="186"/>
      <c r="DU156" s="186"/>
      <c r="DV156" s="186"/>
      <c r="DW156" s="186"/>
      <c r="DX156" s="186"/>
      <c r="DY156" s="186"/>
      <c r="DZ156" s="186"/>
      <c r="EA156" s="186"/>
      <c r="EB156" s="186"/>
      <c r="EC156" s="186"/>
      <c r="ED156" s="186"/>
      <c r="EE156" s="186"/>
      <c r="EF156" s="186"/>
      <c r="EG156" s="186"/>
      <c r="EH156" s="186"/>
      <c r="EI156" s="186"/>
      <c r="EJ156" s="186"/>
      <c r="EK156" s="186"/>
      <c r="EL156" s="186"/>
      <c r="EM156" s="186"/>
      <c r="EN156" s="186"/>
      <c r="EO156" s="186"/>
      <c r="EP156" s="186"/>
      <c r="EQ156" s="186"/>
      <c r="ER156" s="186"/>
      <c r="ES156" s="186"/>
      <c r="ET156" s="186"/>
      <c r="EU156" s="186"/>
      <c r="EV156" s="186"/>
      <c r="EW156" s="186"/>
      <c r="EX156" s="186"/>
      <c r="EY156" s="186"/>
      <c r="EZ156" s="186"/>
      <c r="FA156" s="186"/>
      <c r="FB156" s="186"/>
      <c r="FC156" s="186"/>
      <c r="FD156" s="186"/>
      <c r="FE156" s="186"/>
      <c r="FF156" s="186"/>
      <c r="FG156" s="186"/>
      <c r="FH156" s="186"/>
      <c r="FI156" s="186"/>
      <c r="FJ156" s="186"/>
      <c r="FK156" s="186"/>
      <c r="FL156" s="186"/>
      <c r="FM156" s="186"/>
      <c r="FN156" s="186"/>
      <c r="FO156" s="186"/>
      <c r="FP156" s="186"/>
      <c r="FQ156" s="186"/>
      <c r="FR156" s="186"/>
      <c r="FS156" s="186"/>
      <c r="FT156" s="186"/>
      <c r="FU156" s="186"/>
      <c r="FV156" s="186"/>
      <c r="FW156" s="186"/>
      <c r="FX156" s="186"/>
      <c r="FY156" s="186"/>
      <c r="FZ156" s="186"/>
    </row>
    <row r="157" spans="1:182" ht="15" customHeight="1" x14ac:dyDescent="0.25">
      <c r="A157" s="187"/>
      <c r="B157" s="187"/>
      <c r="C157" s="187"/>
      <c r="D157" s="187"/>
      <c r="E157" s="187"/>
      <c r="F157" s="187"/>
      <c r="G157" s="63"/>
      <c r="H157" s="63"/>
      <c r="I157" s="63"/>
      <c r="J157" s="63"/>
      <c r="K157" s="63"/>
      <c r="L157" s="63"/>
      <c r="M157" s="63"/>
      <c r="N157" s="64"/>
      <c r="O157" s="64"/>
      <c r="P157" s="64"/>
      <c r="Q157" s="64"/>
      <c r="R157" s="64"/>
      <c r="S157" s="64"/>
      <c r="T157" s="64"/>
      <c r="U157" s="65"/>
      <c r="V157" s="65"/>
      <c r="W157" s="65"/>
      <c r="X157" s="65"/>
      <c r="Y157" s="65"/>
      <c r="Z157" s="65"/>
      <c r="AA157" s="65"/>
      <c r="AB157" s="15"/>
      <c r="AC157" s="15"/>
      <c r="AD157" s="15"/>
      <c r="AE157" s="15"/>
      <c r="AF157" s="15"/>
      <c r="AG157" s="15"/>
      <c r="AH157" s="15"/>
      <c r="AI157" s="186"/>
      <c r="AJ157" s="187"/>
      <c r="AK157" s="187"/>
      <c r="AL157" s="187"/>
      <c r="AM157" s="187"/>
      <c r="AN157" s="187"/>
      <c r="AO157" s="187"/>
      <c r="AP157" s="187"/>
      <c r="AQ157" s="187"/>
      <c r="AR157" s="187"/>
      <c r="AS157" s="187"/>
      <c r="AT157" s="187"/>
      <c r="AU157" s="187"/>
      <c r="AV157" s="187"/>
      <c r="AW157" s="187"/>
      <c r="AX157" s="187"/>
      <c r="AY157" s="187"/>
      <c r="AZ157" s="187"/>
      <c r="BA157" s="187"/>
      <c r="BB157" s="187"/>
      <c r="BC157" s="187"/>
      <c r="BD157" s="187"/>
      <c r="BE157" s="187"/>
      <c r="BF157" s="187"/>
      <c r="BG157" s="187"/>
      <c r="BH157" s="187"/>
      <c r="BI157" s="187"/>
      <c r="BJ157" s="187"/>
      <c r="BK157" s="187"/>
      <c r="BL157" s="187"/>
      <c r="BM157" s="187"/>
      <c r="BN157" s="187"/>
      <c r="BO157" s="187"/>
      <c r="BP157" s="187"/>
      <c r="BQ157" s="187"/>
      <c r="BR157" s="187"/>
      <c r="BS157" s="187"/>
      <c r="BT157" s="187"/>
      <c r="BU157" s="187"/>
      <c r="BV157" s="187"/>
      <c r="BW157" s="187"/>
      <c r="BX157" s="187"/>
      <c r="BY157" s="187"/>
      <c r="BZ157" s="186"/>
      <c r="CA157" s="187"/>
      <c r="CB157" s="187"/>
      <c r="CC157" s="187"/>
      <c r="CD157" s="186"/>
      <c r="CE157" s="186"/>
      <c r="CF157" s="186"/>
      <c r="CG157" s="186"/>
      <c r="CH157" s="186"/>
      <c r="CI157" s="186"/>
      <c r="CJ157" s="186"/>
      <c r="CK157" s="186"/>
      <c r="CL157" s="186"/>
      <c r="CM157" s="186"/>
      <c r="CN157" s="186"/>
      <c r="CO157" s="186"/>
      <c r="CP157" s="186"/>
      <c r="CQ157" s="186"/>
      <c r="CR157" s="186"/>
      <c r="CS157" s="186"/>
      <c r="CT157" s="186"/>
      <c r="CU157" s="186"/>
      <c r="CV157" s="186"/>
      <c r="CW157" s="186"/>
      <c r="CX157" s="186"/>
      <c r="CY157" s="186"/>
      <c r="CZ157" s="186"/>
      <c r="DA157" s="186"/>
      <c r="DB157" s="186"/>
      <c r="DC157" s="186"/>
      <c r="DD157" s="186"/>
      <c r="DE157" s="186"/>
      <c r="DF157" s="186"/>
      <c r="DG157" s="186"/>
      <c r="DH157" s="186"/>
      <c r="DI157" s="186"/>
      <c r="DJ157" s="186"/>
      <c r="DK157" s="186"/>
      <c r="DL157" s="186"/>
      <c r="DM157" s="186"/>
      <c r="DN157" s="186"/>
      <c r="DO157" s="186"/>
      <c r="DP157" s="186"/>
      <c r="DQ157" s="186"/>
      <c r="DR157" s="186"/>
      <c r="DS157" s="186"/>
      <c r="DT157" s="186"/>
      <c r="DU157" s="186"/>
      <c r="DV157" s="186"/>
      <c r="DW157" s="186"/>
      <c r="DX157" s="186"/>
      <c r="DY157" s="186"/>
      <c r="DZ157" s="186"/>
      <c r="EA157" s="186"/>
      <c r="EB157" s="186"/>
      <c r="EC157" s="186"/>
      <c r="ED157" s="186"/>
      <c r="EE157" s="186"/>
      <c r="EF157" s="186"/>
      <c r="EG157" s="186"/>
      <c r="EH157" s="186"/>
      <c r="EI157" s="186"/>
      <c r="EJ157" s="186"/>
      <c r="EK157" s="186"/>
      <c r="EL157" s="186"/>
      <c r="EM157" s="186"/>
      <c r="EN157" s="186"/>
      <c r="EO157" s="186"/>
      <c r="EP157" s="186"/>
      <c r="EQ157" s="186"/>
      <c r="ER157" s="186"/>
      <c r="ES157" s="186"/>
      <c r="ET157" s="186"/>
      <c r="EU157" s="186"/>
      <c r="EV157" s="186"/>
      <c r="EW157" s="186"/>
      <c r="EX157" s="186"/>
      <c r="EY157" s="186"/>
      <c r="EZ157" s="186"/>
      <c r="FA157" s="186"/>
      <c r="FB157" s="186"/>
      <c r="FC157" s="186"/>
      <c r="FD157" s="186"/>
      <c r="FE157" s="186"/>
      <c r="FF157" s="186"/>
      <c r="FG157" s="186"/>
      <c r="FH157" s="186"/>
      <c r="FI157" s="186"/>
      <c r="FJ157" s="186"/>
      <c r="FK157" s="186"/>
      <c r="FL157" s="186"/>
      <c r="FM157" s="186"/>
      <c r="FN157" s="186"/>
      <c r="FO157" s="186"/>
      <c r="FP157" s="186"/>
      <c r="FQ157" s="186"/>
      <c r="FR157" s="186"/>
      <c r="FS157" s="186"/>
      <c r="FT157" s="186"/>
      <c r="FU157" s="186"/>
      <c r="FV157" s="186"/>
      <c r="FW157" s="186"/>
      <c r="FX157" s="186"/>
      <c r="FY157" s="186"/>
      <c r="FZ157" s="186"/>
    </row>
    <row r="158" spans="1:182" ht="15" customHeight="1" x14ac:dyDescent="0.25">
      <c r="A158" s="187"/>
      <c r="B158" s="187"/>
      <c r="C158" s="187"/>
      <c r="D158" s="187"/>
      <c r="E158" s="187"/>
      <c r="F158" s="187"/>
      <c r="G158" s="63"/>
      <c r="H158" s="63"/>
      <c r="I158" s="63"/>
      <c r="J158" s="63"/>
      <c r="K158" s="63"/>
      <c r="L158" s="63"/>
      <c r="M158" s="63"/>
      <c r="N158" s="64"/>
      <c r="O158" s="64"/>
      <c r="P158" s="64"/>
      <c r="Q158" s="64"/>
      <c r="R158" s="64"/>
      <c r="S158" s="64"/>
      <c r="T158" s="64"/>
      <c r="U158" s="65"/>
      <c r="V158" s="65"/>
      <c r="W158" s="65"/>
      <c r="X158" s="65"/>
      <c r="Y158" s="65"/>
      <c r="Z158" s="65"/>
      <c r="AA158" s="65"/>
      <c r="AB158" s="15"/>
      <c r="AC158" s="15"/>
      <c r="AD158" s="15"/>
      <c r="AE158" s="15"/>
      <c r="AF158" s="15"/>
      <c r="AG158" s="15"/>
      <c r="AH158" s="15"/>
      <c r="AI158" s="186"/>
      <c r="AJ158" s="187"/>
      <c r="AK158" s="187"/>
      <c r="AL158" s="187"/>
      <c r="AM158" s="187"/>
      <c r="AN158" s="187"/>
      <c r="AO158" s="187"/>
      <c r="AP158" s="187"/>
      <c r="AQ158" s="187"/>
      <c r="AR158" s="187"/>
      <c r="AS158" s="187"/>
      <c r="AT158" s="187"/>
      <c r="AU158" s="187"/>
      <c r="AV158" s="187"/>
      <c r="AW158" s="187"/>
      <c r="AX158" s="187"/>
      <c r="AY158" s="187"/>
      <c r="AZ158" s="187"/>
      <c r="BA158" s="187"/>
      <c r="BB158" s="187"/>
      <c r="BC158" s="187"/>
      <c r="BD158" s="187"/>
      <c r="BE158" s="187"/>
      <c r="BF158" s="187"/>
      <c r="BG158" s="187"/>
      <c r="BH158" s="187"/>
      <c r="BI158" s="187"/>
      <c r="BJ158" s="187"/>
      <c r="BK158" s="187"/>
      <c r="BL158" s="187"/>
      <c r="BM158" s="187"/>
      <c r="BN158" s="187"/>
      <c r="BO158" s="187"/>
      <c r="BP158" s="187"/>
      <c r="BQ158" s="187"/>
      <c r="BR158" s="187"/>
      <c r="BS158" s="187"/>
      <c r="BT158" s="187"/>
      <c r="BU158" s="187"/>
      <c r="BV158" s="187"/>
      <c r="BW158" s="187"/>
      <c r="BX158" s="187"/>
      <c r="BY158" s="187"/>
      <c r="BZ158" s="186"/>
      <c r="CA158" s="187"/>
      <c r="CB158" s="187"/>
      <c r="CC158" s="187"/>
      <c r="CD158" s="186"/>
      <c r="CE158" s="186"/>
      <c r="CF158" s="186"/>
      <c r="CG158" s="186"/>
      <c r="CH158" s="186"/>
      <c r="CI158" s="186"/>
      <c r="CJ158" s="186"/>
      <c r="CK158" s="186"/>
      <c r="CL158" s="186"/>
      <c r="CM158" s="186"/>
      <c r="CN158" s="186"/>
      <c r="CO158" s="186"/>
      <c r="CP158" s="186"/>
      <c r="CQ158" s="186"/>
      <c r="CR158" s="186"/>
      <c r="CS158" s="186"/>
      <c r="CT158" s="186"/>
      <c r="CU158" s="186"/>
      <c r="CV158" s="186"/>
      <c r="CW158" s="186"/>
      <c r="CX158" s="186"/>
      <c r="CY158" s="186"/>
      <c r="CZ158" s="186"/>
      <c r="DA158" s="186"/>
      <c r="DB158" s="186"/>
      <c r="DC158" s="186"/>
      <c r="DD158" s="186"/>
      <c r="DE158" s="186"/>
      <c r="DF158" s="186"/>
      <c r="DG158" s="186"/>
      <c r="DH158" s="186"/>
      <c r="DI158" s="186"/>
      <c r="DJ158" s="186"/>
      <c r="DK158" s="186"/>
      <c r="DL158" s="186"/>
      <c r="DM158" s="186"/>
      <c r="DN158" s="186"/>
      <c r="DO158" s="186"/>
      <c r="DP158" s="186"/>
      <c r="DQ158" s="186"/>
      <c r="DR158" s="186"/>
      <c r="DS158" s="186"/>
      <c r="DT158" s="186"/>
      <c r="DU158" s="186"/>
      <c r="DV158" s="186"/>
      <c r="DW158" s="186"/>
      <c r="DX158" s="186"/>
      <c r="DY158" s="186"/>
      <c r="DZ158" s="186"/>
      <c r="EA158" s="186"/>
      <c r="EB158" s="186"/>
      <c r="EC158" s="186"/>
      <c r="ED158" s="186"/>
      <c r="EE158" s="186"/>
      <c r="EF158" s="186"/>
      <c r="EG158" s="186"/>
      <c r="EH158" s="186"/>
      <c r="EI158" s="186"/>
      <c r="EJ158" s="186"/>
      <c r="EK158" s="186"/>
      <c r="EL158" s="186"/>
      <c r="EM158" s="186"/>
      <c r="EN158" s="186"/>
      <c r="EO158" s="186"/>
      <c r="EP158" s="186"/>
      <c r="EQ158" s="186"/>
      <c r="ER158" s="186"/>
      <c r="ES158" s="186"/>
      <c r="ET158" s="186"/>
      <c r="EU158" s="186"/>
      <c r="EV158" s="186"/>
      <c r="EW158" s="186"/>
      <c r="EX158" s="186"/>
      <c r="EY158" s="186"/>
      <c r="EZ158" s="186"/>
      <c r="FA158" s="186"/>
      <c r="FB158" s="186"/>
      <c r="FC158" s="186"/>
      <c r="FD158" s="186"/>
      <c r="FE158" s="186"/>
      <c r="FF158" s="186"/>
      <c r="FG158" s="186"/>
      <c r="FH158" s="186"/>
      <c r="FI158" s="186"/>
      <c r="FJ158" s="186"/>
      <c r="FK158" s="186"/>
      <c r="FL158" s="186"/>
      <c r="FM158" s="186"/>
      <c r="FN158" s="186"/>
      <c r="FO158" s="186"/>
      <c r="FP158" s="186"/>
      <c r="FQ158" s="186"/>
      <c r="FR158" s="186"/>
      <c r="FS158" s="186"/>
      <c r="FT158" s="186"/>
      <c r="FU158" s="186"/>
      <c r="FV158" s="186"/>
      <c r="FW158" s="186"/>
      <c r="FX158" s="186"/>
      <c r="FY158" s="186"/>
      <c r="FZ158" s="186"/>
    </row>
    <row r="159" spans="1:182" ht="15" customHeight="1" x14ac:dyDescent="0.25">
      <c r="A159" s="187"/>
      <c r="B159" s="187"/>
      <c r="C159" s="187"/>
      <c r="D159" s="187"/>
      <c r="E159" s="187"/>
      <c r="F159" s="187"/>
      <c r="G159" s="63"/>
      <c r="H159" s="63"/>
      <c r="I159" s="63"/>
      <c r="J159" s="63"/>
      <c r="K159" s="63"/>
      <c r="L159" s="63"/>
      <c r="M159" s="63"/>
      <c r="N159" s="64"/>
      <c r="O159" s="64"/>
      <c r="P159" s="64"/>
      <c r="Q159" s="64"/>
      <c r="R159" s="64"/>
      <c r="S159" s="64"/>
      <c r="T159" s="64"/>
      <c r="U159" s="65"/>
      <c r="V159" s="65"/>
      <c r="W159" s="65"/>
      <c r="X159" s="65"/>
      <c r="Y159" s="65"/>
      <c r="Z159" s="65"/>
      <c r="AA159" s="65"/>
      <c r="AB159" s="15"/>
      <c r="AC159" s="15"/>
      <c r="AD159" s="15"/>
      <c r="AE159" s="15"/>
      <c r="AF159" s="15"/>
      <c r="AG159" s="15"/>
      <c r="AH159" s="15"/>
      <c r="AI159" s="186"/>
      <c r="AJ159" s="187"/>
      <c r="AK159" s="187"/>
      <c r="AL159" s="187"/>
      <c r="AM159" s="187"/>
      <c r="AN159" s="187"/>
      <c r="AO159" s="187"/>
      <c r="AP159" s="187"/>
      <c r="AQ159" s="187"/>
      <c r="AR159" s="187"/>
      <c r="AS159" s="187"/>
      <c r="AT159" s="187"/>
      <c r="AU159" s="187"/>
      <c r="AV159" s="187"/>
      <c r="AW159" s="187"/>
      <c r="AX159" s="187"/>
      <c r="AY159" s="187"/>
      <c r="AZ159" s="187"/>
      <c r="BA159" s="187"/>
      <c r="BB159" s="187"/>
      <c r="BC159" s="187"/>
      <c r="BD159" s="187"/>
      <c r="BE159" s="187"/>
      <c r="BF159" s="187"/>
      <c r="BG159" s="187"/>
      <c r="BH159" s="187"/>
      <c r="BI159" s="187"/>
      <c r="BJ159" s="187"/>
      <c r="BK159" s="187"/>
      <c r="BL159" s="187"/>
      <c r="BM159" s="187"/>
      <c r="BN159" s="187"/>
      <c r="BO159" s="187"/>
      <c r="BP159" s="187"/>
      <c r="BQ159" s="187"/>
      <c r="BR159" s="187"/>
      <c r="BS159" s="187"/>
      <c r="BT159" s="187"/>
      <c r="BU159" s="187"/>
      <c r="BV159" s="187"/>
      <c r="BW159" s="187"/>
      <c r="BX159" s="187"/>
      <c r="BY159" s="187"/>
      <c r="BZ159" s="186"/>
      <c r="CA159" s="187"/>
      <c r="CB159" s="187"/>
      <c r="CC159" s="187"/>
      <c r="CD159" s="186"/>
      <c r="CE159" s="186"/>
      <c r="CF159" s="186"/>
      <c r="CG159" s="186"/>
      <c r="CH159" s="186"/>
      <c r="CI159" s="186"/>
      <c r="CJ159" s="186"/>
      <c r="CK159" s="186"/>
      <c r="CL159" s="186"/>
      <c r="CM159" s="186"/>
      <c r="CN159" s="186"/>
      <c r="CO159" s="186"/>
      <c r="CP159" s="186"/>
      <c r="CQ159" s="186"/>
      <c r="CR159" s="186"/>
      <c r="CS159" s="186"/>
      <c r="CT159" s="186"/>
      <c r="CU159" s="186"/>
      <c r="CV159" s="186"/>
      <c r="CW159" s="186"/>
      <c r="CX159" s="186"/>
      <c r="CY159" s="186"/>
      <c r="CZ159" s="186"/>
      <c r="DA159" s="186"/>
      <c r="DB159" s="186"/>
      <c r="DC159" s="186"/>
      <c r="DD159" s="186"/>
      <c r="DE159" s="186"/>
      <c r="DF159" s="186"/>
      <c r="DG159" s="186"/>
      <c r="DH159" s="186"/>
      <c r="DI159" s="186"/>
      <c r="DJ159" s="186"/>
      <c r="DK159" s="186"/>
      <c r="DL159" s="186"/>
      <c r="DM159" s="186"/>
      <c r="DN159" s="186"/>
      <c r="DO159" s="186"/>
      <c r="DP159" s="186"/>
      <c r="DQ159" s="186"/>
      <c r="DR159" s="186"/>
      <c r="DS159" s="186"/>
      <c r="DT159" s="186"/>
      <c r="DU159" s="186"/>
      <c r="DV159" s="186"/>
      <c r="DW159" s="186"/>
      <c r="DX159" s="186"/>
      <c r="DY159" s="186"/>
      <c r="DZ159" s="186"/>
      <c r="EA159" s="186"/>
      <c r="EB159" s="186"/>
      <c r="EC159" s="186"/>
      <c r="ED159" s="186"/>
      <c r="EE159" s="186"/>
      <c r="EF159" s="186"/>
      <c r="EG159" s="186"/>
      <c r="EH159" s="186"/>
      <c r="EI159" s="186"/>
      <c r="EJ159" s="186"/>
      <c r="EK159" s="186"/>
      <c r="EL159" s="186"/>
      <c r="EM159" s="186"/>
      <c r="EN159" s="186"/>
      <c r="EO159" s="186"/>
      <c r="EP159" s="186"/>
      <c r="EQ159" s="186"/>
      <c r="ER159" s="186"/>
      <c r="ES159" s="186"/>
      <c r="ET159" s="186"/>
      <c r="EU159" s="186"/>
      <c r="EV159" s="186"/>
      <c r="EW159" s="186"/>
      <c r="EX159" s="186"/>
      <c r="EY159" s="186"/>
      <c r="EZ159" s="186"/>
      <c r="FA159" s="186"/>
      <c r="FB159" s="186"/>
      <c r="FC159" s="186"/>
      <c r="FD159" s="186"/>
      <c r="FE159" s="186"/>
      <c r="FF159" s="186"/>
      <c r="FG159" s="186"/>
      <c r="FH159" s="186"/>
      <c r="FI159" s="186"/>
      <c r="FJ159" s="186"/>
      <c r="FK159" s="186"/>
      <c r="FL159" s="186"/>
      <c r="FM159" s="186"/>
      <c r="FN159" s="186"/>
      <c r="FO159" s="186"/>
      <c r="FP159" s="186"/>
      <c r="FQ159" s="186"/>
      <c r="FR159" s="186"/>
      <c r="FS159" s="186"/>
      <c r="FT159" s="186"/>
      <c r="FU159" s="186"/>
      <c r="FV159" s="186"/>
      <c r="FW159" s="186"/>
      <c r="FX159" s="186"/>
      <c r="FY159" s="186"/>
      <c r="FZ159" s="186"/>
    </row>
    <row r="160" spans="1:182" ht="15" customHeight="1" x14ac:dyDescent="0.25">
      <c r="A160" s="187"/>
      <c r="B160" s="187"/>
      <c r="C160" s="187"/>
      <c r="D160" s="187"/>
      <c r="E160" s="187"/>
      <c r="F160" s="187"/>
      <c r="G160" s="63"/>
      <c r="H160" s="63"/>
      <c r="I160" s="63"/>
      <c r="J160" s="63"/>
      <c r="K160" s="63"/>
      <c r="L160" s="63"/>
      <c r="M160" s="63"/>
      <c r="N160" s="64"/>
      <c r="O160" s="64"/>
      <c r="P160" s="64"/>
      <c r="Q160" s="64"/>
      <c r="R160" s="64"/>
      <c r="S160" s="64"/>
      <c r="T160" s="64"/>
      <c r="U160" s="65"/>
      <c r="V160" s="65"/>
      <c r="W160" s="65"/>
      <c r="X160" s="65"/>
      <c r="Y160" s="65"/>
      <c r="Z160" s="65"/>
      <c r="AA160" s="65"/>
      <c r="AB160" s="15"/>
      <c r="AC160" s="15"/>
      <c r="AD160" s="15"/>
      <c r="AE160" s="15"/>
      <c r="AF160" s="15"/>
      <c r="AG160" s="15"/>
      <c r="AH160" s="15"/>
      <c r="AI160" s="186"/>
      <c r="AJ160" s="187"/>
      <c r="AK160" s="187"/>
      <c r="AL160" s="187"/>
      <c r="AM160" s="187"/>
      <c r="AN160" s="187"/>
      <c r="AO160" s="187"/>
      <c r="AP160" s="187"/>
      <c r="AQ160" s="187"/>
      <c r="AR160" s="187"/>
      <c r="AS160" s="187"/>
      <c r="AT160" s="187"/>
      <c r="AU160" s="187"/>
      <c r="AV160" s="187"/>
      <c r="AW160" s="187"/>
      <c r="AX160" s="187"/>
      <c r="AY160" s="187"/>
      <c r="AZ160" s="187"/>
      <c r="BA160" s="187"/>
      <c r="BB160" s="187"/>
      <c r="BC160" s="187"/>
      <c r="BD160" s="187"/>
      <c r="BE160" s="187"/>
      <c r="BF160" s="187"/>
      <c r="BG160" s="187"/>
      <c r="BH160" s="187"/>
      <c r="BI160" s="187"/>
      <c r="BJ160" s="187"/>
      <c r="BK160" s="187"/>
      <c r="BL160" s="187"/>
      <c r="BM160" s="187"/>
      <c r="BN160" s="187"/>
      <c r="BO160" s="187"/>
      <c r="BP160" s="187"/>
      <c r="BQ160" s="187"/>
      <c r="BR160" s="187"/>
      <c r="BS160" s="187"/>
      <c r="BT160" s="187"/>
      <c r="BU160" s="187"/>
      <c r="BV160" s="187"/>
      <c r="BW160" s="187"/>
      <c r="BX160" s="187"/>
      <c r="BY160" s="187"/>
      <c r="BZ160" s="186"/>
      <c r="CA160" s="187"/>
      <c r="CB160" s="187"/>
      <c r="CC160" s="187"/>
      <c r="CD160" s="186"/>
      <c r="CE160" s="186"/>
      <c r="CF160" s="186"/>
      <c r="CG160" s="186"/>
      <c r="CH160" s="186"/>
      <c r="CI160" s="186"/>
      <c r="CJ160" s="186"/>
      <c r="CK160" s="186"/>
      <c r="CL160" s="186"/>
      <c r="CM160" s="186"/>
      <c r="CN160" s="186"/>
      <c r="CO160" s="186"/>
      <c r="CP160" s="186"/>
      <c r="CQ160" s="186"/>
      <c r="CR160" s="186"/>
      <c r="CS160" s="186"/>
      <c r="CT160" s="186"/>
      <c r="CU160" s="186"/>
      <c r="CV160" s="186"/>
      <c r="CW160" s="186"/>
      <c r="CX160" s="186"/>
      <c r="CY160" s="186"/>
      <c r="CZ160" s="186"/>
      <c r="DA160" s="186"/>
      <c r="DB160" s="186"/>
      <c r="DC160" s="186"/>
      <c r="DD160" s="186"/>
      <c r="DE160" s="186"/>
      <c r="DF160" s="186"/>
      <c r="DG160" s="186"/>
      <c r="DH160" s="186"/>
      <c r="DI160" s="186"/>
      <c r="DJ160" s="186"/>
      <c r="DK160" s="186"/>
      <c r="DL160" s="186"/>
      <c r="DM160" s="186"/>
      <c r="DN160" s="186"/>
      <c r="DO160" s="186"/>
      <c r="DP160" s="186"/>
      <c r="DQ160" s="186"/>
      <c r="DR160" s="186"/>
      <c r="DS160" s="186"/>
      <c r="DT160" s="186"/>
      <c r="DU160" s="186"/>
      <c r="DV160" s="186"/>
      <c r="DW160" s="186"/>
      <c r="DX160" s="186"/>
      <c r="DY160" s="186"/>
      <c r="DZ160" s="186"/>
      <c r="EA160" s="186"/>
      <c r="EB160" s="186"/>
      <c r="EC160" s="186"/>
      <c r="ED160" s="186"/>
      <c r="EE160" s="186"/>
      <c r="EF160" s="186"/>
      <c r="EG160" s="186"/>
      <c r="EH160" s="186"/>
      <c r="EI160" s="186"/>
      <c r="EJ160" s="186"/>
      <c r="EK160" s="186"/>
      <c r="EL160" s="186"/>
      <c r="EM160" s="186"/>
      <c r="EN160" s="186"/>
      <c r="EO160" s="186"/>
      <c r="EP160" s="186"/>
      <c r="EQ160" s="186"/>
      <c r="ER160" s="186"/>
      <c r="ES160" s="186"/>
      <c r="ET160" s="186"/>
      <c r="EU160" s="186"/>
      <c r="EV160" s="186"/>
      <c r="EW160" s="186"/>
      <c r="EX160" s="186"/>
      <c r="EY160" s="186"/>
      <c r="EZ160" s="186"/>
      <c r="FA160" s="186"/>
      <c r="FB160" s="186"/>
      <c r="FC160" s="186"/>
      <c r="FD160" s="186"/>
      <c r="FE160" s="186"/>
      <c r="FF160" s="186"/>
      <c r="FG160" s="186"/>
      <c r="FH160" s="186"/>
      <c r="FI160" s="186"/>
      <c r="FJ160" s="186"/>
      <c r="FK160" s="186"/>
      <c r="FL160" s="186"/>
      <c r="FM160" s="186"/>
      <c r="FN160" s="186"/>
      <c r="FO160" s="186"/>
      <c r="FP160" s="186"/>
      <c r="FQ160" s="186"/>
      <c r="FR160" s="186"/>
      <c r="FS160" s="186"/>
      <c r="FT160" s="186"/>
      <c r="FU160" s="186"/>
      <c r="FV160" s="186"/>
      <c r="FW160" s="186"/>
      <c r="FX160" s="186"/>
      <c r="FY160" s="186"/>
      <c r="FZ160" s="186"/>
    </row>
    <row r="161" spans="1:182" ht="15" customHeight="1" x14ac:dyDescent="0.25">
      <c r="A161" s="187"/>
      <c r="B161" s="187"/>
      <c r="C161" s="187"/>
      <c r="D161" s="187"/>
      <c r="E161" s="187"/>
      <c r="F161" s="187"/>
      <c r="G161" s="63"/>
      <c r="H161" s="63"/>
      <c r="I161" s="63"/>
      <c r="J161" s="63"/>
      <c r="K161" s="63"/>
      <c r="L161" s="63"/>
      <c r="M161" s="63"/>
      <c r="N161" s="64"/>
      <c r="O161" s="64"/>
      <c r="P161" s="64"/>
      <c r="Q161" s="64"/>
      <c r="R161" s="64"/>
      <c r="S161" s="64"/>
      <c r="T161" s="64"/>
      <c r="U161" s="65"/>
      <c r="V161" s="65"/>
      <c r="W161" s="65"/>
      <c r="X161" s="65"/>
      <c r="Y161" s="65"/>
      <c r="Z161" s="65"/>
      <c r="AA161" s="65"/>
      <c r="AB161" s="15"/>
      <c r="AC161" s="15"/>
      <c r="AD161" s="15"/>
      <c r="AE161" s="15"/>
      <c r="AF161" s="15"/>
      <c r="AG161" s="15"/>
      <c r="AH161" s="15"/>
      <c r="AI161" s="186"/>
      <c r="AJ161" s="187"/>
      <c r="AK161" s="187"/>
      <c r="AL161" s="187"/>
      <c r="AM161" s="187"/>
      <c r="AN161" s="187"/>
      <c r="AO161" s="187"/>
      <c r="AP161" s="187"/>
      <c r="AQ161" s="187"/>
      <c r="AR161" s="187"/>
      <c r="AS161" s="187"/>
      <c r="AT161" s="187"/>
      <c r="AU161" s="187"/>
      <c r="AV161" s="187"/>
      <c r="AW161" s="187"/>
      <c r="AX161" s="187"/>
      <c r="AY161" s="187"/>
      <c r="AZ161" s="187"/>
      <c r="BA161" s="187"/>
      <c r="BB161" s="187"/>
      <c r="BC161" s="187"/>
      <c r="BD161" s="187"/>
      <c r="BE161" s="187"/>
      <c r="BF161" s="187"/>
      <c r="BG161" s="187"/>
      <c r="BH161" s="187"/>
      <c r="BI161" s="187"/>
      <c r="BJ161" s="187"/>
      <c r="BK161" s="187"/>
      <c r="BL161" s="187"/>
      <c r="BM161" s="187"/>
      <c r="BN161" s="187"/>
      <c r="BO161" s="187"/>
      <c r="BP161" s="187"/>
      <c r="BQ161" s="187"/>
      <c r="BR161" s="187"/>
      <c r="BS161" s="187"/>
      <c r="BT161" s="187"/>
      <c r="BU161" s="187"/>
      <c r="BV161" s="187"/>
      <c r="BW161" s="187"/>
      <c r="BX161" s="187"/>
      <c r="BY161" s="187"/>
      <c r="BZ161" s="186"/>
      <c r="CA161" s="187"/>
      <c r="CB161" s="187"/>
      <c r="CC161" s="187"/>
      <c r="CD161" s="186"/>
      <c r="CE161" s="186"/>
      <c r="CF161" s="186"/>
      <c r="CG161" s="186"/>
      <c r="CH161" s="186"/>
      <c r="CI161" s="186"/>
      <c r="CJ161" s="186"/>
      <c r="CK161" s="186"/>
      <c r="CL161" s="186"/>
      <c r="CM161" s="186"/>
      <c r="CN161" s="186"/>
      <c r="CO161" s="186"/>
      <c r="CP161" s="186"/>
      <c r="CQ161" s="186"/>
      <c r="CR161" s="186"/>
      <c r="CS161" s="186"/>
      <c r="CT161" s="186"/>
      <c r="CU161" s="186"/>
      <c r="CV161" s="186"/>
      <c r="CW161" s="186"/>
      <c r="CX161" s="186"/>
      <c r="CY161" s="186"/>
      <c r="CZ161" s="186"/>
      <c r="DA161" s="186"/>
      <c r="DB161" s="186"/>
      <c r="DC161" s="186"/>
      <c r="DD161" s="186"/>
      <c r="DE161" s="186"/>
      <c r="DF161" s="186"/>
      <c r="DG161" s="186"/>
      <c r="DH161" s="186"/>
      <c r="DI161" s="186"/>
      <c r="DJ161" s="186"/>
      <c r="DK161" s="186"/>
      <c r="DL161" s="186"/>
      <c r="DM161" s="186"/>
      <c r="DN161" s="186"/>
      <c r="DO161" s="186"/>
      <c r="DP161" s="186"/>
      <c r="DQ161" s="186"/>
      <c r="DR161" s="186"/>
      <c r="DS161" s="186"/>
      <c r="DT161" s="186"/>
      <c r="DU161" s="186"/>
      <c r="DV161" s="186"/>
      <c r="DW161" s="186"/>
      <c r="DX161" s="186"/>
      <c r="DY161" s="186"/>
      <c r="DZ161" s="186"/>
      <c r="EA161" s="186"/>
      <c r="EB161" s="186"/>
      <c r="EC161" s="186"/>
      <c r="ED161" s="186"/>
      <c r="EE161" s="186"/>
      <c r="EF161" s="186"/>
      <c r="EG161" s="186"/>
      <c r="EH161" s="186"/>
      <c r="EI161" s="186"/>
      <c r="EJ161" s="186"/>
      <c r="EK161" s="186"/>
      <c r="EL161" s="186"/>
      <c r="EM161" s="186"/>
      <c r="EN161" s="186"/>
      <c r="EO161" s="186"/>
      <c r="EP161" s="186"/>
      <c r="EQ161" s="186"/>
      <c r="ER161" s="186"/>
      <c r="ES161" s="186"/>
      <c r="ET161" s="186"/>
      <c r="EU161" s="186"/>
      <c r="EV161" s="186"/>
      <c r="EW161" s="186"/>
      <c r="EX161" s="186"/>
      <c r="EY161" s="186"/>
      <c r="EZ161" s="186"/>
      <c r="FA161" s="186"/>
      <c r="FB161" s="186"/>
      <c r="FC161" s="186"/>
      <c r="FD161" s="186"/>
      <c r="FE161" s="186"/>
      <c r="FF161" s="186"/>
      <c r="FG161" s="186"/>
      <c r="FH161" s="186"/>
      <c r="FI161" s="186"/>
      <c r="FJ161" s="186"/>
      <c r="FK161" s="186"/>
      <c r="FL161" s="186"/>
      <c r="FM161" s="186"/>
      <c r="FN161" s="186"/>
      <c r="FO161" s="186"/>
      <c r="FP161" s="186"/>
      <c r="FQ161" s="186"/>
      <c r="FR161" s="186"/>
      <c r="FS161" s="186"/>
      <c r="FT161" s="186"/>
      <c r="FU161" s="186"/>
      <c r="FV161" s="186"/>
      <c r="FW161" s="186"/>
      <c r="FX161" s="186"/>
      <c r="FY161" s="186"/>
      <c r="FZ161" s="186"/>
    </row>
    <row r="162" spans="1:182" ht="15" customHeight="1" x14ac:dyDescent="0.25">
      <c r="A162" s="187"/>
      <c r="B162" s="187"/>
      <c r="C162" s="187"/>
      <c r="D162" s="187"/>
      <c r="E162" s="187"/>
      <c r="F162" s="187"/>
      <c r="G162" s="63"/>
      <c r="H162" s="63"/>
      <c r="I162" s="63"/>
      <c r="J162" s="63"/>
      <c r="K162" s="63"/>
      <c r="L162" s="63"/>
      <c r="M162" s="63"/>
      <c r="N162" s="64"/>
      <c r="O162" s="64"/>
      <c r="P162" s="64"/>
      <c r="Q162" s="64"/>
      <c r="R162" s="64"/>
      <c r="S162" s="64"/>
      <c r="T162" s="64"/>
      <c r="U162" s="65"/>
      <c r="V162" s="65"/>
      <c r="W162" s="65"/>
      <c r="X162" s="65"/>
      <c r="Y162" s="65"/>
      <c r="Z162" s="65"/>
      <c r="AA162" s="65"/>
      <c r="AB162" s="15"/>
      <c r="AC162" s="15"/>
      <c r="AD162" s="15"/>
      <c r="AE162" s="15"/>
      <c r="AF162" s="15"/>
      <c r="AG162" s="15"/>
      <c r="AH162" s="15"/>
      <c r="AI162" s="186"/>
      <c r="AJ162" s="187"/>
      <c r="AK162" s="187"/>
      <c r="AL162" s="187"/>
      <c r="AM162" s="187"/>
      <c r="AN162" s="187"/>
      <c r="AO162" s="187"/>
      <c r="AP162" s="187"/>
      <c r="AQ162" s="187"/>
      <c r="AR162" s="187"/>
      <c r="AS162" s="187"/>
      <c r="AT162" s="187"/>
      <c r="AU162" s="187"/>
      <c r="AV162" s="187"/>
      <c r="AW162" s="187"/>
      <c r="AX162" s="187"/>
      <c r="AY162" s="187"/>
      <c r="AZ162" s="187"/>
      <c r="BA162" s="187"/>
      <c r="BB162" s="187"/>
      <c r="BC162" s="187"/>
      <c r="BD162" s="187"/>
      <c r="BE162" s="187"/>
      <c r="BF162" s="187"/>
      <c r="BG162" s="187"/>
      <c r="BH162" s="187"/>
      <c r="BI162" s="187"/>
      <c r="BJ162" s="187"/>
      <c r="BK162" s="187"/>
      <c r="BL162" s="187"/>
      <c r="BM162" s="187"/>
      <c r="BN162" s="187"/>
      <c r="BO162" s="187"/>
      <c r="BP162" s="187"/>
      <c r="BQ162" s="187"/>
      <c r="BR162" s="187"/>
      <c r="BS162" s="187"/>
      <c r="BT162" s="187"/>
      <c r="BU162" s="187"/>
      <c r="BV162" s="187"/>
      <c r="BW162" s="187"/>
      <c r="BX162" s="187"/>
      <c r="BY162" s="187"/>
      <c r="BZ162" s="186"/>
      <c r="CA162" s="187"/>
      <c r="CB162" s="187"/>
      <c r="CC162" s="187"/>
      <c r="CD162" s="186"/>
      <c r="CE162" s="186"/>
      <c r="CF162" s="186"/>
      <c r="CG162" s="186"/>
      <c r="CH162" s="186"/>
      <c r="CI162" s="186"/>
      <c r="CJ162" s="186"/>
      <c r="CK162" s="186"/>
      <c r="CL162" s="186"/>
      <c r="CM162" s="186"/>
      <c r="CN162" s="186"/>
      <c r="CO162" s="186"/>
      <c r="CP162" s="186"/>
      <c r="CQ162" s="186"/>
      <c r="CR162" s="186"/>
      <c r="CS162" s="186"/>
      <c r="CT162" s="186"/>
      <c r="CU162" s="186"/>
      <c r="CV162" s="186"/>
      <c r="CW162" s="186"/>
      <c r="CX162" s="186"/>
      <c r="CY162" s="186"/>
      <c r="CZ162" s="186"/>
      <c r="DA162" s="186"/>
      <c r="DB162" s="186"/>
      <c r="DC162" s="186"/>
      <c r="DD162" s="186"/>
      <c r="DE162" s="186"/>
      <c r="DF162" s="186"/>
      <c r="DG162" s="186"/>
      <c r="DH162" s="186"/>
      <c r="DI162" s="186"/>
      <c r="DJ162" s="186"/>
      <c r="DK162" s="186"/>
      <c r="DL162" s="186"/>
      <c r="DM162" s="186"/>
      <c r="DN162" s="186"/>
      <c r="DO162" s="186"/>
      <c r="DP162" s="186"/>
      <c r="DQ162" s="186"/>
      <c r="DR162" s="186"/>
      <c r="DS162" s="186"/>
      <c r="DT162" s="186"/>
      <c r="DU162" s="186"/>
      <c r="DV162" s="186"/>
      <c r="DW162" s="186"/>
      <c r="DX162" s="186"/>
      <c r="DY162" s="186"/>
      <c r="DZ162" s="186"/>
      <c r="EA162" s="186"/>
      <c r="EB162" s="186"/>
      <c r="EC162" s="186"/>
      <c r="ED162" s="186"/>
      <c r="EE162" s="186"/>
      <c r="EF162" s="186"/>
      <c r="EG162" s="186"/>
      <c r="EH162" s="186"/>
      <c r="EI162" s="186"/>
      <c r="EJ162" s="186"/>
      <c r="EK162" s="186"/>
      <c r="EL162" s="186"/>
      <c r="EM162" s="186"/>
      <c r="EN162" s="186"/>
      <c r="EO162" s="186"/>
      <c r="EP162" s="186"/>
      <c r="EQ162" s="186"/>
      <c r="ER162" s="186"/>
      <c r="ES162" s="186"/>
      <c r="ET162" s="186"/>
      <c r="EU162" s="186"/>
      <c r="EV162" s="186"/>
      <c r="EW162" s="186"/>
      <c r="EX162" s="186"/>
      <c r="EY162" s="186"/>
      <c r="EZ162" s="186"/>
      <c r="FA162" s="186"/>
      <c r="FB162" s="186"/>
      <c r="FC162" s="186"/>
      <c r="FD162" s="186"/>
      <c r="FE162" s="186"/>
      <c r="FF162" s="186"/>
      <c r="FG162" s="186"/>
      <c r="FH162" s="186"/>
      <c r="FI162" s="186"/>
      <c r="FJ162" s="186"/>
      <c r="FK162" s="186"/>
      <c r="FL162" s="186"/>
      <c r="FM162" s="186"/>
      <c r="FN162" s="186"/>
      <c r="FO162" s="186"/>
      <c r="FP162" s="186"/>
      <c r="FQ162" s="186"/>
      <c r="FR162" s="186"/>
      <c r="FS162" s="186"/>
      <c r="FT162" s="186"/>
      <c r="FU162" s="186"/>
      <c r="FV162" s="186"/>
      <c r="FW162" s="186"/>
      <c r="FX162" s="186"/>
      <c r="FY162" s="186"/>
      <c r="FZ162" s="186"/>
    </row>
    <row r="163" spans="1:182" ht="15" customHeight="1" x14ac:dyDescent="0.25">
      <c r="A163" s="187"/>
      <c r="B163" s="187"/>
      <c r="C163" s="187"/>
      <c r="D163" s="187"/>
      <c r="E163" s="187"/>
      <c r="F163" s="187"/>
      <c r="G163" s="63"/>
      <c r="H163" s="63"/>
      <c r="I163" s="63"/>
      <c r="J163" s="63"/>
      <c r="K163" s="63"/>
      <c r="L163" s="63"/>
      <c r="M163" s="63"/>
      <c r="N163" s="64"/>
      <c r="O163" s="64"/>
      <c r="P163" s="64"/>
      <c r="Q163" s="64"/>
      <c r="R163" s="64"/>
      <c r="S163" s="64"/>
      <c r="T163" s="64"/>
      <c r="U163" s="65"/>
      <c r="V163" s="65"/>
      <c r="W163" s="65"/>
      <c r="X163" s="65"/>
      <c r="Y163" s="65"/>
      <c r="Z163" s="65"/>
      <c r="AA163" s="65"/>
      <c r="AB163" s="15"/>
      <c r="AC163" s="15"/>
      <c r="AD163" s="15"/>
      <c r="AE163" s="15"/>
      <c r="AF163" s="15"/>
      <c r="AG163" s="15"/>
      <c r="AH163" s="15"/>
      <c r="AI163" s="186"/>
      <c r="AJ163" s="187"/>
      <c r="AK163" s="187"/>
      <c r="AL163" s="187"/>
      <c r="AM163" s="187"/>
      <c r="AN163" s="187"/>
      <c r="AO163" s="187"/>
      <c r="AP163" s="187"/>
      <c r="AQ163" s="187"/>
      <c r="AR163" s="187"/>
      <c r="AS163" s="187"/>
      <c r="AT163" s="187"/>
      <c r="AU163" s="187"/>
      <c r="AV163" s="187"/>
      <c r="AW163" s="187"/>
      <c r="AX163" s="187"/>
      <c r="AY163" s="187"/>
      <c r="AZ163" s="187"/>
      <c r="BA163" s="187"/>
      <c r="BB163" s="187"/>
      <c r="BC163" s="187"/>
      <c r="BD163" s="187"/>
      <c r="BE163" s="187"/>
      <c r="BF163" s="187"/>
      <c r="BG163" s="187"/>
      <c r="BH163" s="187"/>
      <c r="BI163" s="187"/>
      <c r="BJ163" s="187"/>
      <c r="BK163" s="187"/>
      <c r="BL163" s="187"/>
      <c r="BM163" s="187"/>
      <c r="BN163" s="187"/>
      <c r="BO163" s="187"/>
      <c r="BP163" s="187"/>
      <c r="BQ163" s="187"/>
      <c r="BR163" s="187"/>
      <c r="BS163" s="187"/>
      <c r="BT163" s="187"/>
      <c r="BU163" s="187"/>
      <c r="BV163" s="187"/>
      <c r="BW163" s="187"/>
      <c r="BX163" s="187"/>
      <c r="BY163" s="187"/>
      <c r="BZ163" s="186"/>
      <c r="CA163" s="187"/>
      <c r="CB163" s="187"/>
      <c r="CC163" s="187"/>
      <c r="CD163" s="186"/>
      <c r="CE163" s="186"/>
      <c r="CF163" s="186"/>
      <c r="CG163" s="186"/>
      <c r="CH163" s="186"/>
      <c r="CI163" s="186"/>
      <c r="CJ163" s="186"/>
      <c r="CK163" s="186"/>
      <c r="CL163" s="186"/>
      <c r="CM163" s="186"/>
      <c r="CN163" s="186"/>
      <c r="CO163" s="186"/>
      <c r="CP163" s="186"/>
      <c r="CQ163" s="186"/>
      <c r="CR163" s="186"/>
      <c r="CS163" s="186"/>
      <c r="CT163" s="186"/>
      <c r="CU163" s="186"/>
      <c r="CV163" s="186"/>
      <c r="CW163" s="186"/>
      <c r="CX163" s="186"/>
      <c r="CY163" s="186"/>
      <c r="CZ163" s="186"/>
      <c r="DA163" s="186"/>
      <c r="DB163" s="186"/>
      <c r="DC163" s="186"/>
      <c r="DD163" s="186"/>
      <c r="DE163" s="186"/>
      <c r="DF163" s="186"/>
      <c r="DG163" s="186"/>
      <c r="DH163" s="186"/>
      <c r="DI163" s="186"/>
      <c r="DJ163" s="186"/>
      <c r="DK163" s="186"/>
      <c r="DL163" s="186"/>
      <c r="DM163" s="186"/>
      <c r="DN163" s="186"/>
      <c r="DO163" s="186"/>
      <c r="DP163" s="186"/>
      <c r="DQ163" s="186"/>
      <c r="DR163" s="186"/>
      <c r="DS163" s="186"/>
      <c r="DT163" s="186"/>
      <c r="DU163" s="186"/>
      <c r="DV163" s="186"/>
      <c r="DW163" s="186"/>
      <c r="DX163" s="186"/>
      <c r="DY163" s="186"/>
      <c r="DZ163" s="186"/>
      <c r="EA163" s="186"/>
      <c r="EB163" s="186"/>
      <c r="EC163" s="186"/>
      <c r="ED163" s="186"/>
      <c r="EE163" s="186"/>
      <c r="EF163" s="186"/>
      <c r="EG163" s="186"/>
      <c r="EH163" s="186"/>
      <c r="EI163" s="186"/>
      <c r="EJ163" s="186"/>
      <c r="EK163" s="186"/>
      <c r="EL163" s="186"/>
      <c r="EM163" s="186"/>
      <c r="EN163" s="186"/>
      <c r="EO163" s="186"/>
      <c r="EP163" s="186"/>
      <c r="EQ163" s="186"/>
      <c r="ER163" s="186"/>
      <c r="ES163" s="186"/>
      <c r="ET163" s="186"/>
      <c r="EU163" s="186"/>
      <c r="EV163" s="186"/>
      <c r="EW163" s="186"/>
      <c r="EX163" s="186"/>
      <c r="EY163" s="186"/>
      <c r="EZ163" s="186"/>
      <c r="FA163" s="186"/>
      <c r="FB163" s="186"/>
      <c r="FC163" s="186"/>
      <c r="FD163" s="186"/>
      <c r="FE163" s="186"/>
      <c r="FF163" s="186"/>
      <c r="FG163" s="186"/>
      <c r="FH163" s="186"/>
      <c r="FI163" s="186"/>
      <c r="FJ163" s="186"/>
      <c r="FK163" s="186"/>
      <c r="FL163" s="186"/>
      <c r="FM163" s="186"/>
      <c r="FN163" s="186"/>
      <c r="FO163" s="186"/>
      <c r="FP163" s="186"/>
      <c r="FQ163" s="186"/>
      <c r="FR163" s="186"/>
      <c r="FS163" s="186"/>
      <c r="FT163" s="186"/>
      <c r="FU163" s="186"/>
      <c r="FV163" s="186"/>
      <c r="FW163" s="186"/>
      <c r="FX163" s="186"/>
      <c r="FY163" s="186"/>
      <c r="FZ163" s="186"/>
    </row>
    <row r="164" spans="1:182" ht="15" customHeight="1" x14ac:dyDescent="0.25">
      <c r="A164" s="187"/>
      <c r="B164" s="187"/>
      <c r="C164" s="187"/>
      <c r="D164" s="187"/>
      <c r="E164" s="187"/>
      <c r="F164" s="187"/>
      <c r="G164" s="63"/>
      <c r="H164" s="63"/>
      <c r="I164" s="63"/>
      <c r="J164" s="63"/>
      <c r="K164" s="63"/>
      <c r="L164" s="63"/>
      <c r="M164" s="63"/>
      <c r="N164" s="64"/>
      <c r="O164" s="64"/>
      <c r="P164" s="64"/>
      <c r="Q164" s="64"/>
      <c r="R164" s="64"/>
      <c r="S164" s="64"/>
      <c r="T164" s="64"/>
      <c r="U164" s="65"/>
      <c r="V164" s="65"/>
      <c r="W164" s="65"/>
      <c r="X164" s="65"/>
      <c r="Y164" s="65"/>
      <c r="Z164" s="65"/>
      <c r="AA164" s="65"/>
      <c r="AB164" s="15"/>
      <c r="AC164" s="15"/>
      <c r="AD164" s="15"/>
      <c r="AE164" s="15"/>
      <c r="AF164" s="15"/>
      <c r="AG164" s="15"/>
      <c r="AH164" s="15"/>
      <c r="AI164" s="186"/>
      <c r="AJ164" s="187"/>
      <c r="AK164" s="187"/>
      <c r="AL164" s="187"/>
      <c r="AM164" s="187"/>
      <c r="AN164" s="187"/>
      <c r="AO164" s="187"/>
      <c r="AP164" s="187"/>
      <c r="AQ164" s="187"/>
      <c r="AR164" s="187"/>
      <c r="AS164" s="187"/>
      <c r="AT164" s="187"/>
      <c r="AU164" s="187"/>
      <c r="AV164" s="187"/>
      <c r="AW164" s="187"/>
      <c r="AX164" s="187"/>
      <c r="AY164" s="187"/>
      <c r="AZ164" s="187"/>
      <c r="BA164" s="187"/>
      <c r="BB164" s="187"/>
      <c r="BC164" s="187"/>
      <c r="BD164" s="187"/>
      <c r="BE164" s="187"/>
      <c r="BF164" s="187"/>
      <c r="BG164" s="187"/>
      <c r="BH164" s="187"/>
      <c r="BI164" s="187"/>
      <c r="BJ164" s="187"/>
      <c r="BK164" s="187"/>
      <c r="BL164" s="187"/>
      <c r="BM164" s="187"/>
      <c r="BN164" s="187"/>
      <c r="BO164" s="187"/>
      <c r="BP164" s="187"/>
      <c r="BQ164" s="187"/>
      <c r="BR164" s="187"/>
      <c r="BS164" s="187"/>
      <c r="BT164" s="187"/>
      <c r="BU164" s="187"/>
      <c r="BV164" s="187"/>
      <c r="BW164" s="187"/>
      <c r="BX164" s="187"/>
      <c r="BY164" s="187"/>
      <c r="BZ164" s="186"/>
      <c r="CA164" s="187"/>
      <c r="CB164" s="187"/>
      <c r="CC164" s="187"/>
      <c r="CD164" s="186"/>
      <c r="CE164" s="186"/>
      <c r="CF164" s="186"/>
      <c r="CG164" s="186"/>
      <c r="CH164" s="186"/>
      <c r="CI164" s="186"/>
      <c r="CJ164" s="186"/>
      <c r="CK164" s="186"/>
      <c r="CL164" s="186"/>
      <c r="CM164" s="186"/>
      <c r="CN164" s="186"/>
      <c r="CO164" s="186"/>
      <c r="CP164" s="186"/>
      <c r="CQ164" s="186"/>
      <c r="CR164" s="186"/>
      <c r="CS164" s="186"/>
      <c r="CT164" s="186"/>
      <c r="CU164" s="186"/>
      <c r="CV164" s="186"/>
      <c r="CW164" s="186"/>
      <c r="CX164" s="186"/>
      <c r="CY164" s="186"/>
      <c r="CZ164" s="186"/>
      <c r="DA164" s="186"/>
      <c r="DB164" s="186"/>
      <c r="DC164" s="186"/>
      <c r="DD164" s="186"/>
      <c r="DE164" s="186"/>
      <c r="DF164" s="186"/>
      <c r="DG164" s="186"/>
      <c r="DH164" s="186"/>
      <c r="DI164" s="186"/>
      <c r="DJ164" s="186"/>
      <c r="DK164" s="186"/>
      <c r="DL164" s="186"/>
      <c r="DM164" s="186"/>
      <c r="DN164" s="186"/>
      <c r="DO164" s="186"/>
      <c r="DP164" s="186"/>
      <c r="DQ164" s="186"/>
      <c r="DR164" s="186"/>
      <c r="DS164" s="186"/>
      <c r="DT164" s="186"/>
      <c r="DU164" s="186"/>
      <c r="DV164" s="186"/>
      <c r="DW164" s="186"/>
      <c r="DX164" s="186"/>
      <c r="DY164" s="186"/>
      <c r="DZ164" s="186"/>
      <c r="EA164" s="186"/>
      <c r="EB164" s="186"/>
      <c r="EC164" s="186"/>
      <c r="ED164" s="186"/>
      <c r="EE164" s="186"/>
      <c r="EF164" s="186"/>
      <c r="EG164" s="186"/>
      <c r="EH164" s="186"/>
      <c r="EI164" s="186"/>
      <c r="EJ164" s="186"/>
      <c r="EK164" s="186"/>
      <c r="EL164" s="186"/>
      <c r="EM164" s="186"/>
      <c r="EN164" s="186"/>
      <c r="EO164" s="186"/>
      <c r="EP164" s="186"/>
      <c r="EQ164" s="186"/>
      <c r="ER164" s="186"/>
      <c r="ES164" s="186"/>
      <c r="ET164" s="186"/>
      <c r="EU164" s="186"/>
      <c r="EV164" s="186"/>
      <c r="EW164" s="186"/>
      <c r="EX164" s="186"/>
      <c r="EY164" s="186"/>
      <c r="EZ164" s="186"/>
      <c r="FA164" s="186"/>
      <c r="FB164" s="186"/>
      <c r="FC164" s="186"/>
      <c r="FD164" s="186"/>
      <c r="FE164" s="186"/>
      <c r="FF164" s="186"/>
      <c r="FG164" s="186"/>
      <c r="FH164" s="186"/>
      <c r="FI164" s="186"/>
      <c r="FJ164" s="186"/>
      <c r="FK164" s="186"/>
      <c r="FL164" s="186"/>
      <c r="FM164" s="186"/>
      <c r="FN164" s="186"/>
      <c r="FO164" s="186"/>
      <c r="FP164" s="186"/>
      <c r="FQ164" s="186"/>
      <c r="FR164" s="186"/>
      <c r="FS164" s="186"/>
      <c r="FT164" s="186"/>
      <c r="FU164" s="186"/>
      <c r="FV164" s="186"/>
      <c r="FW164" s="186"/>
      <c r="FX164" s="186"/>
      <c r="FY164" s="186"/>
      <c r="FZ164" s="186"/>
    </row>
    <row r="165" spans="1:182" ht="15" customHeight="1" x14ac:dyDescent="0.25">
      <c r="A165" s="187"/>
      <c r="B165" s="187"/>
      <c r="C165" s="187"/>
      <c r="D165" s="187"/>
      <c r="E165" s="187"/>
      <c r="F165" s="187"/>
      <c r="G165" s="63"/>
      <c r="H165" s="63"/>
      <c r="I165" s="63"/>
      <c r="J165" s="63"/>
      <c r="K165" s="63"/>
      <c r="L165" s="63"/>
      <c r="M165" s="63"/>
      <c r="N165" s="64"/>
      <c r="O165" s="64"/>
      <c r="P165" s="64"/>
      <c r="Q165" s="64"/>
      <c r="R165" s="64"/>
      <c r="S165" s="64"/>
      <c r="T165" s="64"/>
      <c r="U165" s="65"/>
      <c r="V165" s="65"/>
      <c r="W165" s="65"/>
      <c r="X165" s="65"/>
      <c r="Y165" s="65"/>
      <c r="Z165" s="65"/>
      <c r="AA165" s="65"/>
      <c r="AB165" s="15"/>
      <c r="AC165" s="15"/>
      <c r="AD165" s="15"/>
      <c r="AE165" s="15"/>
      <c r="AF165" s="15"/>
      <c r="AG165" s="15"/>
      <c r="AH165" s="15"/>
      <c r="AI165" s="186"/>
      <c r="AJ165" s="187"/>
      <c r="AK165" s="187"/>
      <c r="AL165" s="187"/>
      <c r="AM165" s="187"/>
      <c r="AN165" s="187"/>
      <c r="AO165" s="187"/>
      <c r="AP165" s="187"/>
      <c r="AQ165" s="187"/>
      <c r="AR165" s="187"/>
      <c r="AS165" s="187"/>
      <c r="AT165" s="187"/>
      <c r="AU165" s="187"/>
      <c r="AV165" s="187"/>
      <c r="AW165" s="187"/>
      <c r="AX165" s="187"/>
      <c r="AY165" s="187"/>
      <c r="AZ165" s="187"/>
      <c r="BA165" s="187"/>
      <c r="BB165" s="187"/>
      <c r="BC165" s="187"/>
      <c r="BD165" s="187"/>
      <c r="BE165" s="187"/>
      <c r="BF165" s="187"/>
      <c r="BG165" s="187"/>
      <c r="BH165" s="187"/>
      <c r="BI165" s="187"/>
      <c r="BJ165" s="187"/>
      <c r="BK165" s="187"/>
      <c r="BL165" s="187"/>
      <c r="BM165" s="187"/>
      <c r="BN165" s="187"/>
      <c r="BO165" s="187"/>
      <c r="BP165" s="187"/>
      <c r="BQ165" s="187"/>
      <c r="BR165" s="187"/>
      <c r="BS165" s="187"/>
      <c r="BT165" s="187"/>
      <c r="BU165" s="187"/>
      <c r="BV165" s="187"/>
      <c r="BW165" s="187"/>
      <c r="BX165" s="187"/>
      <c r="BY165" s="187"/>
      <c r="BZ165" s="186"/>
      <c r="CA165" s="187"/>
      <c r="CB165" s="187"/>
      <c r="CC165" s="187"/>
      <c r="CD165" s="186"/>
      <c r="CE165" s="186"/>
      <c r="CF165" s="186"/>
      <c r="CG165" s="186"/>
      <c r="CH165" s="186"/>
      <c r="CI165" s="186"/>
      <c r="CJ165" s="186"/>
      <c r="CK165" s="186"/>
      <c r="CL165" s="186"/>
      <c r="CM165" s="186"/>
      <c r="CN165" s="186"/>
      <c r="CO165" s="186"/>
      <c r="CP165" s="186"/>
      <c r="CQ165" s="186"/>
      <c r="CR165" s="186"/>
      <c r="CS165" s="186"/>
      <c r="CT165" s="186"/>
      <c r="CU165" s="186"/>
      <c r="CV165" s="186"/>
      <c r="CW165" s="186"/>
      <c r="CX165" s="186"/>
      <c r="CY165" s="186"/>
      <c r="CZ165" s="186"/>
      <c r="DA165" s="186"/>
      <c r="DB165" s="186"/>
      <c r="DC165" s="186"/>
      <c r="DD165" s="186"/>
      <c r="DE165" s="186"/>
      <c r="DF165" s="186"/>
      <c r="DG165" s="186"/>
      <c r="DH165" s="186"/>
      <c r="DI165" s="186"/>
      <c r="DJ165" s="186"/>
      <c r="DK165" s="186"/>
      <c r="DL165" s="186"/>
      <c r="DM165" s="186"/>
      <c r="DN165" s="186"/>
      <c r="DO165" s="186"/>
      <c r="DP165" s="186"/>
      <c r="DQ165" s="186"/>
      <c r="DR165" s="186"/>
      <c r="DS165" s="186"/>
      <c r="DT165" s="186"/>
      <c r="DU165" s="186"/>
      <c r="DV165" s="186"/>
      <c r="DW165" s="186"/>
      <c r="DX165" s="186"/>
      <c r="DY165" s="186"/>
      <c r="DZ165" s="186"/>
      <c r="EA165" s="186"/>
      <c r="EB165" s="186"/>
      <c r="EC165" s="186"/>
      <c r="ED165" s="186"/>
      <c r="EE165" s="186"/>
      <c r="EF165" s="186"/>
      <c r="EG165" s="186"/>
      <c r="EH165" s="186"/>
      <c r="EI165" s="186"/>
      <c r="EJ165" s="186"/>
      <c r="EK165" s="186"/>
      <c r="EL165" s="186"/>
      <c r="EM165" s="186"/>
      <c r="EN165" s="186"/>
      <c r="EO165" s="186"/>
      <c r="EP165" s="186"/>
      <c r="EQ165" s="186"/>
      <c r="ER165" s="186"/>
      <c r="ES165" s="186"/>
      <c r="ET165" s="186"/>
      <c r="EU165" s="186"/>
      <c r="EV165" s="186"/>
      <c r="EW165" s="186"/>
      <c r="EX165" s="186"/>
      <c r="EY165" s="186"/>
      <c r="EZ165" s="186"/>
      <c r="FA165" s="186"/>
      <c r="FB165" s="186"/>
      <c r="FC165" s="186"/>
      <c r="FD165" s="186"/>
      <c r="FE165" s="186"/>
      <c r="FF165" s="186"/>
      <c r="FG165" s="186"/>
      <c r="FH165" s="186"/>
      <c r="FI165" s="186"/>
      <c r="FJ165" s="186"/>
      <c r="FK165" s="186"/>
      <c r="FL165" s="186"/>
      <c r="FM165" s="186"/>
      <c r="FN165" s="186"/>
      <c r="FO165" s="186"/>
      <c r="FP165" s="186"/>
      <c r="FQ165" s="186"/>
      <c r="FR165" s="186"/>
      <c r="FS165" s="186"/>
      <c r="FT165" s="186"/>
      <c r="FU165" s="186"/>
      <c r="FV165" s="186"/>
      <c r="FW165" s="186"/>
      <c r="FX165" s="186"/>
      <c r="FY165" s="186"/>
      <c r="FZ165" s="186"/>
    </row>
    <row r="166" spans="1:182" ht="15" customHeight="1" x14ac:dyDescent="0.25">
      <c r="A166" s="187"/>
      <c r="B166" s="187"/>
      <c r="C166" s="187"/>
      <c r="D166" s="187"/>
      <c r="E166" s="187"/>
      <c r="F166" s="187"/>
      <c r="G166" s="63"/>
      <c r="H166" s="63"/>
      <c r="I166" s="63"/>
      <c r="J166" s="63"/>
      <c r="K166" s="63"/>
      <c r="L166" s="63"/>
      <c r="M166" s="63"/>
      <c r="N166" s="64"/>
      <c r="O166" s="64"/>
      <c r="P166" s="64"/>
      <c r="Q166" s="64"/>
      <c r="R166" s="64"/>
      <c r="S166" s="64"/>
      <c r="T166" s="64"/>
      <c r="U166" s="65"/>
      <c r="V166" s="65"/>
      <c r="W166" s="65"/>
      <c r="X166" s="65"/>
      <c r="Y166" s="65"/>
      <c r="Z166" s="65"/>
      <c r="AA166" s="65"/>
      <c r="AB166" s="15"/>
      <c r="AC166" s="15"/>
      <c r="AD166" s="15"/>
      <c r="AE166" s="15"/>
      <c r="AF166" s="15"/>
      <c r="AG166" s="15"/>
      <c r="AH166" s="15"/>
      <c r="AI166" s="186"/>
      <c r="AJ166" s="187"/>
      <c r="AK166" s="187"/>
      <c r="AL166" s="187"/>
      <c r="AM166" s="187"/>
      <c r="AN166" s="187"/>
      <c r="AO166" s="187"/>
      <c r="AP166" s="187"/>
      <c r="AQ166" s="187"/>
      <c r="AR166" s="187"/>
      <c r="AS166" s="187"/>
      <c r="AT166" s="187"/>
      <c r="AU166" s="187"/>
      <c r="AV166" s="187"/>
      <c r="AW166" s="187"/>
      <c r="AX166" s="187"/>
      <c r="AY166" s="187"/>
      <c r="AZ166" s="187"/>
      <c r="BA166" s="187"/>
      <c r="BB166" s="187"/>
      <c r="BC166" s="187"/>
      <c r="BD166" s="187"/>
      <c r="BE166" s="187"/>
      <c r="BF166" s="187"/>
      <c r="BG166" s="187"/>
      <c r="BH166" s="187"/>
      <c r="BI166" s="187"/>
      <c r="BJ166" s="187"/>
      <c r="BK166" s="187"/>
      <c r="BL166" s="187"/>
      <c r="BM166" s="187"/>
      <c r="BN166" s="187"/>
      <c r="BO166" s="187"/>
      <c r="BP166" s="187"/>
      <c r="BQ166" s="187"/>
      <c r="BR166" s="187"/>
      <c r="BS166" s="187"/>
      <c r="BT166" s="187"/>
      <c r="BU166" s="187"/>
      <c r="BV166" s="187"/>
      <c r="BW166" s="187"/>
      <c r="BX166" s="187"/>
      <c r="BY166" s="187"/>
      <c r="BZ166" s="186"/>
      <c r="CA166" s="187"/>
      <c r="CB166" s="187"/>
      <c r="CC166" s="187"/>
      <c r="CD166" s="186"/>
      <c r="CE166" s="186"/>
      <c r="CF166" s="186"/>
      <c r="CG166" s="186"/>
      <c r="CH166" s="186"/>
      <c r="CI166" s="186"/>
      <c r="CJ166" s="186"/>
      <c r="CK166" s="186"/>
      <c r="CL166" s="186"/>
      <c r="CM166" s="186"/>
      <c r="CN166" s="186"/>
      <c r="CO166" s="186"/>
      <c r="CP166" s="186"/>
      <c r="CQ166" s="186"/>
      <c r="CR166" s="186"/>
      <c r="CS166" s="186"/>
      <c r="CT166" s="186"/>
      <c r="CU166" s="186"/>
      <c r="CV166" s="186"/>
      <c r="CW166" s="186"/>
      <c r="CX166" s="186"/>
      <c r="CY166" s="186"/>
      <c r="CZ166" s="186"/>
      <c r="DA166" s="186"/>
      <c r="DB166" s="186"/>
      <c r="DC166" s="186"/>
      <c r="DD166" s="186"/>
      <c r="DE166" s="186"/>
      <c r="DF166" s="186"/>
      <c r="DG166" s="186"/>
      <c r="DH166" s="186"/>
      <c r="DI166" s="186"/>
      <c r="DJ166" s="186"/>
      <c r="DK166" s="186"/>
      <c r="DL166" s="186"/>
      <c r="DM166" s="186"/>
      <c r="DN166" s="186"/>
      <c r="DO166" s="186"/>
      <c r="DP166" s="186"/>
      <c r="DQ166" s="186"/>
      <c r="DR166" s="186"/>
      <c r="DS166" s="186"/>
      <c r="DT166" s="186"/>
      <c r="DU166" s="186"/>
      <c r="DV166" s="186"/>
      <c r="DW166" s="186"/>
      <c r="DX166" s="186"/>
      <c r="DY166" s="186"/>
      <c r="DZ166" s="186"/>
      <c r="EA166" s="186"/>
      <c r="EB166" s="186"/>
      <c r="EC166" s="186"/>
      <c r="ED166" s="186"/>
      <c r="EE166" s="186"/>
      <c r="EF166" s="186"/>
      <c r="EG166" s="186"/>
      <c r="EH166" s="186"/>
      <c r="EI166" s="186"/>
      <c r="EJ166" s="186"/>
      <c r="EK166" s="186"/>
      <c r="EL166" s="186"/>
      <c r="EM166" s="186"/>
      <c r="EN166" s="186"/>
      <c r="EO166" s="186"/>
      <c r="EP166" s="186"/>
      <c r="EQ166" s="186"/>
      <c r="ER166" s="186"/>
      <c r="ES166" s="186"/>
      <c r="ET166" s="186"/>
      <c r="EU166" s="186"/>
      <c r="EV166" s="186"/>
      <c r="EW166" s="186"/>
      <c r="EX166" s="186"/>
      <c r="EY166" s="186"/>
      <c r="EZ166" s="186"/>
      <c r="FA166" s="186"/>
      <c r="FB166" s="186"/>
      <c r="FC166" s="186"/>
      <c r="FD166" s="186"/>
      <c r="FE166" s="186"/>
      <c r="FF166" s="186"/>
      <c r="FG166" s="186"/>
      <c r="FH166" s="186"/>
      <c r="FI166" s="186"/>
      <c r="FJ166" s="186"/>
      <c r="FK166" s="186"/>
      <c r="FL166" s="186"/>
      <c r="FM166" s="186"/>
      <c r="FN166" s="186"/>
      <c r="FO166" s="186"/>
      <c r="FP166" s="186"/>
      <c r="FQ166" s="186"/>
      <c r="FR166" s="186"/>
      <c r="FS166" s="186"/>
      <c r="FT166" s="186"/>
      <c r="FU166" s="186"/>
      <c r="FV166" s="186"/>
      <c r="FW166" s="186"/>
      <c r="FX166" s="186"/>
      <c r="FY166" s="186"/>
      <c r="FZ166" s="186"/>
    </row>
    <row r="167" spans="1:182" ht="15" customHeight="1" x14ac:dyDescent="0.25">
      <c r="A167" s="187"/>
      <c r="B167" s="187"/>
      <c r="C167" s="187"/>
      <c r="D167" s="187"/>
      <c r="E167" s="187"/>
      <c r="F167" s="187"/>
      <c r="G167" s="63"/>
      <c r="H167" s="63"/>
      <c r="I167" s="63"/>
      <c r="J167" s="63"/>
      <c r="K167" s="63"/>
      <c r="L167" s="63"/>
      <c r="M167" s="63"/>
      <c r="N167" s="64"/>
      <c r="O167" s="64"/>
      <c r="P167" s="64"/>
      <c r="Q167" s="64"/>
      <c r="R167" s="64"/>
      <c r="S167" s="64"/>
      <c r="T167" s="64"/>
      <c r="U167" s="65"/>
      <c r="V167" s="65"/>
      <c r="W167" s="65"/>
      <c r="X167" s="65"/>
      <c r="Y167" s="65"/>
      <c r="Z167" s="65"/>
      <c r="AA167" s="65"/>
      <c r="AB167" s="15"/>
      <c r="AC167" s="15"/>
      <c r="AD167" s="15"/>
      <c r="AE167" s="15"/>
      <c r="AF167" s="15"/>
      <c r="AG167" s="15"/>
      <c r="AH167" s="15"/>
      <c r="AI167" s="186"/>
      <c r="AJ167" s="187"/>
      <c r="AK167" s="187"/>
      <c r="AL167" s="187"/>
      <c r="AM167" s="187"/>
      <c r="AN167" s="187"/>
      <c r="AO167" s="187"/>
      <c r="AP167" s="187"/>
      <c r="AQ167" s="187"/>
      <c r="AR167" s="187"/>
      <c r="AS167" s="187"/>
      <c r="AT167" s="187"/>
      <c r="AU167" s="187"/>
      <c r="AV167" s="187"/>
      <c r="AW167" s="187"/>
      <c r="AX167" s="187"/>
      <c r="AY167" s="187"/>
      <c r="AZ167" s="187"/>
      <c r="BA167" s="187"/>
      <c r="BB167" s="187"/>
      <c r="BC167" s="187"/>
      <c r="BD167" s="187"/>
      <c r="BE167" s="187"/>
      <c r="BF167" s="187"/>
      <c r="BG167" s="187"/>
      <c r="BH167" s="187"/>
      <c r="BI167" s="187"/>
      <c r="BJ167" s="187"/>
      <c r="BK167" s="187"/>
      <c r="BL167" s="187"/>
      <c r="BM167" s="187"/>
      <c r="BN167" s="187"/>
      <c r="BO167" s="187"/>
      <c r="BP167" s="187"/>
      <c r="BQ167" s="187"/>
      <c r="BR167" s="187"/>
      <c r="BS167" s="187"/>
      <c r="BT167" s="187"/>
      <c r="BU167" s="187"/>
      <c r="BV167" s="187"/>
      <c r="BW167" s="187"/>
      <c r="BX167" s="187"/>
      <c r="BY167" s="187"/>
      <c r="BZ167" s="186"/>
      <c r="CA167" s="187"/>
      <c r="CB167" s="187"/>
      <c r="CC167" s="187"/>
      <c r="CD167" s="186"/>
      <c r="CE167" s="186"/>
      <c r="CF167" s="186"/>
      <c r="CG167" s="186"/>
      <c r="CH167" s="186"/>
      <c r="CI167" s="186"/>
      <c r="CJ167" s="186"/>
      <c r="CK167" s="186"/>
      <c r="CL167" s="186"/>
      <c r="CM167" s="186"/>
      <c r="CN167" s="186"/>
      <c r="CO167" s="186"/>
      <c r="CP167" s="186"/>
      <c r="CQ167" s="186"/>
      <c r="CR167" s="186"/>
      <c r="CS167" s="186"/>
      <c r="CT167" s="186"/>
      <c r="CU167" s="186"/>
      <c r="CV167" s="186"/>
      <c r="CW167" s="186"/>
      <c r="CX167" s="186"/>
      <c r="CY167" s="186"/>
      <c r="CZ167" s="186"/>
      <c r="DA167" s="186"/>
      <c r="DB167" s="186"/>
      <c r="DC167" s="186"/>
      <c r="DD167" s="186"/>
      <c r="DE167" s="186"/>
      <c r="DF167" s="186"/>
      <c r="DG167" s="186"/>
      <c r="DH167" s="186"/>
      <c r="DI167" s="186"/>
      <c r="DJ167" s="186"/>
      <c r="DK167" s="186"/>
      <c r="DL167" s="186"/>
      <c r="DM167" s="186"/>
      <c r="DN167" s="186"/>
      <c r="DO167" s="186"/>
      <c r="DP167" s="186"/>
      <c r="DQ167" s="186"/>
      <c r="DR167" s="186"/>
      <c r="DS167" s="186"/>
      <c r="DT167" s="186"/>
      <c r="DU167" s="186"/>
      <c r="DV167" s="186"/>
      <c r="DW167" s="186"/>
      <c r="DX167" s="186"/>
      <c r="DY167" s="186"/>
      <c r="DZ167" s="186"/>
      <c r="EA167" s="186"/>
      <c r="EB167" s="186"/>
      <c r="EC167" s="186"/>
      <c r="ED167" s="186"/>
      <c r="EE167" s="186"/>
      <c r="EF167" s="186"/>
      <c r="EG167" s="186"/>
      <c r="EH167" s="186"/>
      <c r="EI167" s="186"/>
      <c r="EJ167" s="186"/>
      <c r="EK167" s="186"/>
      <c r="EL167" s="186"/>
      <c r="EM167" s="186"/>
      <c r="EN167" s="186"/>
      <c r="EO167" s="186"/>
      <c r="EP167" s="186"/>
      <c r="EQ167" s="186"/>
      <c r="ER167" s="186"/>
      <c r="ES167" s="186"/>
      <c r="ET167" s="186"/>
      <c r="EU167" s="186"/>
      <c r="EV167" s="186"/>
      <c r="EW167" s="186"/>
      <c r="EX167" s="186"/>
      <c r="EY167" s="186"/>
      <c r="EZ167" s="186"/>
      <c r="FA167" s="186"/>
      <c r="FB167" s="186"/>
      <c r="FC167" s="186"/>
      <c r="FD167" s="186"/>
      <c r="FE167" s="186"/>
      <c r="FF167" s="186"/>
      <c r="FG167" s="186"/>
      <c r="FH167" s="186"/>
      <c r="FI167" s="186"/>
      <c r="FJ167" s="186"/>
      <c r="FK167" s="186"/>
      <c r="FL167" s="186"/>
      <c r="FM167" s="186"/>
      <c r="FN167" s="186"/>
      <c r="FO167" s="186"/>
      <c r="FP167" s="186"/>
      <c r="FQ167" s="186"/>
      <c r="FR167" s="186"/>
      <c r="FS167" s="186"/>
      <c r="FT167" s="186"/>
      <c r="FU167" s="186"/>
      <c r="FV167" s="186"/>
      <c r="FW167" s="186"/>
      <c r="FX167" s="186"/>
      <c r="FY167" s="186"/>
      <c r="FZ167" s="186"/>
    </row>
    <row r="168" spans="1:182" ht="15" customHeight="1" x14ac:dyDescent="0.25">
      <c r="A168" s="187"/>
      <c r="B168" s="187"/>
      <c r="C168" s="187"/>
      <c r="D168" s="187"/>
      <c r="E168" s="187"/>
      <c r="F168" s="187"/>
      <c r="G168" s="63"/>
      <c r="H168" s="63"/>
      <c r="I168" s="63"/>
      <c r="J168" s="63"/>
      <c r="K168" s="63"/>
      <c r="L168" s="63"/>
      <c r="M168" s="63"/>
      <c r="N168" s="64"/>
      <c r="O168" s="64"/>
      <c r="P168" s="64"/>
      <c r="Q168" s="64"/>
      <c r="R168" s="64"/>
      <c r="S168" s="64"/>
      <c r="T168" s="64"/>
      <c r="U168" s="65"/>
      <c r="V168" s="65"/>
      <c r="W168" s="65"/>
      <c r="X168" s="65"/>
      <c r="Y168" s="65"/>
      <c r="Z168" s="65"/>
      <c r="AA168" s="65"/>
      <c r="AB168" s="15"/>
      <c r="AC168" s="15"/>
      <c r="AD168" s="15"/>
      <c r="AE168" s="15"/>
      <c r="AF168" s="15"/>
      <c r="AG168" s="15"/>
      <c r="AH168" s="15"/>
      <c r="AI168" s="186"/>
      <c r="AJ168" s="187"/>
      <c r="AK168" s="187"/>
      <c r="AL168" s="187"/>
      <c r="AM168" s="187"/>
      <c r="AN168" s="187"/>
      <c r="AO168" s="187"/>
      <c r="AP168" s="187"/>
      <c r="AQ168" s="187"/>
      <c r="AR168" s="187"/>
      <c r="AS168" s="187"/>
      <c r="AT168" s="187"/>
      <c r="AU168" s="187"/>
      <c r="AV168" s="187"/>
      <c r="AW168" s="187"/>
      <c r="AX168" s="187"/>
      <c r="AY168" s="187"/>
      <c r="AZ168" s="187"/>
      <c r="BA168" s="187"/>
      <c r="BB168" s="187"/>
      <c r="BC168" s="187"/>
      <c r="BD168" s="187"/>
      <c r="BE168" s="187"/>
      <c r="BF168" s="187"/>
      <c r="BG168" s="187"/>
      <c r="BH168" s="187"/>
      <c r="BI168" s="187"/>
      <c r="BJ168" s="187"/>
      <c r="BK168" s="187"/>
      <c r="BL168" s="187"/>
      <c r="BM168" s="187"/>
      <c r="BN168" s="187"/>
      <c r="BO168" s="187"/>
      <c r="BP168" s="187"/>
      <c r="BQ168" s="187"/>
      <c r="BR168" s="187"/>
      <c r="BS168" s="187"/>
      <c r="BT168" s="187"/>
      <c r="BU168" s="187"/>
      <c r="BV168" s="187"/>
      <c r="BW168" s="187"/>
      <c r="BX168" s="187"/>
      <c r="BY168" s="187"/>
      <c r="BZ168" s="186"/>
      <c r="CA168" s="187"/>
      <c r="CB168" s="187"/>
      <c r="CC168" s="187"/>
      <c r="CD168" s="186"/>
      <c r="CE168" s="186"/>
      <c r="CF168" s="186"/>
      <c r="CG168" s="186"/>
      <c r="CH168" s="186"/>
      <c r="CI168" s="186"/>
      <c r="CJ168" s="186"/>
      <c r="CK168" s="186"/>
      <c r="CL168" s="186"/>
      <c r="CM168" s="186"/>
      <c r="CN168" s="186"/>
      <c r="CO168" s="186"/>
      <c r="CP168" s="186"/>
      <c r="CQ168" s="186"/>
      <c r="CR168" s="186"/>
      <c r="CS168" s="186"/>
      <c r="CT168" s="186"/>
      <c r="CU168" s="186"/>
      <c r="CV168" s="186"/>
      <c r="CW168" s="186"/>
      <c r="CX168" s="186"/>
      <c r="CY168" s="186"/>
      <c r="CZ168" s="186"/>
      <c r="DA168" s="186"/>
      <c r="DB168" s="186"/>
      <c r="DC168" s="186"/>
      <c r="DD168" s="186"/>
      <c r="DE168" s="186"/>
      <c r="DF168" s="186"/>
      <c r="DG168" s="186"/>
      <c r="DH168" s="186"/>
      <c r="DI168" s="186"/>
      <c r="DJ168" s="186"/>
      <c r="DK168" s="186"/>
      <c r="DL168" s="186"/>
      <c r="DM168" s="186"/>
      <c r="DN168" s="186"/>
      <c r="DO168" s="186"/>
      <c r="DP168" s="186"/>
      <c r="DQ168" s="186"/>
      <c r="DR168" s="186"/>
      <c r="DS168" s="186"/>
      <c r="DT168" s="186"/>
      <c r="DU168" s="186"/>
      <c r="DV168" s="186"/>
      <c r="DW168" s="186"/>
      <c r="DX168" s="186"/>
      <c r="DY168" s="186"/>
      <c r="DZ168" s="186"/>
      <c r="EA168" s="186"/>
      <c r="EB168" s="186"/>
      <c r="EC168" s="186"/>
      <c r="ED168" s="186"/>
      <c r="EE168" s="186"/>
      <c r="EF168" s="186"/>
      <c r="EG168" s="186"/>
      <c r="EH168" s="186"/>
      <c r="EI168" s="186"/>
      <c r="EJ168" s="186"/>
      <c r="EK168" s="186"/>
      <c r="EL168" s="186"/>
      <c r="EM168" s="186"/>
      <c r="EN168" s="186"/>
      <c r="EO168" s="186"/>
      <c r="EP168" s="186"/>
      <c r="EQ168" s="186"/>
      <c r="ER168" s="186"/>
      <c r="ES168" s="186"/>
      <c r="ET168" s="186"/>
      <c r="EU168" s="186"/>
      <c r="EV168" s="186"/>
      <c r="EW168" s="186"/>
      <c r="EX168" s="186"/>
      <c r="EY168" s="186"/>
      <c r="EZ168" s="186"/>
      <c r="FA168" s="186"/>
      <c r="FB168" s="186"/>
      <c r="FC168" s="186"/>
      <c r="FD168" s="186"/>
      <c r="FE168" s="186"/>
      <c r="FF168" s="186"/>
      <c r="FG168" s="186"/>
      <c r="FH168" s="186"/>
      <c r="FI168" s="186"/>
      <c r="FJ168" s="186"/>
      <c r="FK168" s="186"/>
      <c r="FL168" s="186"/>
      <c r="FM168" s="186"/>
      <c r="FN168" s="186"/>
      <c r="FO168" s="186"/>
      <c r="FP168" s="186"/>
      <c r="FQ168" s="186"/>
      <c r="FR168" s="186"/>
      <c r="FS168" s="186"/>
      <c r="FT168" s="186"/>
      <c r="FU168" s="186"/>
      <c r="FV168" s="186"/>
      <c r="FW168" s="186"/>
      <c r="FX168" s="186"/>
      <c r="FY168" s="186"/>
      <c r="FZ168" s="186"/>
    </row>
    <row r="169" spans="1:182" ht="15" customHeight="1" x14ac:dyDescent="0.25">
      <c r="A169" s="187"/>
      <c r="B169" s="187"/>
      <c r="C169" s="187"/>
      <c r="D169" s="187"/>
      <c r="E169" s="187"/>
      <c r="F169" s="187"/>
      <c r="G169" s="63"/>
      <c r="H169" s="63"/>
      <c r="I169" s="63"/>
      <c r="J169" s="63"/>
      <c r="K169" s="63"/>
      <c r="L169" s="63"/>
      <c r="M169" s="63"/>
      <c r="N169" s="64"/>
      <c r="O169" s="64"/>
      <c r="P169" s="64"/>
      <c r="Q169" s="64"/>
      <c r="R169" s="64"/>
      <c r="S169" s="64"/>
      <c r="T169" s="64"/>
      <c r="U169" s="65"/>
      <c r="V169" s="65"/>
      <c r="W169" s="65"/>
      <c r="X169" s="65"/>
      <c r="Y169" s="65"/>
      <c r="Z169" s="65"/>
      <c r="AA169" s="65"/>
      <c r="AB169" s="15"/>
      <c r="AC169" s="15"/>
      <c r="AD169" s="15"/>
      <c r="AE169" s="15"/>
      <c r="AF169" s="15"/>
      <c r="AG169" s="15"/>
      <c r="AH169" s="15"/>
      <c r="AI169" s="186"/>
      <c r="AJ169" s="187"/>
      <c r="AK169" s="187"/>
      <c r="AL169" s="187"/>
      <c r="AM169" s="187"/>
      <c r="AN169" s="187"/>
      <c r="AO169" s="187"/>
      <c r="AP169" s="187"/>
      <c r="AQ169" s="187"/>
      <c r="AR169" s="187"/>
      <c r="AS169" s="187"/>
      <c r="AT169" s="187"/>
      <c r="AU169" s="187"/>
      <c r="AV169" s="187"/>
      <c r="AW169" s="187"/>
      <c r="AX169" s="187"/>
      <c r="AY169" s="187"/>
      <c r="AZ169" s="187"/>
      <c r="BA169" s="187"/>
      <c r="BB169" s="187"/>
      <c r="BC169" s="187"/>
      <c r="BD169" s="187"/>
      <c r="BE169" s="187"/>
      <c r="BF169" s="187"/>
      <c r="BG169" s="187"/>
      <c r="BH169" s="187"/>
      <c r="BI169" s="187"/>
      <c r="BJ169" s="187"/>
      <c r="BK169" s="187"/>
      <c r="BL169" s="187"/>
      <c r="BM169" s="187"/>
      <c r="BN169" s="187"/>
      <c r="BO169" s="187"/>
      <c r="BP169" s="187"/>
      <c r="BQ169" s="187"/>
      <c r="BR169" s="187"/>
      <c r="BS169" s="187"/>
      <c r="BT169" s="187"/>
      <c r="BU169" s="187"/>
      <c r="BV169" s="187"/>
      <c r="BW169" s="187"/>
      <c r="BX169" s="187"/>
      <c r="BY169" s="187"/>
      <c r="BZ169" s="186"/>
      <c r="CA169" s="187"/>
      <c r="CB169" s="187"/>
      <c r="CC169" s="187"/>
      <c r="CD169" s="186"/>
      <c r="CE169" s="186"/>
      <c r="CF169" s="186"/>
      <c r="CG169" s="186"/>
      <c r="CH169" s="186"/>
      <c r="CI169" s="186"/>
      <c r="CJ169" s="186"/>
      <c r="CK169" s="186"/>
      <c r="CL169" s="186"/>
      <c r="CM169" s="186"/>
      <c r="CN169" s="186"/>
      <c r="CO169" s="186"/>
      <c r="CP169" s="186"/>
      <c r="CQ169" s="186"/>
      <c r="CR169" s="186"/>
      <c r="CS169" s="186"/>
      <c r="CT169" s="186"/>
      <c r="CU169" s="186"/>
      <c r="CV169" s="186"/>
      <c r="CW169" s="186"/>
      <c r="CX169" s="186"/>
      <c r="CY169" s="186"/>
      <c r="CZ169" s="186"/>
      <c r="DA169" s="186"/>
      <c r="DB169" s="186"/>
      <c r="DC169" s="186"/>
      <c r="DD169" s="186"/>
      <c r="DE169" s="186"/>
      <c r="DF169" s="186"/>
      <c r="DG169" s="186"/>
      <c r="DH169" s="186"/>
      <c r="DI169" s="186"/>
      <c r="DJ169" s="186"/>
      <c r="DK169" s="186"/>
      <c r="DL169" s="186"/>
      <c r="DM169" s="186"/>
      <c r="DN169" s="186"/>
      <c r="DO169" s="186"/>
      <c r="DP169" s="186"/>
      <c r="DQ169" s="186"/>
      <c r="DR169" s="186"/>
      <c r="DS169" s="186"/>
      <c r="DT169" s="186"/>
      <c r="DU169" s="186"/>
      <c r="DV169" s="186"/>
      <c r="DW169" s="186"/>
      <c r="DX169" s="186"/>
      <c r="DY169" s="186"/>
      <c r="DZ169" s="186"/>
      <c r="EA169" s="186"/>
      <c r="EB169" s="186"/>
      <c r="EC169" s="186"/>
      <c r="ED169" s="186"/>
      <c r="EE169" s="186"/>
      <c r="EF169" s="186"/>
      <c r="EG169" s="186"/>
      <c r="EH169" s="186"/>
      <c r="EI169" s="186"/>
      <c r="EJ169" s="186"/>
      <c r="EK169" s="186"/>
      <c r="EL169" s="186"/>
      <c r="EM169" s="186"/>
      <c r="EN169" s="186"/>
      <c r="EO169" s="186"/>
      <c r="EP169" s="186"/>
      <c r="EQ169" s="186"/>
      <c r="ER169" s="186"/>
      <c r="ES169" s="186"/>
      <c r="ET169" s="186"/>
      <c r="EU169" s="186"/>
      <c r="EV169" s="186"/>
      <c r="EW169" s="186"/>
      <c r="EX169" s="186"/>
      <c r="EY169" s="186"/>
      <c r="EZ169" s="186"/>
      <c r="FA169" s="186"/>
      <c r="FB169" s="186"/>
      <c r="FC169" s="186"/>
      <c r="FD169" s="186"/>
      <c r="FE169" s="186"/>
      <c r="FF169" s="186"/>
      <c r="FG169" s="186"/>
      <c r="FH169" s="186"/>
      <c r="FI169" s="186"/>
      <c r="FJ169" s="186"/>
      <c r="FK169" s="186"/>
      <c r="FL169" s="186"/>
      <c r="FM169" s="186"/>
      <c r="FN169" s="186"/>
      <c r="FO169" s="186"/>
      <c r="FP169" s="186"/>
      <c r="FQ169" s="186"/>
      <c r="FR169" s="186"/>
      <c r="FS169" s="186"/>
      <c r="FT169" s="186"/>
      <c r="FU169" s="186"/>
      <c r="FV169" s="186"/>
      <c r="FW169" s="186"/>
      <c r="FX169" s="186"/>
      <c r="FY169" s="186"/>
      <c r="FZ169" s="186"/>
    </row>
    <row r="170" spans="1:182" ht="15" customHeight="1" x14ac:dyDescent="0.25">
      <c r="A170" s="187"/>
      <c r="B170" s="187"/>
      <c r="C170" s="187"/>
      <c r="D170" s="187"/>
      <c r="E170" s="187"/>
      <c r="F170" s="187"/>
      <c r="G170" s="63"/>
      <c r="H170" s="63"/>
      <c r="I170" s="63"/>
      <c r="J170" s="63"/>
      <c r="K170" s="63"/>
      <c r="L170" s="63"/>
      <c r="M170" s="63"/>
      <c r="N170" s="64"/>
      <c r="O170" s="64"/>
      <c r="P170" s="64"/>
      <c r="Q170" s="64"/>
      <c r="R170" s="64"/>
      <c r="S170" s="64"/>
      <c r="T170" s="64"/>
      <c r="U170" s="65"/>
      <c r="V170" s="65"/>
      <c r="W170" s="65"/>
      <c r="X170" s="65"/>
      <c r="Y170" s="65"/>
      <c r="Z170" s="65"/>
      <c r="AA170" s="65"/>
      <c r="AB170" s="15"/>
      <c r="AC170" s="15"/>
      <c r="AD170" s="15"/>
      <c r="AE170" s="15"/>
      <c r="AF170" s="15"/>
      <c r="AG170" s="15"/>
      <c r="AH170" s="15"/>
      <c r="AI170" s="186"/>
      <c r="AJ170" s="187"/>
      <c r="AK170" s="187"/>
      <c r="AL170" s="187"/>
      <c r="AM170" s="187"/>
      <c r="AN170" s="187"/>
      <c r="AO170" s="187"/>
      <c r="AP170" s="187"/>
      <c r="AQ170" s="187"/>
      <c r="AR170" s="187"/>
      <c r="AS170" s="187"/>
      <c r="AT170" s="187"/>
      <c r="AU170" s="187"/>
      <c r="AV170" s="187"/>
      <c r="AW170" s="187"/>
      <c r="AX170" s="187"/>
      <c r="AY170" s="187"/>
      <c r="AZ170" s="187"/>
      <c r="BA170" s="187"/>
      <c r="BB170" s="187"/>
      <c r="BC170" s="187"/>
      <c r="BD170" s="187"/>
      <c r="BE170" s="187"/>
      <c r="BF170" s="187"/>
      <c r="BG170" s="187"/>
      <c r="BH170" s="187"/>
      <c r="BI170" s="187"/>
      <c r="BJ170" s="187"/>
      <c r="BK170" s="187"/>
      <c r="BL170" s="187"/>
      <c r="BM170" s="187"/>
      <c r="BN170" s="187"/>
      <c r="BO170" s="187"/>
      <c r="BP170" s="187"/>
      <c r="BQ170" s="187"/>
      <c r="BR170" s="187"/>
      <c r="BS170" s="187"/>
      <c r="BT170" s="187"/>
      <c r="BU170" s="187"/>
      <c r="BV170" s="187"/>
      <c r="BW170" s="187"/>
      <c r="BX170" s="187"/>
      <c r="BY170" s="187"/>
      <c r="BZ170" s="186"/>
      <c r="CA170" s="187"/>
      <c r="CB170" s="187"/>
      <c r="CC170" s="187"/>
      <c r="CD170" s="186"/>
      <c r="CE170" s="186"/>
      <c r="CF170" s="186"/>
      <c r="CG170" s="186"/>
      <c r="CH170" s="186"/>
      <c r="CI170" s="186"/>
      <c r="CJ170" s="186"/>
      <c r="CK170" s="186"/>
      <c r="CL170" s="186"/>
      <c r="CM170" s="186"/>
      <c r="CN170" s="186"/>
      <c r="CO170" s="186"/>
      <c r="CP170" s="186"/>
      <c r="CQ170" s="186"/>
      <c r="CR170" s="186"/>
      <c r="CS170" s="186"/>
      <c r="CT170" s="186"/>
      <c r="CU170" s="186"/>
      <c r="CV170" s="186"/>
      <c r="CW170" s="186"/>
      <c r="CX170" s="186"/>
      <c r="CY170" s="186"/>
      <c r="CZ170" s="186"/>
      <c r="DA170" s="186"/>
      <c r="DB170" s="186"/>
      <c r="DC170" s="186"/>
      <c r="DD170" s="186"/>
      <c r="DE170" s="186"/>
      <c r="DF170" s="186"/>
      <c r="DG170" s="186"/>
      <c r="DH170" s="186"/>
      <c r="DI170" s="186"/>
      <c r="DJ170" s="186"/>
      <c r="DK170" s="186"/>
      <c r="DL170" s="186"/>
      <c r="DM170" s="186"/>
      <c r="DN170" s="186"/>
      <c r="DO170" s="186"/>
      <c r="DP170" s="186"/>
      <c r="DQ170" s="186"/>
      <c r="DR170" s="186"/>
      <c r="DS170" s="186"/>
      <c r="DT170" s="186"/>
      <c r="DU170" s="186"/>
      <c r="DV170" s="186"/>
      <c r="DW170" s="186"/>
      <c r="DX170" s="186"/>
      <c r="DY170" s="186"/>
      <c r="DZ170" s="186"/>
      <c r="EA170" s="186"/>
      <c r="EB170" s="186"/>
      <c r="EC170" s="186"/>
      <c r="ED170" s="186"/>
      <c r="EE170" s="186"/>
      <c r="EF170" s="186"/>
      <c r="EG170" s="186"/>
      <c r="EH170" s="186"/>
      <c r="EI170" s="186"/>
      <c r="EJ170" s="186"/>
      <c r="EK170" s="186"/>
      <c r="EL170" s="186"/>
      <c r="EM170" s="186"/>
      <c r="EN170" s="186"/>
      <c r="EO170" s="186"/>
      <c r="EP170" s="186"/>
      <c r="EQ170" s="186"/>
      <c r="ER170" s="186"/>
      <c r="ES170" s="186"/>
      <c r="ET170" s="186"/>
      <c r="EU170" s="186"/>
      <c r="EV170" s="186"/>
      <c r="EW170" s="186"/>
      <c r="EX170" s="186"/>
      <c r="EY170" s="186"/>
      <c r="EZ170" s="186"/>
      <c r="FA170" s="186"/>
      <c r="FB170" s="186"/>
      <c r="FC170" s="186"/>
      <c r="FD170" s="186"/>
      <c r="FE170" s="186"/>
      <c r="FF170" s="186"/>
      <c r="FG170" s="186"/>
      <c r="FH170" s="186"/>
      <c r="FI170" s="186"/>
      <c r="FJ170" s="186"/>
      <c r="FK170" s="186"/>
      <c r="FL170" s="186"/>
      <c r="FM170" s="186"/>
      <c r="FN170" s="186"/>
      <c r="FO170" s="186"/>
      <c r="FP170" s="186"/>
      <c r="FQ170" s="186"/>
      <c r="FR170" s="186"/>
      <c r="FS170" s="186"/>
      <c r="FT170" s="186"/>
      <c r="FU170" s="186"/>
      <c r="FV170" s="186"/>
      <c r="FW170" s="186"/>
      <c r="FX170" s="186"/>
      <c r="FY170" s="186"/>
      <c r="FZ170" s="186"/>
    </row>
    <row r="171" spans="1:182" ht="15" customHeight="1" x14ac:dyDescent="0.25">
      <c r="A171" s="187"/>
      <c r="B171" s="187"/>
      <c r="C171" s="187"/>
      <c r="D171" s="187"/>
      <c r="E171" s="187"/>
      <c r="F171" s="187"/>
      <c r="G171" s="63"/>
      <c r="H171" s="63"/>
      <c r="I171" s="63"/>
      <c r="J171" s="63"/>
      <c r="K171" s="63"/>
      <c r="L171" s="63"/>
      <c r="M171" s="63"/>
      <c r="N171" s="64"/>
      <c r="O171" s="64"/>
      <c r="P171" s="64"/>
      <c r="Q171" s="64"/>
      <c r="R171" s="64"/>
      <c r="S171" s="64"/>
      <c r="T171" s="64"/>
      <c r="U171" s="65"/>
      <c r="V171" s="65"/>
      <c r="W171" s="65"/>
      <c r="X171" s="65"/>
      <c r="Y171" s="65"/>
      <c r="Z171" s="65"/>
      <c r="AA171" s="65"/>
      <c r="AB171" s="15"/>
      <c r="AC171" s="15"/>
      <c r="AD171" s="15"/>
      <c r="AE171" s="15"/>
      <c r="AF171" s="15"/>
      <c r="AG171" s="15"/>
      <c r="AH171" s="15"/>
      <c r="AI171" s="186"/>
      <c r="AJ171" s="187"/>
      <c r="AK171" s="187"/>
      <c r="AL171" s="187"/>
      <c r="AM171" s="187"/>
      <c r="AN171" s="187"/>
      <c r="AO171" s="187"/>
      <c r="AP171" s="187"/>
      <c r="AQ171" s="187"/>
      <c r="AR171" s="187"/>
      <c r="AS171" s="187"/>
      <c r="AT171" s="187"/>
      <c r="AU171" s="187"/>
      <c r="AV171" s="187"/>
      <c r="AW171" s="187"/>
      <c r="AX171" s="187"/>
      <c r="AY171" s="187"/>
      <c r="AZ171" s="187"/>
      <c r="BA171" s="187"/>
      <c r="BB171" s="187"/>
      <c r="BC171" s="187"/>
      <c r="BD171" s="187"/>
      <c r="BE171" s="187"/>
      <c r="BF171" s="187"/>
      <c r="BG171" s="187"/>
      <c r="BH171" s="187"/>
      <c r="BI171" s="187"/>
      <c r="BJ171" s="187"/>
      <c r="BK171" s="187"/>
      <c r="BL171" s="187"/>
      <c r="BM171" s="187"/>
      <c r="BN171" s="187"/>
      <c r="BO171" s="187"/>
      <c r="BP171" s="187"/>
      <c r="BQ171" s="187"/>
      <c r="BR171" s="187"/>
      <c r="BS171" s="187"/>
      <c r="BT171" s="187"/>
      <c r="BU171" s="187"/>
      <c r="BV171" s="187"/>
      <c r="BW171" s="187"/>
      <c r="BX171" s="187"/>
      <c r="BY171" s="187"/>
      <c r="BZ171" s="186"/>
      <c r="CA171" s="187"/>
      <c r="CB171" s="187"/>
      <c r="CC171" s="187"/>
      <c r="CD171" s="186"/>
      <c r="CE171" s="186"/>
      <c r="CF171" s="186"/>
      <c r="CG171" s="186"/>
      <c r="CH171" s="186"/>
      <c r="CI171" s="186"/>
      <c r="CJ171" s="186"/>
      <c r="CK171" s="186"/>
      <c r="CL171" s="186"/>
      <c r="CM171" s="186"/>
      <c r="CN171" s="186"/>
      <c r="CO171" s="186"/>
      <c r="CP171" s="186"/>
      <c r="CQ171" s="186"/>
      <c r="CR171" s="186"/>
      <c r="CS171" s="186"/>
      <c r="CT171" s="186"/>
      <c r="CU171" s="186"/>
      <c r="CV171" s="186"/>
      <c r="CW171" s="186"/>
      <c r="CX171" s="186"/>
      <c r="CY171" s="186"/>
      <c r="CZ171" s="186"/>
      <c r="DA171" s="186"/>
      <c r="DB171" s="186"/>
      <c r="DC171" s="186"/>
      <c r="DD171" s="186"/>
      <c r="DE171" s="186"/>
      <c r="DF171" s="186"/>
      <c r="DG171" s="186"/>
      <c r="DH171" s="186"/>
      <c r="DI171" s="186"/>
      <c r="DJ171" s="186"/>
      <c r="DK171" s="186"/>
      <c r="DL171" s="186"/>
      <c r="DM171" s="186"/>
      <c r="DN171" s="186"/>
      <c r="DO171" s="186"/>
      <c r="DP171" s="186"/>
      <c r="DQ171" s="186"/>
      <c r="DR171" s="186"/>
      <c r="DS171" s="186"/>
      <c r="DT171" s="186"/>
      <c r="DU171" s="186"/>
      <c r="DV171" s="186"/>
      <c r="DW171" s="186"/>
      <c r="DX171" s="186"/>
      <c r="DY171" s="186"/>
      <c r="DZ171" s="186"/>
      <c r="EA171" s="186"/>
      <c r="EB171" s="186"/>
      <c r="EC171" s="186"/>
      <c r="ED171" s="186"/>
      <c r="EE171" s="186"/>
      <c r="EF171" s="186"/>
      <c r="EG171" s="186"/>
      <c r="EH171" s="186"/>
      <c r="EI171" s="186"/>
      <c r="EJ171" s="186"/>
      <c r="EK171" s="186"/>
      <c r="EL171" s="186"/>
      <c r="EM171" s="186"/>
      <c r="EN171" s="186"/>
      <c r="EO171" s="186"/>
      <c r="EP171" s="186"/>
      <c r="EQ171" s="186"/>
      <c r="ER171" s="186"/>
      <c r="ES171" s="186"/>
      <c r="ET171" s="186"/>
      <c r="EU171" s="186"/>
      <c r="EV171" s="186"/>
      <c r="EW171" s="186"/>
      <c r="EX171" s="186"/>
      <c r="EY171" s="186"/>
      <c r="EZ171" s="186"/>
      <c r="FA171" s="186"/>
      <c r="FB171" s="186"/>
      <c r="FC171" s="186"/>
      <c r="FD171" s="186"/>
      <c r="FE171" s="186"/>
      <c r="FF171" s="186"/>
      <c r="FG171" s="186"/>
      <c r="FH171" s="186"/>
      <c r="FI171" s="186"/>
      <c r="FJ171" s="186"/>
      <c r="FK171" s="186"/>
      <c r="FL171" s="186"/>
      <c r="FM171" s="186"/>
      <c r="FN171" s="186"/>
      <c r="FO171" s="186"/>
      <c r="FP171" s="186"/>
      <c r="FQ171" s="186"/>
      <c r="FR171" s="186"/>
      <c r="FS171" s="186"/>
      <c r="FT171" s="186"/>
      <c r="FU171" s="186"/>
      <c r="FV171" s="186"/>
      <c r="FW171" s="186"/>
      <c r="FX171" s="186"/>
      <c r="FY171" s="186"/>
      <c r="FZ171" s="186"/>
    </row>
    <row r="172" spans="1:182" ht="15" customHeight="1" x14ac:dyDescent="0.25">
      <c r="A172" s="187"/>
      <c r="B172" s="187"/>
      <c r="C172" s="187"/>
      <c r="D172" s="187"/>
      <c r="E172" s="187"/>
      <c r="F172" s="187"/>
      <c r="G172" s="63"/>
      <c r="H172" s="63"/>
      <c r="I172" s="63"/>
      <c r="J172" s="63"/>
      <c r="K172" s="63"/>
      <c r="L172" s="63"/>
      <c r="M172" s="63"/>
      <c r="N172" s="64"/>
      <c r="O172" s="64"/>
      <c r="P172" s="64"/>
      <c r="Q172" s="64"/>
      <c r="R172" s="64"/>
      <c r="S172" s="64"/>
      <c r="T172" s="64"/>
      <c r="U172" s="65"/>
      <c r="V172" s="65"/>
      <c r="W172" s="65"/>
      <c r="X172" s="65"/>
      <c r="Y172" s="65"/>
      <c r="Z172" s="65"/>
      <c r="AA172" s="65"/>
      <c r="AB172" s="15"/>
      <c r="AC172" s="15"/>
      <c r="AD172" s="15"/>
      <c r="AE172" s="15"/>
      <c r="AF172" s="15"/>
      <c r="AG172" s="15"/>
      <c r="AH172" s="15"/>
      <c r="AI172" s="186"/>
      <c r="AJ172" s="187"/>
      <c r="AK172" s="187"/>
      <c r="AL172" s="187"/>
      <c r="AM172" s="187"/>
      <c r="AN172" s="187"/>
      <c r="AO172" s="187"/>
      <c r="AP172" s="187"/>
      <c r="AQ172" s="187"/>
      <c r="AR172" s="187"/>
      <c r="AS172" s="187"/>
      <c r="AT172" s="187"/>
      <c r="AU172" s="187"/>
      <c r="AV172" s="187"/>
      <c r="AW172" s="187"/>
      <c r="AX172" s="187"/>
      <c r="AY172" s="187"/>
      <c r="AZ172" s="187"/>
      <c r="BA172" s="187"/>
      <c r="BB172" s="187"/>
      <c r="BC172" s="187"/>
      <c r="BD172" s="187"/>
      <c r="BE172" s="187"/>
      <c r="BF172" s="187"/>
      <c r="BG172" s="187"/>
      <c r="BH172" s="187"/>
      <c r="BI172" s="187"/>
      <c r="BJ172" s="187"/>
      <c r="BK172" s="187"/>
      <c r="BL172" s="187"/>
      <c r="BM172" s="187"/>
      <c r="BN172" s="187"/>
      <c r="BO172" s="187"/>
      <c r="BP172" s="187"/>
      <c r="BQ172" s="187"/>
      <c r="BR172" s="187"/>
      <c r="BS172" s="187"/>
      <c r="BT172" s="187"/>
      <c r="BU172" s="187"/>
      <c r="BV172" s="187"/>
      <c r="BW172" s="187"/>
      <c r="BX172" s="187"/>
      <c r="BY172" s="187"/>
      <c r="BZ172" s="186"/>
      <c r="CA172" s="187"/>
      <c r="CB172" s="187"/>
      <c r="CC172" s="187"/>
      <c r="CD172" s="186"/>
      <c r="CE172" s="186"/>
      <c r="CF172" s="186"/>
      <c r="CG172" s="186"/>
      <c r="CH172" s="186"/>
      <c r="CI172" s="186"/>
      <c r="CJ172" s="186"/>
      <c r="CK172" s="186"/>
      <c r="CL172" s="186"/>
      <c r="CM172" s="186"/>
      <c r="CN172" s="186"/>
      <c r="CO172" s="186"/>
      <c r="CP172" s="186"/>
      <c r="CQ172" s="186"/>
      <c r="CR172" s="186"/>
      <c r="CS172" s="186"/>
      <c r="CT172" s="186"/>
      <c r="CU172" s="186"/>
      <c r="CV172" s="186"/>
      <c r="CW172" s="186"/>
      <c r="CX172" s="186"/>
      <c r="CY172" s="186"/>
      <c r="CZ172" s="186"/>
      <c r="DA172" s="186"/>
      <c r="DB172" s="186"/>
      <c r="DC172" s="186"/>
      <c r="DD172" s="186"/>
      <c r="DE172" s="186"/>
      <c r="DF172" s="186"/>
      <c r="DG172" s="186"/>
      <c r="DH172" s="186"/>
      <c r="DI172" s="186"/>
      <c r="DJ172" s="186"/>
      <c r="DK172" s="186"/>
      <c r="DL172" s="186"/>
      <c r="DM172" s="186"/>
      <c r="DN172" s="186"/>
      <c r="DO172" s="186"/>
      <c r="DP172" s="186"/>
      <c r="DQ172" s="186"/>
      <c r="DR172" s="186"/>
      <c r="DS172" s="186"/>
      <c r="DT172" s="186"/>
      <c r="DU172" s="186"/>
      <c r="DV172" s="186"/>
      <c r="DW172" s="186"/>
      <c r="DX172" s="186"/>
      <c r="DY172" s="186"/>
      <c r="DZ172" s="186"/>
      <c r="EA172" s="186"/>
      <c r="EB172" s="186"/>
      <c r="EC172" s="186"/>
      <c r="ED172" s="186"/>
      <c r="EE172" s="186"/>
      <c r="EF172" s="186"/>
      <c r="EG172" s="186"/>
      <c r="EH172" s="186"/>
      <c r="EI172" s="186"/>
      <c r="EJ172" s="186"/>
      <c r="EK172" s="186"/>
      <c r="EL172" s="186"/>
      <c r="EM172" s="186"/>
      <c r="EN172" s="186"/>
      <c r="EO172" s="186"/>
      <c r="EP172" s="186"/>
      <c r="EQ172" s="186"/>
      <c r="ER172" s="186"/>
      <c r="ES172" s="186"/>
      <c r="ET172" s="186"/>
      <c r="EU172" s="186"/>
      <c r="EV172" s="186"/>
      <c r="EW172" s="186"/>
      <c r="EX172" s="186"/>
      <c r="EY172" s="186"/>
      <c r="EZ172" s="186"/>
      <c r="FA172" s="186"/>
      <c r="FB172" s="186"/>
      <c r="FC172" s="186"/>
      <c r="FD172" s="186"/>
      <c r="FE172" s="186"/>
      <c r="FF172" s="186"/>
      <c r="FG172" s="186"/>
      <c r="FH172" s="186"/>
      <c r="FI172" s="186"/>
      <c r="FJ172" s="186"/>
      <c r="FK172" s="186"/>
      <c r="FL172" s="186"/>
      <c r="FM172" s="186"/>
      <c r="FN172" s="186"/>
      <c r="FO172" s="186"/>
      <c r="FP172" s="186"/>
      <c r="FQ172" s="186"/>
      <c r="FR172" s="186"/>
      <c r="FS172" s="186"/>
      <c r="FT172" s="186"/>
      <c r="FU172" s="186"/>
      <c r="FV172" s="186"/>
      <c r="FW172" s="186"/>
      <c r="FX172" s="186"/>
      <c r="FY172" s="186"/>
      <c r="FZ172" s="186"/>
    </row>
    <row r="173" spans="1:182" ht="15" customHeight="1" x14ac:dyDescent="0.25">
      <c r="A173" s="187"/>
      <c r="B173" s="187"/>
      <c r="C173" s="187"/>
      <c r="D173" s="187"/>
      <c r="E173" s="187"/>
      <c r="F173" s="187"/>
      <c r="G173" s="63"/>
      <c r="H173" s="63"/>
      <c r="I173" s="63"/>
      <c r="J173" s="63"/>
      <c r="K173" s="63"/>
      <c r="L173" s="63"/>
      <c r="M173" s="63"/>
      <c r="N173" s="64"/>
      <c r="O173" s="64"/>
      <c r="P173" s="64"/>
      <c r="Q173" s="64"/>
      <c r="R173" s="64"/>
      <c r="S173" s="64"/>
      <c r="T173" s="64"/>
      <c r="U173" s="65"/>
      <c r="V173" s="65"/>
      <c r="W173" s="65"/>
      <c r="X173" s="65"/>
      <c r="Y173" s="65"/>
      <c r="Z173" s="65"/>
      <c r="AA173" s="65"/>
      <c r="AB173" s="15"/>
      <c r="AC173" s="15"/>
      <c r="AD173" s="15"/>
      <c r="AE173" s="15"/>
      <c r="AF173" s="15"/>
      <c r="AG173" s="15"/>
      <c r="AH173" s="15"/>
      <c r="AI173" s="186"/>
      <c r="AJ173" s="187"/>
      <c r="AK173" s="187"/>
      <c r="AL173" s="187"/>
      <c r="AM173" s="187"/>
      <c r="AN173" s="187"/>
      <c r="AO173" s="187"/>
      <c r="AP173" s="187"/>
      <c r="AQ173" s="187"/>
      <c r="AR173" s="187"/>
      <c r="AS173" s="187"/>
      <c r="AT173" s="187"/>
      <c r="AU173" s="187"/>
      <c r="AV173" s="187"/>
      <c r="AW173" s="187"/>
      <c r="AX173" s="187"/>
      <c r="AY173" s="187"/>
      <c r="AZ173" s="187"/>
      <c r="BA173" s="187"/>
      <c r="BB173" s="187"/>
      <c r="BC173" s="187"/>
      <c r="BD173" s="187"/>
      <c r="BE173" s="187"/>
      <c r="BF173" s="187"/>
      <c r="BG173" s="187"/>
      <c r="BH173" s="187"/>
      <c r="BI173" s="187"/>
      <c r="BJ173" s="187"/>
      <c r="BK173" s="187"/>
      <c r="BL173" s="187"/>
      <c r="BM173" s="187"/>
      <c r="BN173" s="187"/>
      <c r="BO173" s="187"/>
      <c r="BP173" s="187"/>
      <c r="BQ173" s="187"/>
      <c r="BR173" s="187"/>
      <c r="BS173" s="187"/>
      <c r="BT173" s="187"/>
      <c r="BU173" s="187"/>
      <c r="BV173" s="187"/>
      <c r="BW173" s="187"/>
      <c r="BX173" s="187"/>
      <c r="BY173" s="187"/>
      <c r="BZ173" s="186"/>
      <c r="CA173" s="187"/>
      <c r="CB173" s="187"/>
      <c r="CC173" s="187"/>
      <c r="CD173" s="186"/>
      <c r="CE173" s="186"/>
      <c r="CF173" s="186"/>
      <c r="CG173" s="186"/>
      <c r="CH173" s="186"/>
      <c r="CI173" s="186"/>
      <c r="CJ173" s="186"/>
      <c r="CK173" s="186"/>
      <c r="CL173" s="186"/>
      <c r="CM173" s="186"/>
      <c r="CN173" s="186"/>
      <c r="CO173" s="186"/>
      <c r="CP173" s="186"/>
      <c r="CQ173" s="186"/>
      <c r="CR173" s="186"/>
      <c r="CS173" s="186"/>
      <c r="CT173" s="186"/>
      <c r="CU173" s="186"/>
      <c r="CV173" s="186"/>
      <c r="CW173" s="186"/>
      <c r="CX173" s="186"/>
      <c r="CY173" s="186"/>
      <c r="CZ173" s="186"/>
      <c r="DA173" s="186"/>
      <c r="DB173" s="186"/>
      <c r="DC173" s="186"/>
      <c r="DD173" s="186"/>
      <c r="DE173" s="186"/>
      <c r="DF173" s="186"/>
      <c r="DG173" s="186"/>
      <c r="DH173" s="186"/>
      <c r="DI173" s="186"/>
      <c r="DJ173" s="186"/>
      <c r="DK173" s="186"/>
      <c r="DL173" s="186"/>
      <c r="DM173" s="186"/>
      <c r="DN173" s="186"/>
      <c r="DO173" s="186"/>
      <c r="DP173" s="186"/>
      <c r="DQ173" s="186"/>
      <c r="DR173" s="186"/>
      <c r="DS173" s="186"/>
      <c r="DT173" s="186"/>
      <c r="DU173" s="186"/>
      <c r="DV173" s="186"/>
      <c r="DW173" s="186"/>
      <c r="DX173" s="186"/>
      <c r="DY173" s="186"/>
      <c r="DZ173" s="186"/>
      <c r="EA173" s="186"/>
      <c r="EB173" s="186"/>
      <c r="EC173" s="186"/>
      <c r="ED173" s="186"/>
      <c r="EE173" s="186"/>
      <c r="EF173" s="186"/>
      <c r="EG173" s="186"/>
      <c r="EH173" s="186"/>
      <c r="EI173" s="186"/>
      <c r="EJ173" s="186"/>
      <c r="EK173" s="186"/>
      <c r="EL173" s="186"/>
      <c r="EM173" s="186"/>
      <c r="EN173" s="186"/>
      <c r="EO173" s="186"/>
      <c r="EP173" s="186"/>
      <c r="EQ173" s="186"/>
      <c r="ER173" s="186"/>
      <c r="ES173" s="186"/>
      <c r="ET173" s="186"/>
      <c r="EU173" s="186"/>
      <c r="EV173" s="186"/>
      <c r="EW173" s="186"/>
      <c r="EX173" s="186"/>
      <c r="EY173" s="186"/>
      <c r="EZ173" s="186"/>
      <c r="FA173" s="186"/>
      <c r="FB173" s="186"/>
      <c r="FC173" s="186"/>
      <c r="FD173" s="186"/>
      <c r="FE173" s="186"/>
      <c r="FF173" s="186"/>
      <c r="FG173" s="186"/>
      <c r="FH173" s="186"/>
      <c r="FI173" s="186"/>
      <c r="FJ173" s="186"/>
      <c r="FK173" s="186"/>
      <c r="FL173" s="186"/>
      <c r="FM173" s="186"/>
      <c r="FN173" s="186"/>
      <c r="FO173" s="186"/>
      <c r="FP173" s="186"/>
      <c r="FQ173" s="186"/>
      <c r="FR173" s="186"/>
      <c r="FS173" s="186"/>
      <c r="FT173" s="186"/>
      <c r="FU173" s="186"/>
      <c r="FV173" s="186"/>
      <c r="FW173" s="186"/>
      <c r="FX173" s="186"/>
      <c r="FY173" s="186"/>
      <c r="FZ173" s="186"/>
    </row>
    <row r="174" spans="1:182" ht="15" customHeight="1" x14ac:dyDescent="0.25">
      <c r="A174" s="187"/>
      <c r="B174" s="187"/>
      <c r="C174" s="187"/>
      <c r="D174" s="187"/>
      <c r="E174" s="187"/>
      <c r="F174" s="187"/>
      <c r="G174" s="63"/>
      <c r="H174" s="63"/>
      <c r="I174" s="63"/>
      <c r="J174" s="63"/>
      <c r="K174" s="63"/>
      <c r="L174" s="63"/>
      <c r="M174" s="63"/>
      <c r="N174" s="64"/>
      <c r="O174" s="64"/>
      <c r="P174" s="64"/>
      <c r="Q174" s="64"/>
      <c r="R174" s="64"/>
      <c r="S174" s="64"/>
      <c r="T174" s="64"/>
      <c r="U174" s="65"/>
      <c r="V174" s="65"/>
      <c r="W174" s="65"/>
      <c r="X174" s="65"/>
      <c r="Y174" s="65"/>
      <c r="Z174" s="65"/>
      <c r="AA174" s="65"/>
      <c r="AB174" s="15"/>
      <c r="AC174" s="15"/>
      <c r="AD174" s="15"/>
      <c r="AE174" s="15"/>
      <c r="AF174" s="15"/>
      <c r="AG174" s="15"/>
      <c r="AH174" s="15"/>
      <c r="AI174" s="186"/>
      <c r="AJ174" s="187"/>
      <c r="AK174" s="187"/>
      <c r="AL174" s="187"/>
      <c r="AM174" s="187"/>
      <c r="AN174" s="187"/>
      <c r="AO174" s="187"/>
      <c r="AP174" s="187"/>
      <c r="AQ174" s="187"/>
      <c r="AR174" s="187"/>
      <c r="AS174" s="187"/>
      <c r="AT174" s="187"/>
      <c r="AU174" s="187"/>
      <c r="AV174" s="187"/>
      <c r="AW174" s="187"/>
      <c r="AX174" s="187"/>
      <c r="AY174" s="187"/>
      <c r="AZ174" s="187"/>
      <c r="BA174" s="187"/>
      <c r="BB174" s="187"/>
      <c r="BC174" s="187"/>
      <c r="BD174" s="187"/>
      <c r="BE174" s="187"/>
      <c r="BF174" s="187"/>
      <c r="BG174" s="187"/>
      <c r="BH174" s="187"/>
      <c r="BI174" s="187"/>
      <c r="BJ174" s="187"/>
      <c r="BK174" s="187"/>
      <c r="BL174" s="187"/>
      <c r="BM174" s="187"/>
      <c r="BN174" s="187"/>
      <c r="BO174" s="187"/>
      <c r="BP174" s="187"/>
      <c r="BQ174" s="187"/>
      <c r="BR174" s="187"/>
      <c r="BS174" s="187"/>
      <c r="BT174" s="187"/>
      <c r="BU174" s="187"/>
      <c r="BV174" s="187"/>
      <c r="BW174" s="187"/>
      <c r="BX174" s="187"/>
      <c r="BY174" s="187"/>
      <c r="BZ174" s="186"/>
      <c r="CA174" s="187"/>
      <c r="CB174" s="187"/>
      <c r="CC174" s="187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  <c r="CW174" s="186"/>
      <c r="CX174" s="186"/>
      <c r="CY174" s="186"/>
      <c r="CZ174" s="186"/>
      <c r="DA174" s="186"/>
      <c r="DB174" s="186"/>
      <c r="DC174" s="186"/>
      <c r="DD174" s="186"/>
      <c r="DE174" s="186"/>
      <c r="DF174" s="186"/>
      <c r="DG174" s="186"/>
      <c r="DH174" s="186"/>
      <c r="DI174" s="186"/>
      <c r="DJ174" s="186"/>
      <c r="DK174" s="186"/>
      <c r="DL174" s="186"/>
      <c r="DM174" s="186"/>
      <c r="DN174" s="186"/>
      <c r="DO174" s="186"/>
      <c r="DP174" s="186"/>
      <c r="DQ174" s="186"/>
      <c r="DR174" s="186"/>
      <c r="DS174" s="186"/>
      <c r="DT174" s="186"/>
      <c r="DU174" s="186"/>
      <c r="DV174" s="186"/>
      <c r="DW174" s="186"/>
      <c r="DX174" s="186"/>
      <c r="DY174" s="186"/>
      <c r="DZ174" s="186"/>
      <c r="EA174" s="186"/>
      <c r="EB174" s="186"/>
      <c r="EC174" s="186"/>
      <c r="ED174" s="186"/>
      <c r="EE174" s="186"/>
      <c r="EF174" s="186"/>
      <c r="EG174" s="186"/>
      <c r="EH174" s="186"/>
      <c r="EI174" s="186"/>
      <c r="EJ174" s="186"/>
      <c r="EK174" s="186"/>
      <c r="EL174" s="186"/>
      <c r="EM174" s="186"/>
      <c r="EN174" s="186"/>
      <c r="EO174" s="186"/>
      <c r="EP174" s="186"/>
      <c r="EQ174" s="186"/>
      <c r="ER174" s="186"/>
      <c r="ES174" s="186"/>
      <c r="ET174" s="186"/>
      <c r="EU174" s="186"/>
      <c r="EV174" s="186"/>
      <c r="EW174" s="186"/>
      <c r="EX174" s="186"/>
      <c r="EY174" s="186"/>
      <c r="EZ174" s="186"/>
      <c r="FA174" s="186"/>
      <c r="FB174" s="186"/>
      <c r="FC174" s="186"/>
      <c r="FD174" s="186"/>
      <c r="FE174" s="186"/>
      <c r="FF174" s="186"/>
      <c r="FG174" s="186"/>
      <c r="FH174" s="186"/>
      <c r="FI174" s="186"/>
      <c r="FJ174" s="186"/>
      <c r="FK174" s="186"/>
      <c r="FL174" s="186"/>
      <c r="FM174" s="186"/>
      <c r="FN174" s="186"/>
      <c r="FO174" s="186"/>
      <c r="FP174" s="186"/>
      <c r="FQ174" s="186"/>
      <c r="FR174" s="186"/>
      <c r="FS174" s="186"/>
      <c r="FT174" s="186"/>
      <c r="FU174" s="186"/>
      <c r="FV174" s="186"/>
      <c r="FW174" s="186"/>
      <c r="FX174" s="186"/>
      <c r="FY174" s="186"/>
      <c r="FZ174" s="186"/>
    </row>
    <row r="175" spans="1:182" ht="15" customHeight="1" x14ac:dyDescent="0.25">
      <c r="A175" s="187"/>
      <c r="B175" s="187"/>
      <c r="C175" s="187"/>
      <c r="D175" s="187"/>
      <c r="E175" s="187"/>
      <c r="F175" s="187"/>
      <c r="G175" s="63"/>
      <c r="H175" s="63"/>
      <c r="I175" s="63"/>
      <c r="J175" s="63"/>
      <c r="K175" s="63"/>
      <c r="L175" s="63"/>
      <c r="M175" s="63"/>
      <c r="N175" s="64"/>
      <c r="O175" s="64"/>
      <c r="P175" s="64"/>
      <c r="Q175" s="64"/>
      <c r="R175" s="64"/>
      <c r="S175" s="64"/>
      <c r="T175" s="64"/>
      <c r="U175" s="65"/>
      <c r="V175" s="65"/>
      <c r="W175" s="65"/>
      <c r="X175" s="65"/>
      <c r="Y175" s="65"/>
      <c r="Z175" s="65"/>
      <c r="AA175" s="65"/>
      <c r="AB175" s="15"/>
      <c r="AC175" s="15"/>
      <c r="AD175" s="15"/>
      <c r="AE175" s="15"/>
      <c r="AF175" s="15"/>
      <c r="AG175" s="15"/>
      <c r="AH175" s="15"/>
      <c r="AI175" s="186"/>
      <c r="AJ175" s="187"/>
      <c r="AK175" s="187"/>
      <c r="AL175" s="187"/>
      <c r="AM175" s="187"/>
      <c r="AN175" s="187"/>
      <c r="AO175" s="187"/>
      <c r="AP175" s="187"/>
      <c r="AQ175" s="187"/>
      <c r="AR175" s="187"/>
      <c r="AS175" s="187"/>
      <c r="AT175" s="187"/>
      <c r="AU175" s="187"/>
      <c r="AV175" s="187"/>
      <c r="AW175" s="187"/>
      <c r="AX175" s="187"/>
      <c r="AY175" s="187"/>
      <c r="AZ175" s="187"/>
      <c r="BA175" s="187"/>
      <c r="BB175" s="187"/>
      <c r="BC175" s="187"/>
      <c r="BD175" s="187"/>
      <c r="BE175" s="187"/>
      <c r="BF175" s="187"/>
      <c r="BG175" s="187"/>
      <c r="BH175" s="187"/>
      <c r="BI175" s="187"/>
      <c r="BJ175" s="187"/>
      <c r="BK175" s="187"/>
      <c r="BL175" s="187"/>
      <c r="BM175" s="187"/>
      <c r="BN175" s="187"/>
      <c r="BO175" s="187"/>
      <c r="BP175" s="187"/>
      <c r="BQ175" s="187"/>
      <c r="BR175" s="187"/>
      <c r="BS175" s="187"/>
      <c r="BT175" s="187"/>
      <c r="BU175" s="187"/>
      <c r="BV175" s="187"/>
      <c r="BW175" s="187"/>
      <c r="BX175" s="187"/>
      <c r="BY175" s="187"/>
      <c r="BZ175" s="186"/>
      <c r="CA175" s="187"/>
      <c r="CB175" s="187"/>
      <c r="CC175" s="187"/>
      <c r="CD175" s="186"/>
      <c r="CE175" s="186"/>
      <c r="CF175" s="186"/>
      <c r="CG175" s="186"/>
      <c r="CH175" s="186"/>
      <c r="CI175" s="186"/>
      <c r="CJ175" s="186"/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  <c r="CW175" s="186"/>
      <c r="CX175" s="186"/>
      <c r="CY175" s="186"/>
      <c r="CZ175" s="186"/>
      <c r="DA175" s="186"/>
      <c r="DB175" s="186"/>
      <c r="DC175" s="186"/>
      <c r="DD175" s="186"/>
      <c r="DE175" s="186"/>
      <c r="DF175" s="186"/>
      <c r="DG175" s="186"/>
      <c r="DH175" s="186"/>
      <c r="DI175" s="186"/>
      <c r="DJ175" s="186"/>
      <c r="DK175" s="186"/>
      <c r="DL175" s="186"/>
      <c r="DM175" s="186"/>
      <c r="DN175" s="186"/>
      <c r="DO175" s="186"/>
      <c r="DP175" s="186"/>
      <c r="DQ175" s="186"/>
      <c r="DR175" s="186"/>
      <c r="DS175" s="186"/>
      <c r="DT175" s="186"/>
      <c r="DU175" s="186"/>
      <c r="DV175" s="186"/>
      <c r="DW175" s="186"/>
      <c r="DX175" s="186"/>
      <c r="DY175" s="186"/>
      <c r="DZ175" s="186"/>
      <c r="EA175" s="186"/>
      <c r="EB175" s="186"/>
      <c r="EC175" s="186"/>
      <c r="ED175" s="186"/>
      <c r="EE175" s="186"/>
      <c r="EF175" s="186"/>
      <c r="EG175" s="186"/>
      <c r="EH175" s="186"/>
      <c r="EI175" s="186"/>
      <c r="EJ175" s="186"/>
      <c r="EK175" s="186"/>
      <c r="EL175" s="186"/>
      <c r="EM175" s="186"/>
      <c r="EN175" s="186"/>
      <c r="EO175" s="186"/>
      <c r="EP175" s="186"/>
      <c r="EQ175" s="186"/>
      <c r="ER175" s="186"/>
      <c r="ES175" s="186"/>
      <c r="ET175" s="186"/>
      <c r="EU175" s="186"/>
      <c r="EV175" s="186"/>
      <c r="EW175" s="186"/>
      <c r="EX175" s="186"/>
      <c r="EY175" s="186"/>
      <c r="EZ175" s="186"/>
      <c r="FA175" s="186"/>
      <c r="FB175" s="186"/>
      <c r="FC175" s="186"/>
      <c r="FD175" s="186"/>
      <c r="FE175" s="186"/>
      <c r="FF175" s="186"/>
      <c r="FG175" s="186"/>
      <c r="FH175" s="186"/>
      <c r="FI175" s="186"/>
      <c r="FJ175" s="186"/>
      <c r="FK175" s="186"/>
      <c r="FL175" s="186"/>
      <c r="FM175" s="186"/>
      <c r="FN175" s="186"/>
      <c r="FO175" s="186"/>
      <c r="FP175" s="186"/>
      <c r="FQ175" s="186"/>
      <c r="FR175" s="186"/>
      <c r="FS175" s="186"/>
      <c r="FT175" s="186"/>
      <c r="FU175" s="186"/>
      <c r="FV175" s="186"/>
      <c r="FW175" s="186"/>
      <c r="FX175" s="186"/>
      <c r="FY175" s="186"/>
      <c r="FZ175" s="186"/>
    </row>
    <row r="176" spans="1:182" ht="15" customHeight="1" x14ac:dyDescent="0.25">
      <c r="A176" s="187"/>
      <c r="B176" s="187"/>
      <c r="C176" s="187"/>
      <c r="D176" s="187"/>
      <c r="E176" s="187"/>
      <c r="F176" s="187"/>
      <c r="G176" s="63"/>
      <c r="H176" s="63"/>
      <c r="I176" s="63"/>
      <c r="J176" s="63"/>
      <c r="K176" s="63"/>
      <c r="L176" s="63"/>
      <c r="M176" s="63"/>
      <c r="N176" s="64"/>
      <c r="O176" s="64"/>
      <c r="P176" s="64"/>
      <c r="Q176" s="64"/>
      <c r="R176" s="64"/>
      <c r="S176" s="64"/>
      <c r="T176" s="64"/>
      <c r="U176" s="65"/>
      <c r="V176" s="65"/>
      <c r="W176" s="65"/>
      <c r="X176" s="65"/>
      <c r="Y176" s="65"/>
      <c r="Z176" s="65"/>
      <c r="AA176" s="65"/>
      <c r="AB176" s="15"/>
      <c r="AC176" s="15"/>
      <c r="AD176" s="15"/>
      <c r="AE176" s="15"/>
      <c r="AF176" s="15"/>
      <c r="AG176" s="15"/>
      <c r="AH176" s="15"/>
      <c r="AI176" s="186"/>
      <c r="AJ176" s="187"/>
      <c r="AK176" s="187"/>
      <c r="AL176" s="187"/>
      <c r="AM176" s="187"/>
      <c r="AN176" s="187"/>
      <c r="AO176" s="187"/>
      <c r="AP176" s="187"/>
      <c r="AQ176" s="187"/>
      <c r="AR176" s="187"/>
      <c r="AS176" s="187"/>
      <c r="AT176" s="187"/>
      <c r="AU176" s="187"/>
      <c r="AV176" s="187"/>
      <c r="AW176" s="187"/>
      <c r="AX176" s="187"/>
      <c r="AY176" s="187"/>
      <c r="AZ176" s="187"/>
      <c r="BA176" s="187"/>
      <c r="BB176" s="187"/>
      <c r="BC176" s="187"/>
      <c r="BD176" s="187"/>
      <c r="BE176" s="187"/>
      <c r="BF176" s="187"/>
      <c r="BG176" s="187"/>
      <c r="BH176" s="187"/>
      <c r="BI176" s="187"/>
      <c r="BJ176" s="187"/>
      <c r="BK176" s="187"/>
      <c r="BL176" s="187"/>
      <c r="BM176" s="187"/>
      <c r="BN176" s="187"/>
      <c r="BO176" s="187"/>
      <c r="BP176" s="187"/>
      <c r="BQ176" s="187"/>
      <c r="BR176" s="187"/>
      <c r="BS176" s="187"/>
      <c r="BT176" s="187"/>
      <c r="BU176" s="187"/>
      <c r="BV176" s="187"/>
      <c r="BW176" s="187"/>
      <c r="BX176" s="187"/>
      <c r="BY176" s="187"/>
      <c r="BZ176" s="186"/>
      <c r="CA176" s="187"/>
      <c r="CB176" s="187"/>
      <c r="CC176" s="187"/>
      <c r="CD176" s="186"/>
      <c r="CE176" s="186"/>
      <c r="CF176" s="186"/>
      <c r="CG176" s="186"/>
      <c r="CH176" s="186"/>
      <c r="CI176" s="186"/>
      <c r="CJ176" s="186"/>
      <c r="CK176" s="186"/>
      <c r="CL176" s="186"/>
      <c r="CM176" s="186"/>
      <c r="CN176" s="186"/>
      <c r="CO176" s="186"/>
      <c r="CP176" s="186"/>
      <c r="CQ176" s="186"/>
      <c r="CR176" s="186"/>
      <c r="CS176" s="186"/>
      <c r="CT176" s="186"/>
      <c r="CU176" s="186"/>
      <c r="CV176" s="186"/>
      <c r="CW176" s="186"/>
      <c r="CX176" s="186"/>
      <c r="CY176" s="186"/>
      <c r="CZ176" s="186"/>
      <c r="DA176" s="186"/>
      <c r="DB176" s="186"/>
      <c r="DC176" s="186"/>
      <c r="DD176" s="186"/>
      <c r="DE176" s="186"/>
      <c r="DF176" s="186"/>
      <c r="DG176" s="186"/>
      <c r="DH176" s="186"/>
      <c r="DI176" s="186"/>
      <c r="DJ176" s="186"/>
      <c r="DK176" s="186"/>
      <c r="DL176" s="186"/>
      <c r="DM176" s="186"/>
      <c r="DN176" s="186"/>
      <c r="DO176" s="186"/>
      <c r="DP176" s="186"/>
      <c r="DQ176" s="186"/>
      <c r="DR176" s="186"/>
      <c r="DS176" s="186"/>
      <c r="DT176" s="186"/>
      <c r="DU176" s="186"/>
      <c r="DV176" s="186"/>
      <c r="DW176" s="186"/>
      <c r="DX176" s="186"/>
      <c r="DY176" s="186"/>
      <c r="DZ176" s="186"/>
      <c r="EA176" s="186"/>
      <c r="EB176" s="186"/>
      <c r="EC176" s="186"/>
      <c r="ED176" s="186"/>
      <c r="EE176" s="186"/>
      <c r="EF176" s="186"/>
      <c r="EG176" s="186"/>
      <c r="EH176" s="186"/>
      <c r="EI176" s="186"/>
      <c r="EJ176" s="186"/>
      <c r="EK176" s="186"/>
      <c r="EL176" s="186"/>
      <c r="EM176" s="186"/>
      <c r="EN176" s="186"/>
      <c r="EO176" s="186"/>
      <c r="EP176" s="186"/>
      <c r="EQ176" s="186"/>
      <c r="ER176" s="186"/>
      <c r="ES176" s="186"/>
      <c r="ET176" s="186"/>
      <c r="EU176" s="186"/>
      <c r="EV176" s="186"/>
      <c r="EW176" s="186"/>
      <c r="EX176" s="186"/>
      <c r="EY176" s="186"/>
      <c r="EZ176" s="186"/>
      <c r="FA176" s="186"/>
      <c r="FB176" s="186"/>
      <c r="FC176" s="186"/>
      <c r="FD176" s="186"/>
      <c r="FE176" s="186"/>
      <c r="FF176" s="186"/>
      <c r="FG176" s="186"/>
      <c r="FH176" s="186"/>
      <c r="FI176" s="186"/>
      <c r="FJ176" s="186"/>
      <c r="FK176" s="186"/>
      <c r="FL176" s="186"/>
      <c r="FM176" s="186"/>
      <c r="FN176" s="186"/>
      <c r="FO176" s="186"/>
      <c r="FP176" s="186"/>
      <c r="FQ176" s="186"/>
      <c r="FR176" s="186"/>
      <c r="FS176" s="186"/>
      <c r="FT176" s="186"/>
      <c r="FU176" s="186"/>
      <c r="FV176" s="186"/>
      <c r="FW176" s="186"/>
      <c r="FX176" s="186"/>
      <c r="FY176" s="186"/>
      <c r="FZ176" s="186"/>
    </row>
    <row r="177" spans="1:182" ht="15" customHeight="1" x14ac:dyDescent="0.25">
      <c r="A177" s="187"/>
      <c r="B177" s="187"/>
      <c r="C177" s="187"/>
      <c r="D177" s="187"/>
      <c r="E177" s="187"/>
      <c r="F177" s="187"/>
      <c r="G177" s="63"/>
      <c r="H177" s="63"/>
      <c r="I177" s="63"/>
      <c r="J177" s="63"/>
      <c r="K177" s="63"/>
      <c r="L177" s="63"/>
      <c r="M177" s="63"/>
      <c r="N177" s="64"/>
      <c r="O177" s="64"/>
      <c r="P177" s="64"/>
      <c r="Q177" s="64"/>
      <c r="R177" s="64"/>
      <c r="S177" s="64"/>
      <c r="T177" s="64"/>
      <c r="U177" s="65"/>
      <c r="V177" s="65"/>
      <c r="W177" s="65"/>
      <c r="X177" s="65"/>
      <c r="Y177" s="65"/>
      <c r="Z177" s="65"/>
      <c r="AA177" s="65"/>
      <c r="AB177" s="15"/>
      <c r="AC177" s="15"/>
      <c r="AD177" s="15"/>
      <c r="AE177" s="15"/>
      <c r="AF177" s="15"/>
      <c r="AG177" s="15"/>
      <c r="AH177" s="15"/>
      <c r="AI177" s="186"/>
      <c r="AJ177" s="187"/>
      <c r="AK177" s="187"/>
      <c r="AL177" s="187"/>
      <c r="AM177" s="187"/>
      <c r="AN177" s="187"/>
      <c r="AO177" s="187"/>
      <c r="AP177" s="187"/>
      <c r="AQ177" s="187"/>
      <c r="AR177" s="187"/>
      <c r="AS177" s="187"/>
      <c r="AT177" s="187"/>
      <c r="AU177" s="187"/>
      <c r="AV177" s="187"/>
      <c r="AW177" s="187"/>
      <c r="AX177" s="187"/>
      <c r="AY177" s="187"/>
      <c r="AZ177" s="187"/>
      <c r="BA177" s="187"/>
      <c r="BB177" s="187"/>
      <c r="BC177" s="187"/>
      <c r="BD177" s="187"/>
      <c r="BE177" s="187"/>
      <c r="BF177" s="187"/>
      <c r="BG177" s="187"/>
      <c r="BH177" s="187"/>
      <c r="BI177" s="187"/>
      <c r="BJ177" s="187"/>
      <c r="BK177" s="187"/>
      <c r="BL177" s="187"/>
      <c r="BM177" s="187"/>
      <c r="BN177" s="187"/>
      <c r="BO177" s="187"/>
      <c r="BP177" s="187"/>
      <c r="BQ177" s="187"/>
      <c r="BR177" s="187"/>
      <c r="BS177" s="187"/>
      <c r="BT177" s="187"/>
      <c r="BU177" s="187"/>
      <c r="BV177" s="187"/>
      <c r="BW177" s="187"/>
      <c r="BX177" s="187"/>
      <c r="BY177" s="187"/>
      <c r="BZ177" s="186"/>
      <c r="CA177" s="187"/>
      <c r="CB177" s="187"/>
      <c r="CC177" s="187"/>
      <c r="CD177" s="186"/>
      <c r="CE177" s="186"/>
      <c r="CF177" s="186"/>
      <c r="CG177" s="186"/>
      <c r="CH177" s="186"/>
      <c r="CI177" s="186"/>
      <c r="CJ177" s="186"/>
      <c r="CK177" s="186"/>
      <c r="CL177" s="186"/>
      <c r="CM177" s="186"/>
      <c r="CN177" s="186"/>
      <c r="CO177" s="186"/>
      <c r="CP177" s="186"/>
      <c r="CQ177" s="186"/>
      <c r="CR177" s="186"/>
      <c r="CS177" s="186"/>
      <c r="CT177" s="186"/>
      <c r="CU177" s="186"/>
      <c r="CV177" s="186"/>
      <c r="CW177" s="186"/>
      <c r="CX177" s="186"/>
      <c r="CY177" s="186"/>
      <c r="CZ177" s="186"/>
      <c r="DA177" s="186"/>
      <c r="DB177" s="186"/>
      <c r="DC177" s="186"/>
      <c r="DD177" s="186"/>
      <c r="DE177" s="186"/>
      <c r="DF177" s="186"/>
      <c r="DG177" s="186"/>
      <c r="DH177" s="186"/>
      <c r="DI177" s="186"/>
      <c r="DJ177" s="186"/>
      <c r="DK177" s="186"/>
      <c r="DL177" s="186"/>
      <c r="DM177" s="186"/>
      <c r="DN177" s="186"/>
      <c r="DO177" s="186"/>
      <c r="DP177" s="186"/>
      <c r="DQ177" s="186"/>
      <c r="DR177" s="186"/>
      <c r="DS177" s="186"/>
      <c r="DT177" s="186"/>
      <c r="DU177" s="186"/>
      <c r="DV177" s="186"/>
      <c r="DW177" s="186"/>
      <c r="DX177" s="186"/>
      <c r="DY177" s="186"/>
      <c r="DZ177" s="186"/>
      <c r="EA177" s="186"/>
      <c r="EB177" s="186"/>
      <c r="EC177" s="186"/>
      <c r="ED177" s="186"/>
      <c r="EE177" s="186"/>
      <c r="EF177" s="186"/>
      <c r="EG177" s="186"/>
      <c r="EH177" s="186"/>
      <c r="EI177" s="186"/>
      <c r="EJ177" s="186"/>
      <c r="EK177" s="186"/>
      <c r="EL177" s="186"/>
      <c r="EM177" s="186"/>
      <c r="EN177" s="186"/>
      <c r="EO177" s="186"/>
      <c r="EP177" s="186"/>
      <c r="EQ177" s="186"/>
      <c r="ER177" s="186"/>
      <c r="ES177" s="186"/>
      <c r="ET177" s="186"/>
      <c r="EU177" s="186"/>
      <c r="EV177" s="186"/>
      <c r="EW177" s="186"/>
      <c r="EX177" s="186"/>
      <c r="EY177" s="186"/>
      <c r="EZ177" s="186"/>
      <c r="FA177" s="186"/>
      <c r="FB177" s="186"/>
      <c r="FC177" s="186"/>
      <c r="FD177" s="186"/>
      <c r="FE177" s="186"/>
      <c r="FF177" s="186"/>
      <c r="FG177" s="186"/>
      <c r="FH177" s="186"/>
      <c r="FI177" s="186"/>
      <c r="FJ177" s="186"/>
      <c r="FK177" s="186"/>
      <c r="FL177" s="186"/>
      <c r="FM177" s="186"/>
      <c r="FN177" s="186"/>
      <c r="FO177" s="186"/>
      <c r="FP177" s="186"/>
      <c r="FQ177" s="186"/>
      <c r="FR177" s="186"/>
      <c r="FS177" s="186"/>
      <c r="FT177" s="186"/>
      <c r="FU177" s="186"/>
      <c r="FV177" s="186"/>
      <c r="FW177" s="186"/>
      <c r="FX177" s="186"/>
      <c r="FY177" s="186"/>
      <c r="FZ177" s="186"/>
    </row>
    <row r="178" spans="1:182" ht="15" customHeight="1" x14ac:dyDescent="0.25">
      <c r="A178" s="187"/>
      <c r="B178" s="187"/>
      <c r="C178" s="187"/>
      <c r="D178" s="187"/>
      <c r="E178" s="187"/>
      <c r="F178" s="187"/>
      <c r="G178" s="63"/>
      <c r="H178" s="63"/>
      <c r="I178" s="63"/>
      <c r="J178" s="63"/>
      <c r="K178" s="63"/>
      <c r="L178" s="63"/>
      <c r="M178" s="63"/>
      <c r="N178" s="64"/>
      <c r="O178" s="64"/>
      <c r="P178" s="64"/>
      <c r="Q178" s="64"/>
      <c r="R178" s="64"/>
      <c r="S178" s="64"/>
      <c r="T178" s="64"/>
      <c r="U178" s="65"/>
      <c r="V178" s="65"/>
      <c r="W178" s="65"/>
      <c r="X178" s="65"/>
      <c r="Y178" s="65"/>
      <c r="Z178" s="65"/>
      <c r="AA178" s="65"/>
      <c r="AB178" s="15"/>
      <c r="AC178" s="15"/>
      <c r="AD178" s="15"/>
      <c r="AE178" s="15"/>
      <c r="AF178" s="15"/>
      <c r="AG178" s="15"/>
      <c r="AH178" s="15"/>
      <c r="AI178" s="186"/>
      <c r="AJ178" s="187"/>
      <c r="AK178" s="187"/>
      <c r="AL178" s="187"/>
      <c r="AM178" s="187"/>
      <c r="AN178" s="187"/>
      <c r="AO178" s="187"/>
      <c r="AP178" s="187"/>
      <c r="AQ178" s="187"/>
      <c r="AR178" s="187"/>
      <c r="AS178" s="187"/>
      <c r="AT178" s="187"/>
      <c r="AU178" s="187"/>
      <c r="AV178" s="187"/>
      <c r="AW178" s="187"/>
      <c r="AX178" s="187"/>
      <c r="AY178" s="187"/>
      <c r="AZ178" s="187"/>
      <c r="BA178" s="187"/>
      <c r="BB178" s="187"/>
      <c r="BC178" s="187"/>
      <c r="BD178" s="187"/>
      <c r="BE178" s="187"/>
      <c r="BF178" s="187"/>
      <c r="BG178" s="187"/>
      <c r="BH178" s="187"/>
      <c r="BI178" s="187"/>
      <c r="BJ178" s="187"/>
      <c r="BK178" s="187"/>
      <c r="BL178" s="187"/>
      <c r="BM178" s="187"/>
      <c r="BN178" s="187"/>
      <c r="BO178" s="187"/>
      <c r="BP178" s="187"/>
      <c r="BQ178" s="187"/>
      <c r="BR178" s="187"/>
      <c r="BS178" s="187"/>
      <c r="BT178" s="187"/>
      <c r="BU178" s="187"/>
      <c r="BV178" s="187"/>
      <c r="BW178" s="187"/>
      <c r="BX178" s="187"/>
      <c r="BY178" s="187"/>
      <c r="BZ178" s="186"/>
      <c r="CA178" s="187"/>
      <c r="CB178" s="187"/>
      <c r="CC178" s="187"/>
      <c r="CD178" s="186"/>
      <c r="CE178" s="186"/>
      <c r="CF178" s="186"/>
      <c r="CG178" s="186"/>
      <c r="CH178" s="186"/>
      <c r="CI178" s="186"/>
      <c r="CJ178" s="186"/>
      <c r="CK178" s="186"/>
      <c r="CL178" s="186"/>
      <c r="CM178" s="186"/>
      <c r="CN178" s="186"/>
      <c r="CO178" s="186"/>
      <c r="CP178" s="186"/>
      <c r="CQ178" s="186"/>
      <c r="CR178" s="186"/>
      <c r="CS178" s="186"/>
      <c r="CT178" s="186"/>
      <c r="CU178" s="186"/>
      <c r="CV178" s="186"/>
      <c r="CW178" s="186"/>
      <c r="CX178" s="186"/>
      <c r="CY178" s="186"/>
      <c r="CZ178" s="186"/>
      <c r="DA178" s="186"/>
      <c r="DB178" s="186"/>
      <c r="DC178" s="186"/>
      <c r="DD178" s="186"/>
      <c r="DE178" s="186"/>
      <c r="DF178" s="186"/>
      <c r="DG178" s="186"/>
      <c r="DH178" s="186"/>
      <c r="DI178" s="186"/>
      <c r="DJ178" s="186"/>
      <c r="DK178" s="186"/>
      <c r="DL178" s="186"/>
      <c r="DM178" s="186"/>
      <c r="DN178" s="186"/>
      <c r="DO178" s="186"/>
      <c r="DP178" s="186"/>
      <c r="DQ178" s="186"/>
      <c r="DR178" s="186"/>
      <c r="DS178" s="186"/>
      <c r="DT178" s="186"/>
      <c r="DU178" s="186"/>
      <c r="DV178" s="186"/>
      <c r="DW178" s="186"/>
      <c r="DX178" s="186"/>
      <c r="DY178" s="186"/>
      <c r="DZ178" s="186"/>
      <c r="EA178" s="186"/>
      <c r="EB178" s="186"/>
      <c r="EC178" s="186"/>
      <c r="ED178" s="186"/>
      <c r="EE178" s="186"/>
      <c r="EF178" s="186"/>
      <c r="EG178" s="186"/>
      <c r="EH178" s="186"/>
      <c r="EI178" s="186"/>
      <c r="EJ178" s="186"/>
      <c r="EK178" s="186"/>
      <c r="EL178" s="186"/>
      <c r="EM178" s="186"/>
      <c r="EN178" s="186"/>
      <c r="EO178" s="186"/>
      <c r="EP178" s="186"/>
      <c r="EQ178" s="186"/>
      <c r="ER178" s="186"/>
      <c r="ES178" s="186"/>
      <c r="ET178" s="186"/>
      <c r="EU178" s="186"/>
      <c r="EV178" s="186"/>
      <c r="EW178" s="186"/>
      <c r="EX178" s="186"/>
      <c r="EY178" s="186"/>
      <c r="EZ178" s="186"/>
      <c r="FA178" s="186"/>
      <c r="FB178" s="186"/>
      <c r="FC178" s="186"/>
      <c r="FD178" s="186"/>
      <c r="FE178" s="186"/>
      <c r="FF178" s="186"/>
      <c r="FG178" s="186"/>
      <c r="FH178" s="186"/>
      <c r="FI178" s="186"/>
      <c r="FJ178" s="186"/>
      <c r="FK178" s="186"/>
      <c r="FL178" s="186"/>
      <c r="FM178" s="186"/>
      <c r="FN178" s="186"/>
      <c r="FO178" s="186"/>
      <c r="FP178" s="186"/>
      <c r="FQ178" s="186"/>
      <c r="FR178" s="186"/>
      <c r="FS178" s="186"/>
      <c r="FT178" s="186"/>
      <c r="FU178" s="186"/>
      <c r="FV178" s="186"/>
      <c r="FW178" s="186"/>
      <c r="FX178" s="186"/>
      <c r="FY178" s="186"/>
      <c r="FZ178" s="186"/>
    </row>
    <row r="179" spans="1:182" ht="15" customHeight="1" x14ac:dyDescent="0.25">
      <c r="A179" s="187"/>
      <c r="B179" s="187"/>
      <c r="C179" s="187"/>
      <c r="D179" s="187"/>
      <c r="E179" s="187"/>
      <c r="F179" s="187"/>
      <c r="G179" s="63"/>
      <c r="H179" s="63"/>
      <c r="I179" s="63"/>
      <c r="J179" s="63"/>
      <c r="K179" s="63"/>
      <c r="L179" s="63"/>
      <c r="M179" s="63"/>
      <c r="N179" s="64"/>
      <c r="O179" s="64"/>
      <c r="P179" s="64"/>
      <c r="Q179" s="64"/>
      <c r="R179" s="64"/>
      <c r="S179" s="64"/>
      <c r="T179" s="64"/>
      <c r="U179" s="65"/>
      <c r="V179" s="65"/>
      <c r="W179" s="65"/>
      <c r="X179" s="65"/>
      <c r="Y179" s="65"/>
      <c r="Z179" s="65"/>
      <c r="AA179" s="65"/>
      <c r="AB179" s="15"/>
      <c r="AC179" s="15"/>
      <c r="AD179" s="15"/>
      <c r="AE179" s="15"/>
      <c r="AF179" s="15"/>
      <c r="AG179" s="15"/>
      <c r="AH179" s="15"/>
      <c r="AI179" s="186"/>
      <c r="AJ179" s="187"/>
      <c r="AK179" s="187"/>
      <c r="AL179" s="187"/>
      <c r="AM179" s="187"/>
      <c r="AN179" s="187"/>
      <c r="AO179" s="187"/>
      <c r="AP179" s="187"/>
      <c r="AQ179" s="187"/>
      <c r="AR179" s="187"/>
      <c r="AS179" s="187"/>
      <c r="AT179" s="187"/>
      <c r="AU179" s="187"/>
      <c r="AV179" s="187"/>
      <c r="AW179" s="187"/>
      <c r="AX179" s="187"/>
      <c r="AY179" s="187"/>
      <c r="AZ179" s="187"/>
      <c r="BA179" s="187"/>
      <c r="BB179" s="187"/>
      <c r="BC179" s="187"/>
      <c r="BD179" s="187"/>
      <c r="BE179" s="187"/>
      <c r="BF179" s="187"/>
      <c r="BG179" s="187"/>
      <c r="BH179" s="187"/>
      <c r="BI179" s="187"/>
      <c r="BJ179" s="187"/>
      <c r="BK179" s="187"/>
      <c r="BL179" s="187"/>
      <c r="BM179" s="187"/>
      <c r="BN179" s="187"/>
      <c r="BO179" s="187"/>
      <c r="BP179" s="187"/>
      <c r="BQ179" s="187"/>
      <c r="BR179" s="187"/>
      <c r="BS179" s="187"/>
      <c r="BT179" s="187"/>
      <c r="BU179" s="187"/>
      <c r="BV179" s="187"/>
      <c r="BW179" s="187"/>
      <c r="BX179" s="187"/>
      <c r="BY179" s="187"/>
      <c r="BZ179" s="186"/>
      <c r="CA179" s="187"/>
      <c r="CB179" s="187"/>
      <c r="CC179" s="187"/>
      <c r="CD179" s="186"/>
      <c r="CE179" s="186"/>
      <c r="CF179" s="186"/>
      <c r="CG179" s="186"/>
      <c r="CH179" s="186"/>
      <c r="CI179" s="186"/>
      <c r="CJ179" s="186"/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  <c r="CW179" s="186"/>
      <c r="CX179" s="186"/>
      <c r="CY179" s="186"/>
      <c r="CZ179" s="186"/>
      <c r="DA179" s="186"/>
      <c r="DB179" s="186"/>
      <c r="DC179" s="186"/>
      <c r="DD179" s="186"/>
      <c r="DE179" s="186"/>
      <c r="DF179" s="186"/>
      <c r="DG179" s="186"/>
      <c r="DH179" s="186"/>
      <c r="DI179" s="186"/>
      <c r="DJ179" s="186"/>
      <c r="DK179" s="186"/>
      <c r="DL179" s="186"/>
      <c r="DM179" s="186"/>
      <c r="DN179" s="186"/>
      <c r="DO179" s="186"/>
      <c r="DP179" s="186"/>
      <c r="DQ179" s="186"/>
      <c r="DR179" s="186"/>
      <c r="DS179" s="186"/>
      <c r="DT179" s="186"/>
      <c r="DU179" s="186"/>
      <c r="DV179" s="186"/>
      <c r="DW179" s="186"/>
      <c r="DX179" s="186"/>
      <c r="DY179" s="186"/>
      <c r="DZ179" s="186"/>
      <c r="EA179" s="186"/>
      <c r="EB179" s="186"/>
      <c r="EC179" s="186"/>
      <c r="ED179" s="186"/>
      <c r="EE179" s="186"/>
      <c r="EF179" s="186"/>
      <c r="EG179" s="186"/>
      <c r="EH179" s="186"/>
      <c r="EI179" s="186"/>
      <c r="EJ179" s="186"/>
      <c r="EK179" s="186"/>
      <c r="EL179" s="186"/>
      <c r="EM179" s="186"/>
      <c r="EN179" s="186"/>
      <c r="EO179" s="186"/>
      <c r="EP179" s="186"/>
      <c r="EQ179" s="186"/>
      <c r="ER179" s="186"/>
      <c r="ES179" s="186"/>
      <c r="ET179" s="186"/>
      <c r="EU179" s="186"/>
      <c r="EV179" s="186"/>
      <c r="EW179" s="186"/>
      <c r="EX179" s="186"/>
      <c r="EY179" s="186"/>
      <c r="EZ179" s="186"/>
      <c r="FA179" s="186"/>
      <c r="FB179" s="186"/>
      <c r="FC179" s="186"/>
      <c r="FD179" s="186"/>
      <c r="FE179" s="186"/>
      <c r="FF179" s="186"/>
      <c r="FG179" s="186"/>
      <c r="FH179" s="186"/>
      <c r="FI179" s="186"/>
      <c r="FJ179" s="186"/>
      <c r="FK179" s="186"/>
      <c r="FL179" s="186"/>
      <c r="FM179" s="186"/>
      <c r="FN179" s="186"/>
      <c r="FO179" s="186"/>
      <c r="FP179" s="186"/>
      <c r="FQ179" s="186"/>
      <c r="FR179" s="186"/>
      <c r="FS179" s="186"/>
      <c r="FT179" s="186"/>
      <c r="FU179" s="186"/>
      <c r="FV179" s="186"/>
      <c r="FW179" s="186"/>
      <c r="FX179" s="186"/>
      <c r="FY179" s="186"/>
      <c r="FZ179" s="186"/>
    </row>
    <row r="180" spans="1:182" ht="15" customHeight="1" x14ac:dyDescent="0.25">
      <c r="A180" s="187"/>
      <c r="B180" s="187"/>
      <c r="C180" s="187"/>
      <c r="D180" s="187"/>
      <c r="E180" s="187"/>
      <c r="F180" s="187"/>
      <c r="G180" s="63"/>
      <c r="H180" s="63"/>
      <c r="I180" s="63"/>
      <c r="J180" s="63"/>
      <c r="K180" s="63"/>
      <c r="L180" s="63"/>
      <c r="M180" s="63"/>
      <c r="N180" s="64"/>
      <c r="O180" s="64"/>
      <c r="P180" s="64"/>
      <c r="Q180" s="64"/>
      <c r="R180" s="64"/>
      <c r="S180" s="64"/>
      <c r="T180" s="64"/>
      <c r="U180" s="65"/>
      <c r="V180" s="65"/>
      <c r="W180" s="65"/>
      <c r="X180" s="65"/>
      <c r="Y180" s="65"/>
      <c r="Z180" s="65"/>
      <c r="AA180" s="65"/>
      <c r="AB180" s="15"/>
      <c r="AC180" s="15"/>
      <c r="AD180" s="15"/>
      <c r="AE180" s="15"/>
      <c r="AF180" s="15"/>
      <c r="AG180" s="15"/>
      <c r="AH180" s="15"/>
      <c r="AI180" s="186"/>
      <c r="AJ180" s="187"/>
      <c r="AK180" s="187"/>
      <c r="AL180" s="187"/>
      <c r="AM180" s="187"/>
      <c r="AN180" s="187"/>
      <c r="AO180" s="187"/>
      <c r="AP180" s="187"/>
      <c r="AQ180" s="187"/>
      <c r="AR180" s="187"/>
      <c r="AS180" s="187"/>
      <c r="AT180" s="187"/>
      <c r="AU180" s="187"/>
      <c r="AV180" s="187"/>
      <c r="AW180" s="187"/>
      <c r="AX180" s="187"/>
      <c r="AY180" s="187"/>
      <c r="AZ180" s="187"/>
      <c r="BA180" s="187"/>
      <c r="BB180" s="187"/>
      <c r="BC180" s="187"/>
      <c r="BD180" s="187"/>
      <c r="BE180" s="187"/>
      <c r="BF180" s="187"/>
      <c r="BG180" s="187"/>
      <c r="BH180" s="187"/>
      <c r="BI180" s="187"/>
      <c r="BJ180" s="187"/>
      <c r="BK180" s="187"/>
      <c r="BL180" s="187"/>
      <c r="BM180" s="187"/>
      <c r="BN180" s="187"/>
      <c r="BO180" s="187"/>
      <c r="BP180" s="187"/>
      <c r="BQ180" s="187"/>
      <c r="BR180" s="187"/>
      <c r="BS180" s="187"/>
      <c r="BT180" s="187"/>
      <c r="BU180" s="187"/>
      <c r="BV180" s="187"/>
      <c r="BW180" s="187"/>
      <c r="BX180" s="187"/>
      <c r="BY180" s="187"/>
      <c r="BZ180" s="186"/>
      <c r="CA180" s="187"/>
      <c r="CB180" s="187"/>
      <c r="CC180" s="187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  <c r="DS180" s="186"/>
      <c r="DT180" s="186"/>
      <c r="DU180" s="186"/>
      <c r="DV180" s="186"/>
      <c r="DW180" s="186"/>
      <c r="DX180" s="186"/>
      <c r="DY180" s="186"/>
      <c r="DZ180" s="186"/>
      <c r="EA180" s="186"/>
      <c r="EB180" s="186"/>
      <c r="EC180" s="186"/>
      <c r="ED180" s="186"/>
      <c r="EE180" s="186"/>
      <c r="EF180" s="186"/>
      <c r="EG180" s="186"/>
      <c r="EH180" s="186"/>
      <c r="EI180" s="186"/>
      <c r="EJ180" s="186"/>
      <c r="EK180" s="186"/>
      <c r="EL180" s="186"/>
      <c r="EM180" s="186"/>
      <c r="EN180" s="186"/>
      <c r="EO180" s="186"/>
      <c r="EP180" s="186"/>
      <c r="EQ180" s="186"/>
      <c r="ER180" s="186"/>
      <c r="ES180" s="186"/>
      <c r="ET180" s="186"/>
      <c r="EU180" s="186"/>
      <c r="EV180" s="186"/>
      <c r="EW180" s="186"/>
      <c r="EX180" s="186"/>
      <c r="EY180" s="186"/>
      <c r="EZ180" s="186"/>
      <c r="FA180" s="186"/>
      <c r="FB180" s="186"/>
      <c r="FC180" s="186"/>
      <c r="FD180" s="186"/>
      <c r="FE180" s="186"/>
      <c r="FF180" s="186"/>
      <c r="FG180" s="186"/>
      <c r="FH180" s="186"/>
      <c r="FI180" s="186"/>
      <c r="FJ180" s="186"/>
      <c r="FK180" s="186"/>
      <c r="FL180" s="186"/>
      <c r="FM180" s="186"/>
      <c r="FN180" s="186"/>
      <c r="FO180" s="186"/>
      <c r="FP180" s="186"/>
      <c r="FQ180" s="186"/>
      <c r="FR180" s="186"/>
      <c r="FS180" s="186"/>
      <c r="FT180" s="186"/>
      <c r="FU180" s="186"/>
      <c r="FV180" s="186"/>
      <c r="FW180" s="186"/>
      <c r="FX180" s="186"/>
      <c r="FY180" s="186"/>
      <c r="FZ180" s="186"/>
    </row>
    <row r="181" spans="1:182" ht="15" customHeight="1" x14ac:dyDescent="0.25">
      <c r="A181" s="187"/>
      <c r="B181" s="187"/>
      <c r="C181" s="187"/>
      <c r="D181" s="187"/>
      <c r="E181" s="187"/>
      <c r="F181" s="187"/>
      <c r="G181" s="63"/>
      <c r="H181" s="63"/>
      <c r="I181" s="63"/>
      <c r="J181" s="63"/>
      <c r="K181" s="63"/>
      <c r="L181" s="63"/>
      <c r="M181" s="63"/>
      <c r="N181" s="64"/>
      <c r="O181" s="64"/>
      <c r="P181" s="64"/>
      <c r="Q181" s="64"/>
      <c r="R181" s="64"/>
      <c r="S181" s="64"/>
      <c r="T181" s="64"/>
      <c r="U181" s="65"/>
      <c r="V181" s="65"/>
      <c r="W181" s="65"/>
      <c r="X181" s="65"/>
      <c r="Y181" s="65"/>
      <c r="Z181" s="65"/>
      <c r="AA181" s="65"/>
      <c r="AB181" s="15"/>
      <c r="AC181" s="15"/>
      <c r="AD181" s="15"/>
      <c r="AE181" s="15"/>
      <c r="AF181" s="15"/>
      <c r="AG181" s="15"/>
      <c r="AH181" s="15"/>
      <c r="AI181" s="186"/>
      <c r="AJ181" s="187"/>
      <c r="AK181" s="187"/>
      <c r="AL181" s="187"/>
      <c r="AM181" s="187"/>
      <c r="AN181" s="187"/>
      <c r="AO181" s="187"/>
      <c r="AP181" s="187"/>
      <c r="AQ181" s="187"/>
      <c r="AR181" s="187"/>
      <c r="AS181" s="187"/>
      <c r="AT181" s="187"/>
      <c r="AU181" s="187"/>
      <c r="AV181" s="187"/>
      <c r="AW181" s="187"/>
      <c r="AX181" s="187"/>
      <c r="AY181" s="187"/>
      <c r="AZ181" s="187"/>
      <c r="BA181" s="187"/>
      <c r="BB181" s="187"/>
      <c r="BC181" s="187"/>
      <c r="BD181" s="187"/>
      <c r="BE181" s="187"/>
      <c r="BF181" s="187"/>
      <c r="BG181" s="187"/>
      <c r="BH181" s="187"/>
      <c r="BI181" s="187"/>
      <c r="BJ181" s="187"/>
      <c r="BK181" s="187"/>
      <c r="BL181" s="187"/>
      <c r="BM181" s="187"/>
      <c r="BN181" s="187"/>
      <c r="BO181" s="187"/>
      <c r="BP181" s="187"/>
      <c r="BQ181" s="187"/>
      <c r="BR181" s="187"/>
      <c r="BS181" s="187"/>
      <c r="BT181" s="187"/>
      <c r="BU181" s="187"/>
      <c r="BV181" s="187"/>
      <c r="BW181" s="187"/>
      <c r="BX181" s="187"/>
      <c r="BY181" s="187"/>
      <c r="BZ181" s="186"/>
      <c r="CA181" s="187"/>
      <c r="CB181" s="187"/>
      <c r="CC181" s="187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  <c r="DS181" s="186"/>
      <c r="DT181" s="186"/>
      <c r="DU181" s="186"/>
      <c r="DV181" s="186"/>
      <c r="DW181" s="186"/>
      <c r="DX181" s="186"/>
      <c r="DY181" s="186"/>
      <c r="DZ181" s="186"/>
      <c r="EA181" s="186"/>
      <c r="EB181" s="186"/>
      <c r="EC181" s="186"/>
      <c r="ED181" s="186"/>
      <c r="EE181" s="186"/>
      <c r="EF181" s="186"/>
      <c r="EG181" s="186"/>
      <c r="EH181" s="186"/>
      <c r="EI181" s="186"/>
      <c r="EJ181" s="186"/>
      <c r="EK181" s="186"/>
      <c r="EL181" s="186"/>
      <c r="EM181" s="186"/>
      <c r="EN181" s="186"/>
      <c r="EO181" s="186"/>
      <c r="EP181" s="186"/>
      <c r="EQ181" s="186"/>
      <c r="ER181" s="186"/>
      <c r="ES181" s="186"/>
      <c r="ET181" s="186"/>
      <c r="EU181" s="186"/>
      <c r="EV181" s="186"/>
      <c r="EW181" s="186"/>
      <c r="EX181" s="186"/>
      <c r="EY181" s="186"/>
      <c r="EZ181" s="186"/>
      <c r="FA181" s="186"/>
      <c r="FB181" s="186"/>
      <c r="FC181" s="186"/>
      <c r="FD181" s="186"/>
      <c r="FE181" s="186"/>
      <c r="FF181" s="186"/>
      <c r="FG181" s="186"/>
      <c r="FH181" s="186"/>
      <c r="FI181" s="186"/>
      <c r="FJ181" s="186"/>
      <c r="FK181" s="186"/>
      <c r="FL181" s="186"/>
      <c r="FM181" s="186"/>
      <c r="FN181" s="186"/>
      <c r="FO181" s="186"/>
      <c r="FP181" s="186"/>
      <c r="FQ181" s="186"/>
      <c r="FR181" s="186"/>
      <c r="FS181" s="186"/>
      <c r="FT181" s="186"/>
      <c r="FU181" s="186"/>
      <c r="FV181" s="186"/>
      <c r="FW181" s="186"/>
      <c r="FX181" s="186"/>
      <c r="FY181" s="186"/>
      <c r="FZ181" s="186"/>
    </row>
    <row r="182" spans="1:182" ht="15" customHeight="1" x14ac:dyDescent="0.25">
      <c r="A182" s="187"/>
      <c r="B182" s="187"/>
      <c r="C182" s="187"/>
      <c r="D182" s="187"/>
      <c r="E182" s="187"/>
      <c r="F182" s="187"/>
      <c r="G182" s="63"/>
      <c r="H182" s="63"/>
      <c r="I182" s="63"/>
      <c r="J182" s="63"/>
      <c r="K182" s="63"/>
      <c r="L182" s="63"/>
      <c r="M182" s="63"/>
      <c r="N182" s="64"/>
      <c r="O182" s="64"/>
      <c r="P182" s="64"/>
      <c r="Q182" s="64"/>
      <c r="R182" s="64"/>
      <c r="S182" s="64"/>
      <c r="T182" s="64"/>
      <c r="U182" s="65"/>
      <c r="V182" s="65"/>
      <c r="W182" s="65"/>
      <c r="X182" s="65"/>
      <c r="Y182" s="65"/>
      <c r="Z182" s="65"/>
      <c r="AA182" s="65"/>
      <c r="AB182" s="15"/>
      <c r="AC182" s="15"/>
      <c r="AD182" s="15"/>
      <c r="AE182" s="15"/>
      <c r="AF182" s="15"/>
      <c r="AG182" s="15"/>
      <c r="AH182" s="15"/>
      <c r="AI182" s="186"/>
      <c r="AJ182" s="187"/>
      <c r="AK182" s="187"/>
      <c r="AL182" s="187"/>
      <c r="AM182" s="187"/>
      <c r="AN182" s="187"/>
      <c r="AO182" s="187"/>
      <c r="AP182" s="187"/>
      <c r="AQ182" s="187"/>
      <c r="AR182" s="187"/>
      <c r="AS182" s="187"/>
      <c r="AT182" s="187"/>
      <c r="AU182" s="187"/>
      <c r="AV182" s="187"/>
      <c r="AW182" s="187"/>
      <c r="AX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Q182" s="187"/>
      <c r="BR182" s="187"/>
      <c r="BS182" s="187"/>
      <c r="BT182" s="187"/>
      <c r="BU182" s="187"/>
      <c r="BV182" s="187"/>
      <c r="BW182" s="187"/>
      <c r="BX182" s="187"/>
      <c r="BY182" s="187"/>
      <c r="BZ182" s="186"/>
      <c r="CA182" s="187"/>
      <c r="CB182" s="187"/>
      <c r="CC182" s="187"/>
      <c r="CD182" s="186"/>
      <c r="CE182" s="186"/>
      <c r="CF182" s="186"/>
      <c r="CG182" s="186"/>
      <c r="CH182" s="186"/>
      <c r="CI182" s="186"/>
      <c r="CJ182" s="186"/>
      <c r="CK182" s="186"/>
      <c r="CL182" s="186"/>
      <c r="CM182" s="186"/>
      <c r="CN182" s="186"/>
      <c r="CO182" s="186"/>
      <c r="CP182" s="186"/>
      <c r="CQ182" s="186"/>
      <c r="CR182" s="186"/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  <c r="DS182" s="186"/>
      <c r="DT182" s="186"/>
      <c r="DU182" s="186"/>
      <c r="DV182" s="186"/>
      <c r="DW182" s="186"/>
      <c r="DX182" s="186"/>
      <c r="DY182" s="186"/>
      <c r="DZ182" s="186"/>
      <c r="EA182" s="186"/>
      <c r="EB182" s="186"/>
      <c r="EC182" s="186"/>
      <c r="ED182" s="186"/>
      <c r="EE182" s="186"/>
      <c r="EF182" s="186"/>
      <c r="EG182" s="186"/>
      <c r="EH182" s="186"/>
      <c r="EI182" s="186"/>
      <c r="EJ182" s="186"/>
      <c r="EK182" s="186"/>
      <c r="EL182" s="186"/>
      <c r="EM182" s="186"/>
      <c r="EN182" s="186"/>
      <c r="EO182" s="186"/>
      <c r="EP182" s="186"/>
      <c r="EQ182" s="186"/>
      <c r="ER182" s="186"/>
      <c r="ES182" s="186"/>
      <c r="ET182" s="186"/>
      <c r="EU182" s="186"/>
      <c r="EV182" s="186"/>
      <c r="EW182" s="186"/>
      <c r="EX182" s="186"/>
      <c r="EY182" s="186"/>
      <c r="EZ182" s="186"/>
      <c r="FA182" s="186"/>
      <c r="FB182" s="186"/>
      <c r="FC182" s="186"/>
      <c r="FD182" s="186"/>
      <c r="FE182" s="186"/>
      <c r="FF182" s="186"/>
      <c r="FG182" s="186"/>
      <c r="FH182" s="186"/>
      <c r="FI182" s="186"/>
      <c r="FJ182" s="186"/>
      <c r="FK182" s="186"/>
      <c r="FL182" s="186"/>
      <c r="FM182" s="186"/>
      <c r="FN182" s="186"/>
      <c r="FO182" s="186"/>
      <c r="FP182" s="186"/>
      <c r="FQ182" s="186"/>
      <c r="FR182" s="186"/>
      <c r="FS182" s="186"/>
      <c r="FT182" s="186"/>
      <c r="FU182" s="186"/>
      <c r="FV182" s="186"/>
      <c r="FW182" s="186"/>
      <c r="FX182" s="186"/>
      <c r="FY182" s="186"/>
      <c r="FZ182" s="186"/>
    </row>
    <row r="183" spans="1:182" ht="15" customHeight="1" x14ac:dyDescent="0.25">
      <c r="A183" s="187"/>
      <c r="B183" s="187"/>
      <c r="C183" s="187"/>
      <c r="D183" s="187"/>
      <c r="E183" s="187"/>
      <c r="F183" s="187"/>
      <c r="G183" s="63"/>
      <c r="H183" s="63"/>
      <c r="I183" s="63"/>
      <c r="J183" s="63"/>
      <c r="K183" s="63"/>
      <c r="L183" s="63"/>
      <c r="M183" s="63"/>
      <c r="N183" s="64"/>
      <c r="O183" s="64"/>
      <c r="P183" s="64"/>
      <c r="Q183" s="64"/>
      <c r="R183" s="64"/>
      <c r="S183" s="64"/>
      <c r="T183" s="64"/>
      <c r="U183" s="65"/>
      <c r="V183" s="65"/>
      <c r="W183" s="65"/>
      <c r="X183" s="65"/>
      <c r="Y183" s="65"/>
      <c r="Z183" s="65"/>
      <c r="AA183" s="65"/>
      <c r="AB183" s="15"/>
      <c r="AC183" s="15"/>
      <c r="AD183" s="15"/>
      <c r="AE183" s="15"/>
      <c r="AF183" s="15"/>
      <c r="AG183" s="15"/>
      <c r="AH183" s="15"/>
      <c r="AI183" s="186"/>
      <c r="AJ183" s="187"/>
      <c r="AK183" s="187"/>
      <c r="AL183" s="187"/>
      <c r="AM183" s="187"/>
      <c r="AN183" s="187"/>
      <c r="AO183" s="187"/>
      <c r="AP183" s="187"/>
      <c r="AQ183" s="187"/>
      <c r="AR183" s="187"/>
      <c r="AS183" s="187"/>
      <c r="AT183" s="187"/>
      <c r="AU183" s="187"/>
      <c r="AV183" s="187"/>
      <c r="AW183" s="187"/>
      <c r="AX183" s="187"/>
      <c r="AY183" s="187"/>
      <c r="AZ183" s="187"/>
      <c r="BA183" s="187"/>
      <c r="BB183" s="187"/>
      <c r="BC183" s="187"/>
      <c r="BD183" s="187"/>
      <c r="BE183" s="187"/>
      <c r="BF183" s="187"/>
      <c r="BG183" s="187"/>
      <c r="BH183" s="187"/>
      <c r="BI183" s="187"/>
      <c r="BJ183" s="187"/>
      <c r="BK183" s="187"/>
      <c r="BL183" s="187"/>
      <c r="BM183" s="187"/>
      <c r="BN183" s="187"/>
      <c r="BO183" s="187"/>
      <c r="BP183" s="187"/>
      <c r="BQ183" s="187"/>
      <c r="BR183" s="187"/>
      <c r="BS183" s="187"/>
      <c r="BT183" s="187"/>
      <c r="BU183" s="187"/>
      <c r="BV183" s="187"/>
      <c r="BW183" s="187"/>
      <c r="BX183" s="187"/>
      <c r="BY183" s="187"/>
      <c r="BZ183" s="186"/>
      <c r="CA183" s="187"/>
      <c r="CB183" s="187"/>
      <c r="CC183" s="187"/>
      <c r="CD183" s="186"/>
      <c r="CE183" s="186"/>
      <c r="CF183" s="186"/>
      <c r="CG183" s="186"/>
      <c r="CH183" s="186"/>
      <c r="CI183" s="186"/>
      <c r="CJ183" s="186"/>
      <c r="CK183" s="186"/>
      <c r="CL183" s="186"/>
      <c r="CM183" s="186"/>
      <c r="CN183" s="186"/>
      <c r="CO183" s="186"/>
      <c r="CP183" s="186"/>
      <c r="CQ183" s="186"/>
      <c r="CR183" s="186"/>
      <c r="CS183" s="186"/>
      <c r="CT183" s="186"/>
      <c r="CU183" s="186"/>
      <c r="CV183" s="186"/>
      <c r="CW183" s="186"/>
      <c r="CX183" s="186"/>
      <c r="CY183" s="186"/>
      <c r="CZ183" s="186"/>
      <c r="DA183" s="186"/>
      <c r="DB183" s="186"/>
      <c r="DC183" s="186"/>
      <c r="DD183" s="186"/>
      <c r="DE183" s="186"/>
      <c r="DF183" s="186"/>
      <c r="DG183" s="186"/>
      <c r="DH183" s="186"/>
      <c r="DI183" s="186"/>
      <c r="DJ183" s="186"/>
      <c r="DK183" s="186"/>
      <c r="DL183" s="186"/>
      <c r="DM183" s="186"/>
      <c r="DN183" s="186"/>
      <c r="DO183" s="186"/>
      <c r="DP183" s="186"/>
      <c r="DQ183" s="186"/>
      <c r="DR183" s="186"/>
      <c r="DS183" s="186"/>
      <c r="DT183" s="186"/>
      <c r="DU183" s="186"/>
      <c r="DV183" s="186"/>
      <c r="DW183" s="186"/>
      <c r="DX183" s="186"/>
      <c r="DY183" s="186"/>
      <c r="DZ183" s="186"/>
      <c r="EA183" s="186"/>
      <c r="EB183" s="186"/>
      <c r="EC183" s="186"/>
      <c r="ED183" s="186"/>
      <c r="EE183" s="186"/>
      <c r="EF183" s="186"/>
      <c r="EG183" s="186"/>
      <c r="EH183" s="186"/>
      <c r="EI183" s="186"/>
      <c r="EJ183" s="186"/>
      <c r="EK183" s="186"/>
      <c r="EL183" s="186"/>
      <c r="EM183" s="186"/>
      <c r="EN183" s="186"/>
      <c r="EO183" s="186"/>
      <c r="EP183" s="186"/>
      <c r="EQ183" s="186"/>
      <c r="ER183" s="186"/>
      <c r="ES183" s="186"/>
      <c r="ET183" s="186"/>
      <c r="EU183" s="186"/>
      <c r="EV183" s="186"/>
      <c r="EW183" s="186"/>
      <c r="EX183" s="186"/>
      <c r="EY183" s="186"/>
      <c r="EZ183" s="186"/>
      <c r="FA183" s="186"/>
      <c r="FB183" s="186"/>
      <c r="FC183" s="186"/>
      <c r="FD183" s="186"/>
      <c r="FE183" s="186"/>
      <c r="FF183" s="186"/>
      <c r="FG183" s="186"/>
      <c r="FH183" s="186"/>
      <c r="FI183" s="186"/>
      <c r="FJ183" s="186"/>
      <c r="FK183" s="186"/>
      <c r="FL183" s="186"/>
      <c r="FM183" s="186"/>
      <c r="FN183" s="186"/>
      <c r="FO183" s="186"/>
      <c r="FP183" s="186"/>
      <c r="FQ183" s="186"/>
      <c r="FR183" s="186"/>
      <c r="FS183" s="186"/>
      <c r="FT183" s="186"/>
      <c r="FU183" s="186"/>
      <c r="FV183" s="186"/>
      <c r="FW183" s="186"/>
      <c r="FX183" s="186"/>
      <c r="FY183" s="186"/>
      <c r="FZ183" s="186"/>
    </row>
    <row r="184" spans="1:182" ht="15" customHeight="1" x14ac:dyDescent="0.25">
      <c r="A184" s="187"/>
      <c r="B184" s="187"/>
      <c r="C184" s="187"/>
      <c r="D184" s="187"/>
      <c r="E184" s="187"/>
      <c r="F184" s="187"/>
      <c r="G184" s="63"/>
      <c r="H184" s="63"/>
      <c r="I184" s="63"/>
      <c r="J184" s="63"/>
      <c r="K184" s="63"/>
      <c r="L184" s="63"/>
      <c r="M184" s="63"/>
      <c r="N184" s="64"/>
      <c r="O184" s="64"/>
      <c r="P184" s="64"/>
      <c r="Q184" s="64"/>
      <c r="R184" s="64"/>
      <c r="S184" s="64"/>
      <c r="T184" s="64"/>
      <c r="U184" s="65"/>
      <c r="V184" s="65"/>
      <c r="W184" s="65"/>
      <c r="X184" s="65"/>
      <c r="Y184" s="65"/>
      <c r="Z184" s="65"/>
      <c r="AA184" s="65"/>
      <c r="AB184" s="15"/>
      <c r="AC184" s="15"/>
      <c r="AD184" s="15"/>
      <c r="AE184" s="15"/>
      <c r="AF184" s="15"/>
      <c r="AG184" s="15"/>
      <c r="AH184" s="15"/>
      <c r="AI184" s="186"/>
      <c r="AJ184" s="187"/>
      <c r="AK184" s="187"/>
      <c r="AL184" s="187"/>
      <c r="AM184" s="187"/>
      <c r="AN184" s="187"/>
      <c r="AO184" s="187"/>
      <c r="AP184" s="187"/>
      <c r="AQ184" s="187"/>
      <c r="AR184" s="187"/>
      <c r="AS184" s="187"/>
      <c r="AT184" s="187"/>
      <c r="AU184" s="187"/>
      <c r="AV184" s="187"/>
      <c r="AW184" s="187"/>
      <c r="AX184" s="187"/>
      <c r="AY184" s="187"/>
      <c r="AZ184" s="187"/>
      <c r="BA184" s="187"/>
      <c r="BB184" s="187"/>
      <c r="BC184" s="187"/>
      <c r="BD184" s="187"/>
      <c r="BE184" s="187"/>
      <c r="BF184" s="187"/>
      <c r="BG184" s="187"/>
      <c r="BH184" s="187"/>
      <c r="BI184" s="187"/>
      <c r="BJ184" s="187"/>
      <c r="BK184" s="187"/>
      <c r="BL184" s="187"/>
      <c r="BM184" s="187"/>
      <c r="BN184" s="187"/>
      <c r="BO184" s="187"/>
      <c r="BP184" s="187"/>
      <c r="BQ184" s="187"/>
      <c r="BR184" s="187"/>
      <c r="BS184" s="187"/>
      <c r="BT184" s="187"/>
      <c r="BU184" s="187"/>
      <c r="BV184" s="187"/>
      <c r="BW184" s="187"/>
      <c r="BX184" s="187"/>
      <c r="BY184" s="187"/>
      <c r="BZ184" s="186"/>
      <c r="CA184" s="187"/>
      <c r="CB184" s="187"/>
      <c r="CC184" s="187"/>
      <c r="CD184" s="186"/>
      <c r="CE184" s="186"/>
      <c r="CF184" s="186"/>
      <c r="CG184" s="186"/>
      <c r="CH184" s="186"/>
      <c r="CI184" s="186"/>
      <c r="CJ184" s="186"/>
      <c r="CK184" s="186"/>
      <c r="CL184" s="186"/>
      <c r="CM184" s="186"/>
      <c r="CN184" s="186"/>
      <c r="CO184" s="186"/>
      <c r="CP184" s="186"/>
      <c r="CQ184" s="186"/>
      <c r="CR184" s="186"/>
      <c r="CS184" s="186"/>
      <c r="CT184" s="186"/>
      <c r="CU184" s="186"/>
      <c r="CV184" s="186"/>
      <c r="CW184" s="186"/>
      <c r="CX184" s="186"/>
      <c r="CY184" s="186"/>
      <c r="CZ184" s="186"/>
      <c r="DA184" s="186"/>
      <c r="DB184" s="186"/>
      <c r="DC184" s="186"/>
      <c r="DD184" s="186"/>
      <c r="DE184" s="186"/>
      <c r="DF184" s="186"/>
      <c r="DG184" s="186"/>
      <c r="DH184" s="186"/>
      <c r="DI184" s="186"/>
      <c r="DJ184" s="186"/>
      <c r="DK184" s="186"/>
      <c r="DL184" s="186"/>
      <c r="DM184" s="186"/>
      <c r="DN184" s="186"/>
      <c r="DO184" s="186"/>
      <c r="DP184" s="186"/>
      <c r="DQ184" s="186"/>
      <c r="DR184" s="186"/>
      <c r="DS184" s="186"/>
      <c r="DT184" s="186"/>
      <c r="DU184" s="186"/>
      <c r="DV184" s="186"/>
      <c r="DW184" s="186"/>
      <c r="DX184" s="186"/>
      <c r="DY184" s="186"/>
      <c r="DZ184" s="186"/>
      <c r="EA184" s="186"/>
      <c r="EB184" s="186"/>
      <c r="EC184" s="186"/>
      <c r="ED184" s="186"/>
      <c r="EE184" s="186"/>
      <c r="EF184" s="186"/>
      <c r="EG184" s="186"/>
      <c r="EH184" s="186"/>
      <c r="EI184" s="186"/>
      <c r="EJ184" s="186"/>
      <c r="EK184" s="186"/>
      <c r="EL184" s="186"/>
      <c r="EM184" s="186"/>
      <c r="EN184" s="186"/>
      <c r="EO184" s="186"/>
      <c r="EP184" s="186"/>
      <c r="EQ184" s="186"/>
      <c r="ER184" s="186"/>
      <c r="ES184" s="186"/>
      <c r="ET184" s="186"/>
      <c r="EU184" s="186"/>
      <c r="EV184" s="186"/>
      <c r="EW184" s="186"/>
      <c r="EX184" s="186"/>
      <c r="EY184" s="186"/>
      <c r="EZ184" s="186"/>
      <c r="FA184" s="186"/>
      <c r="FB184" s="186"/>
      <c r="FC184" s="186"/>
      <c r="FD184" s="186"/>
      <c r="FE184" s="186"/>
      <c r="FF184" s="186"/>
      <c r="FG184" s="186"/>
      <c r="FH184" s="186"/>
      <c r="FI184" s="186"/>
      <c r="FJ184" s="186"/>
      <c r="FK184" s="186"/>
      <c r="FL184" s="186"/>
      <c r="FM184" s="186"/>
      <c r="FN184" s="186"/>
      <c r="FO184" s="186"/>
      <c r="FP184" s="186"/>
      <c r="FQ184" s="186"/>
      <c r="FR184" s="186"/>
      <c r="FS184" s="186"/>
      <c r="FT184" s="186"/>
      <c r="FU184" s="186"/>
      <c r="FV184" s="186"/>
      <c r="FW184" s="186"/>
      <c r="FX184" s="186"/>
      <c r="FY184" s="186"/>
      <c r="FZ184" s="186"/>
    </row>
    <row r="185" spans="1:182" ht="15" customHeight="1" x14ac:dyDescent="0.25">
      <c r="A185" s="187"/>
      <c r="B185" s="187"/>
      <c r="C185" s="187"/>
      <c r="D185" s="187"/>
      <c r="E185" s="187"/>
      <c r="F185" s="187"/>
      <c r="G185" s="63"/>
      <c r="H185" s="63"/>
      <c r="I185" s="63"/>
      <c r="J185" s="63"/>
      <c r="K185" s="63"/>
      <c r="L185" s="63"/>
      <c r="M185" s="63"/>
      <c r="N185" s="64"/>
      <c r="O185" s="64"/>
      <c r="P185" s="64"/>
      <c r="Q185" s="64"/>
      <c r="R185" s="64"/>
      <c r="S185" s="64"/>
      <c r="T185" s="64"/>
      <c r="U185" s="65"/>
      <c r="V185" s="65"/>
      <c r="W185" s="65"/>
      <c r="X185" s="65"/>
      <c r="Y185" s="65"/>
      <c r="Z185" s="65"/>
      <c r="AA185" s="65"/>
      <c r="AB185" s="15"/>
      <c r="AC185" s="15"/>
      <c r="AD185" s="15"/>
      <c r="AE185" s="15"/>
      <c r="AF185" s="15"/>
      <c r="AG185" s="15"/>
      <c r="AH185" s="15"/>
      <c r="AI185" s="186"/>
      <c r="AJ185" s="187"/>
      <c r="AK185" s="187"/>
      <c r="AL185" s="187"/>
      <c r="AM185" s="187"/>
      <c r="AN185" s="187"/>
      <c r="AO185" s="187"/>
      <c r="AP185" s="187"/>
      <c r="AQ185" s="187"/>
      <c r="AR185" s="187"/>
      <c r="AS185" s="187"/>
      <c r="AT185" s="187"/>
      <c r="AU185" s="187"/>
      <c r="AV185" s="187"/>
      <c r="AW185" s="187"/>
      <c r="AX185" s="187"/>
      <c r="AY185" s="187"/>
      <c r="AZ185" s="187"/>
      <c r="BA185" s="187"/>
      <c r="BB185" s="187"/>
      <c r="BC185" s="187"/>
      <c r="BD185" s="187"/>
      <c r="BE185" s="187"/>
      <c r="BF185" s="187"/>
      <c r="BG185" s="187"/>
      <c r="BH185" s="187"/>
      <c r="BI185" s="187"/>
      <c r="BJ185" s="187"/>
      <c r="BK185" s="187"/>
      <c r="BL185" s="187"/>
      <c r="BM185" s="187"/>
      <c r="BN185" s="187"/>
      <c r="BO185" s="187"/>
      <c r="BP185" s="187"/>
      <c r="BQ185" s="187"/>
      <c r="BR185" s="187"/>
      <c r="BS185" s="187"/>
      <c r="BT185" s="187"/>
      <c r="BU185" s="187"/>
      <c r="BV185" s="187"/>
      <c r="BW185" s="187"/>
      <c r="BX185" s="187"/>
      <c r="BY185" s="187"/>
      <c r="BZ185" s="186"/>
      <c r="CA185" s="187"/>
      <c r="CB185" s="187"/>
      <c r="CC185" s="187"/>
      <c r="CD185" s="186"/>
      <c r="CE185" s="186"/>
      <c r="CF185" s="186"/>
      <c r="CG185" s="186"/>
      <c r="CH185" s="186"/>
      <c r="CI185" s="186"/>
      <c r="CJ185" s="186"/>
      <c r="CK185" s="186"/>
      <c r="CL185" s="186"/>
      <c r="CM185" s="186"/>
      <c r="CN185" s="186"/>
      <c r="CO185" s="186"/>
      <c r="CP185" s="186"/>
      <c r="CQ185" s="186"/>
      <c r="CR185" s="186"/>
      <c r="CS185" s="186"/>
      <c r="CT185" s="186"/>
      <c r="CU185" s="186"/>
      <c r="CV185" s="186"/>
      <c r="CW185" s="186"/>
      <c r="CX185" s="186"/>
      <c r="CY185" s="186"/>
      <c r="CZ185" s="186"/>
      <c r="DA185" s="186"/>
      <c r="DB185" s="186"/>
      <c r="DC185" s="186"/>
      <c r="DD185" s="186"/>
      <c r="DE185" s="186"/>
      <c r="DF185" s="186"/>
      <c r="DG185" s="186"/>
      <c r="DH185" s="186"/>
      <c r="DI185" s="186"/>
      <c r="DJ185" s="186"/>
      <c r="DK185" s="186"/>
      <c r="DL185" s="186"/>
      <c r="DM185" s="186"/>
      <c r="DN185" s="186"/>
      <c r="DO185" s="186"/>
      <c r="DP185" s="186"/>
      <c r="DQ185" s="186"/>
      <c r="DR185" s="186"/>
      <c r="DS185" s="186"/>
      <c r="DT185" s="186"/>
      <c r="DU185" s="186"/>
      <c r="DV185" s="186"/>
      <c r="DW185" s="186"/>
      <c r="DX185" s="186"/>
      <c r="DY185" s="186"/>
      <c r="DZ185" s="186"/>
      <c r="EA185" s="186"/>
      <c r="EB185" s="186"/>
      <c r="EC185" s="186"/>
      <c r="ED185" s="186"/>
      <c r="EE185" s="186"/>
      <c r="EF185" s="186"/>
      <c r="EG185" s="186"/>
      <c r="EH185" s="186"/>
      <c r="EI185" s="186"/>
      <c r="EJ185" s="186"/>
      <c r="EK185" s="186"/>
      <c r="EL185" s="186"/>
      <c r="EM185" s="186"/>
      <c r="EN185" s="186"/>
      <c r="EO185" s="186"/>
      <c r="EP185" s="186"/>
      <c r="EQ185" s="186"/>
      <c r="ER185" s="186"/>
      <c r="ES185" s="186"/>
      <c r="ET185" s="186"/>
      <c r="EU185" s="186"/>
      <c r="EV185" s="186"/>
      <c r="EW185" s="186"/>
      <c r="EX185" s="186"/>
      <c r="EY185" s="186"/>
      <c r="EZ185" s="186"/>
      <c r="FA185" s="186"/>
      <c r="FB185" s="186"/>
      <c r="FC185" s="186"/>
      <c r="FD185" s="186"/>
      <c r="FE185" s="186"/>
      <c r="FF185" s="186"/>
      <c r="FG185" s="186"/>
      <c r="FH185" s="186"/>
      <c r="FI185" s="186"/>
      <c r="FJ185" s="186"/>
      <c r="FK185" s="186"/>
      <c r="FL185" s="186"/>
      <c r="FM185" s="186"/>
      <c r="FN185" s="186"/>
      <c r="FO185" s="186"/>
      <c r="FP185" s="186"/>
      <c r="FQ185" s="186"/>
      <c r="FR185" s="186"/>
      <c r="FS185" s="186"/>
      <c r="FT185" s="186"/>
      <c r="FU185" s="186"/>
      <c r="FV185" s="186"/>
      <c r="FW185" s="186"/>
      <c r="FX185" s="186"/>
      <c r="FY185" s="186"/>
      <c r="FZ185" s="186"/>
    </row>
    <row r="186" spans="1:182" ht="15" customHeight="1" x14ac:dyDescent="0.25">
      <c r="A186" s="187"/>
      <c r="B186" s="187"/>
      <c r="C186" s="187"/>
      <c r="D186" s="187"/>
      <c r="E186" s="187"/>
      <c r="F186" s="187"/>
      <c r="G186" s="63"/>
      <c r="H186" s="63"/>
      <c r="I186" s="63"/>
      <c r="J186" s="63"/>
      <c r="K186" s="63"/>
      <c r="L186" s="63"/>
      <c r="M186" s="63"/>
      <c r="N186" s="64"/>
      <c r="O186" s="64"/>
      <c r="P186" s="64"/>
      <c r="Q186" s="64"/>
      <c r="R186" s="64"/>
      <c r="S186" s="64"/>
      <c r="T186" s="64"/>
      <c r="U186" s="65"/>
      <c r="V186" s="65"/>
      <c r="W186" s="65"/>
      <c r="X186" s="65"/>
      <c r="Y186" s="65"/>
      <c r="Z186" s="65"/>
      <c r="AA186" s="65"/>
      <c r="AB186" s="15"/>
      <c r="AC186" s="15"/>
      <c r="AD186" s="15"/>
      <c r="AE186" s="15"/>
      <c r="AF186" s="15"/>
      <c r="AG186" s="15"/>
      <c r="AH186" s="15"/>
      <c r="AI186" s="186"/>
      <c r="AJ186" s="187"/>
      <c r="AK186" s="187"/>
      <c r="AL186" s="187"/>
      <c r="AM186" s="187"/>
      <c r="AN186" s="187"/>
      <c r="AO186" s="187"/>
      <c r="AP186" s="187"/>
      <c r="AQ186" s="187"/>
      <c r="AR186" s="187"/>
      <c r="AS186" s="187"/>
      <c r="AT186" s="187"/>
      <c r="AU186" s="187"/>
      <c r="AV186" s="187"/>
      <c r="AW186" s="187"/>
      <c r="AX186" s="187"/>
      <c r="AY186" s="187"/>
      <c r="AZ186" s="187"/>
      <c r="BA186" s="187"/>
      <c r="BB186" s="187"/>
      <c r="BC186" s="187"/>
      <c r="BD186" s="187"/>
      <c r="BE186" s="187"/>
      <c r="BF186" s="187"/>
      <c r="BG186" s="187"/>
      <c r="BH186" s="187"/>
      <c r="BI186" s="187"/>
      <c r="BJ186" s="187"/>
      <c r="BK186" s="187"/>
      <c r="BL186" s="187"/>
      <c r="BM186" s="187"/>
      <c r="BN186" s="187"/>
      <c r="BO186" s="187"/>
      <c r="BP186" s="187"/>
      <c r="BQ186" s="187"/>
      <c r="BR186" s="187"/>
      <c r="BS186" s="187"/>
      <c r="BT186" s="187"/>
      <c r="BU186" s="187"/>
      <c r="BV186" s="187"/>
      <c r="BW186" s="187"/>
      <c r="BX186" s="187"/>
      <c r="BY186" s="187"/>
      <c r="BZ186" s="186"/>
      <c r="CA186" s="187"/>
      <c r="CB186" s="187"/>
      <c r="CC186" s="187"/>
      <c r="CD186" s="186"/>
      <c r="CE186" s="186"/>
      <c r="CF186" s="186"/>
      <c r="CG186" s="186"/>
      <c r="CH186" s="186"/>
      <c r="CI186" s="186"/>
      <c r="CJ186" s="186"/>
      <c r="CK186" s="186"/>
      <c r="CL186" s="186"/>
      <c r="CM186" s="186"/>
      <c r="CN186" s="186"/>
      <c r="CO186" s="186"/>
      <c r="CP186" s="186"/>
      <c r="CQ186" s="186"/>
      <c r="CR186" s="186"/>
      <c r="CS186" s="186"/>
      <c r="CT186" s="186"/>
      <c r="CU186" s="186"/>
      <c r="CV186" s="186"/>
      <c r="CW186" s="186"/>
      <c r="CX186" s="186"/>
      <c r="CY186" s="186"/>
      <c r="CZ186" s="186"/>
      <c r="DA186" s="186"/>
      <c r="DB186" s="186"/>
      <c r="DC186" s="186"/>
      <c r="DD186" s="186"/>
      <c r="DE186" s="186"/>
      <c r="DF186" s="186"/>
      <c r="DG186" s="186"/>
      <c r="DH186" s="186"/>
      <c r="DI186" s="186"/>
      <c r="DJ186" s="186"/>
      <c r="DK186" s="186"/>
      <c r="DL186" s="186"/>
      <c r="DM186" s="186"/>
      <c r="DN186" s="186"/>
      <c r="DO186" s="186"/>
      <c r="DP186" s="186"/>
      <c r="DQ186" s="186"/>
      <c r="DR186" s="186"/>
      <c r="DS186" s="186"/>
      <c r="DT186" s="186"/>
      <c r="DU186" s="186"/>
      <c r="DV186" s="186"/>
      <c r="DW186" s="186"/>
      <c r="DX186" s="186"/>
      <c r="DY186" s="186"/>
      <c r="DZ186" s="186"/>
      <c r="EA186" s="186"/>
      <c r="EB186" s="186"/>
      <c r="EC186" s="186"/>
      <c r="ED186" s="186"/>
      <c r="EE186" s="186"/>
      <c r="EF186" s="186"/>
      <c r="EG186" s="186"/>
      <c r="EH186" s="186"/>
      <c r="EI186" s="186"/>
      <c r="EJ186" s="186"/>
      <c r="EK186" s="186"/>
      <c r="EL186" s="186"/>
      <c r="EM186" s="186"/>
      <c r="EN186" s="186"/>
      <c r="EO186" s="186"/>
      <c r="EP186" s="186"/>
      <c r="EQ186" s="186"/>
      <c r="ER186" s="186"/>
      <c r="ES186" s="186"/>
      <c r="ET186" s="186"/>
      <c r="EU186" s="186"/>
      <c r="EV186" s="186"/>
      <c r="EW186" s="186"/>
      <c r="EX186" s="186"/>
      <c r="EY186" s="186"/>
      <c r="EZ186" s="186"/>
      <c r="FA186" s="186"/>
      <c r="FB186" s="186"/>
      <c r="FC186" s="186"/>
      <c r="FD186" s="186"/>
      <c r="FE186" s="186"/>
      <c r="FF186" s="186"/>
      <c r="FG186" s="186"/>
      <c r="FH186" s="186"/>
      <c r="FI186" s="186"/>
      <c r="FJ186" s="186"/>
      <c r="FK186" s="186"/>
      <c r="FL186" s="186"/>
      <c r="FM186" s="186"/>
      <c r="FN186" s="186"/>
      <c r="FO186" s="186"/>
      <c r="FP186" s="186"/>
      <c r="FQ186" s="186"/>
      <c r="FR186" s="186"/>
      <c r="FS186" s="186"/>
      <c r="FT186" s="186"/>
      <c r="FU186" s="186"/>
      <c r="FV186" s="186"/>
      <c r="FW186" s="186"/>
      <c r="FX186" s="186"/>
      <c r="FY186" s="186"/>
      <c r="FZ186" s="186"/>
    </row>
    <row r="187" spans="1:182" ht="15" customHeight="1" x14ac:dyDescent="0.25">
      <c r="A187" s="187"/>
      <c r="B187" s="187"/>
      <c r="C187" s="187"/>
      <c r="D187" s="187"/>
      <c r="E187" s="187"/>
      <c r="F187" s="187"/>
      <c r="G187" s="63"/>
      <c r="H187" s="63"/>
      <c r="I187" s="63"/>
      <c r="J187" s="63"/>
      <c r="K187" s="63"/>
      <c r="L187" s="63"/>
      <c r="M187" s="63"/>
      <c r="N187" s="64"/>
      <c r="O187" s="64"/>
      <c r="P187" s="64"/>
      <c r="Q187" s="64"/>
      <c r="R187" s="64"/>
      <c r="S187" s="64"/>
      <c r="T187" s="64"/>
      <c r="U187" s="65"/>
      <c r="V187" s="65"/>
      <c r="W187" s="65"/>
      <c r="X187" s="65"/>
      <c r="Y187" s="65"/>
      <c r="Z187" s="65"/>
      <c r="AA187" s="65"/>
      <c r="AB187" s="15"/>
      <c r="AC187" s="15"/>
      <c r="AD187" s="15"/>
      <c r="AE187" s="15"/>
      <c r="AF187" s="15"/>
      <c r="AG187" s="15"/>
      <c r="AH187" s="15"/>
      <c r="AI187" s="186"/>
      <c r="AJ187" s="187"/>
      <c r="AK187" s="187"/>
      <c r="AL187" s="187"/>
      <c r="AM187" s="187"/>
      <c r="AN187" s="187"/>
      <c r="AO187" s="187"/>
      <c r="AP187" s="187"/>
      <c r="AQ187" s="187"/>
      <c r="AR187" s="187"/>
      <c r="AS187" s="187"/>
      <c r="AT187" s="187"/>
      <c r="AU187" s="187"/>
      <c r="AV187" s="187"/>
      <c r="AW187" s="187"/>
      <c r="AX187" s="187"/>
      <c r="AY187" s="187"/>
      <c r="AZ187" s="187"/>
      <c r="BA187" s="187"/>
      <c r="BB187" s="187"/>
      <c r="BC187" s="187"/>
      <c r="BD187" s="187"/>
      <c r="BE187" s="187"/>
      <c r="BF187" s="187"/>
      <c r="BG187" s="187"/>
      <c r="BH187" s="187"/>
      <c r="BI187" s="187"/>
      <c r="BJ187" s="187"/>
      <c r="BK187" s="187"/>
      <c r="BL187" s="187"/>
      <c r="BM187" s="187"/>
      <c r="BN187" s="187"/>
      <c r="BO187" s="187"/>
      <c r="BP187" s="187"/>
      <c r="BQ187" s="187"/>
      <c r="BR187" s="187"/>
      <c r="BS187" s="187"/>
      <c r="BT187" s="187"/>
      <c r="BU187" s="187"/>
      <c r="BV187" s="187"/>
      <c r="BW187" s="187"/>
      <c r="BX187" s="187"/>
      <c r="BY187" s="187"/>
      <c r="BZ187" s="186"/>
      <c r="CA187" s="187"/>
      <c r="CB187" s="187"/>
      <c r="CC187" s="187"/>
      <c r="CD187" s="186"/>
      <c r="CE187" s="186"/>
      <c r="CF187" s="186"/>
      <c r="CG187" s="186"/>
      <c r="CH187" s="186"/>
      <c r="CI187" s="186"/>
      <c r="CJ187" s="186"/>
      <c r="CK187" s="186"/>
      <c r="CL187" s="186"/>
      <c r="CM187" s="186"/>
      <c r="CN187" s="186"/>
      <c r="CO187" s="186"/>
      <c r="CP187" s="186"/>
      <c r="CQ187" s="186"/>
      <c r="CR187" s="186"/>
      <c r="CS187" s="186"/>
      <c r="CT187" s="186"/>
      <c r="CU187" s="186"/>
      <c r="CV187" s="186"/>
      <c r="CW187" s="186"/>
      <c r="CX187" s="186"/>
      <c r="CY187" s="186"/>
      <c r="CZ187" s="186"/>
      <c r="DA187" s="186"/>
      <c r="DB187" s="186"/>
      <c r="DC187" s="186"/>
      <c r="DD187" s="186"/>
      <c r="DE187" s="186"/>
      <c r="DF187" s="186"/>
      <c r="DG187" s="186"/>
      <c r="DH187" s="186"/>
      <c r="DI187" s="186"/>
      <c r="DJ187" s="186"/>
      <c r="DK187" s="186"/>
      <c r="DL187" s="186"/>
      <c r="DM187" s="186"/>
      <c r="DN187" s="186"/>
      <c r="DO187" s="186"/>
      <c r="DP187" s="186"/>
      <c r="DQ187" s="186"/>
      <c r="DR187" s="186"/>
      <c r="DS187" s="186"/>
      <c r="DT187" s="186"/>
      <c r="DU187" s="186"/>
      <c r="DV187" s="186"/>
      <c r="DW187" s="186"/>
      <c r="DX187" s="186"/>
      <c r="DY187" s="186"/>
      <c r="DZ187" s="186"/>
      <c r="EA187" s="186"/>
      <c r="EB187" s="186"/>
      <c r="EC187" s="186"/>
      <c r="ED187" s="186"/>
      <c r="EE187" s="186"/>
      <c r="EF187" s="186"/>
      <c r="EG187" s="186"/>
      <c r="EH187" s="186"/>
      <c r="EI187" s="186"/>
      <c r="EJ187" s="186"/>
      <c r="EK187" s="186"/>
      <c r="EL187" s="186"/>
      <c r="EM187" s="186"/>
      <c r="EN187" s="186"/>
      <c r="EO187" s="186"/>
      <c r="EP187" s="186"/>
      <c r="EQ187" s="186"/>
      <c r="ER187" s="186"/>
      <c r="ES187" s="186"/>
      <c r="ET187" s="186"/>
      <c r="EU187" s="186"/>
      <c r="EV187" s="186"/>
      <c r="EW187" s="186"/>
      <c r="EX187" s="186"/>
      <c r="EY187" s="186"/>
      <c r="EZ187" s="186"/>
      <c r="FA187" s="186"/>
      <c r="FB187" s="186"/>
      <c r="FC187" s="186"/>
      <c r="FD187" s="186"/>
      <c r="FE187" s="186"/>
      <c r="FF187" s="186"/>
      <c r="FG187" s="186"/>
      <c r="FH187" s="186"/>
      <c r="FI187" s="186"/>
      <c r="FJ187" s="186"/>
      <c r="FK187" s="186"/>
      <c r="FL187" s="186"/>
      <c r="FM187" s="186"/>
      <c r="FN187" s="186"/>
      <c r="FO187" s="186"/>
      <c r="FP187" s="186"/>
      <c r="FQ187" s="186"/>
      <c r="FR187" s="186"/>
      <c r="FS187" s="186"/>
      <c r="FT187" s="186"/>
      <c r="FU187" s="186"/>
      <c r="FV187" s="186"/>
      <c r="FW187" s="186"/>
      <c r="FX187" s="186"/>
      <c r="FY187" s="186"/>
      <c r="FZ187" s="186"/>
    </row>
    <row r="188" spans="1:182" ht="15" customHeight="1" x14ac:dyDescent="0.25">
      <c r="A188" s="187"/>
      <c r="B188" s="187"/>
      <c r="C188" s="187"/>
      <c r="D188" s="187"/>
      <c r="E188" s="187"/>
      <c r="F188" s="187"/>
      <c r="G188" s="63"/>
      <c r="H188" s="63"/>
      <c r="I188" s="63"/>
      <c r="J188" s="63"/>
      <c r="K188" s="63"/>
      <c r="L188" s="63"/>
      <c r="M188" s="63"/>
      <c r="N188" s="64"/>
      <c r="O188" s="64"/>
      <c r="P188" s="64"/>
      <c r="Q188" s="64"/>
      <c r="R188" s="64"/>
      <c r="S188" s="64"/>
      <c r="T188" s="64"/>
      <c r="U188" s="65"/>
      <c r="V188" s="65"/>
      <c r="W188" s="65"/>
      <c r="X188" s="65"/>
      <c r="Y188" s="65"/>
      <c r="Z188" s="65"/>
      <c r="AA188" s="65"/>
      <c r="AB188" s="15"/>
      <c r="AC188" s="15"/>
      <c r="AD188" s="15"/>
      <c r="AE188" s="15"/>
      <c r="AF188" s="15"/>
      <c r="AG188" s="15"/>
      <c r="AH188" s="15"/>
      <c r="AI188" s="186"/>
      <c r="AJ188" s="187"/>
      <c r="AK188" s="187"/>
      <c r="AL188" s="187"/>
      <c r="AM188" s="187"/>
      <c r="AN188" s="187"/>
      <c r="AO188" s="187"/>
      <c r="AP188" s="187"/>
      <c r="AQ188" s="187"/>
      <c r="AR188" s="187"/>
      <c r="AS188" s="187"/>
      <c r="AT188" s="187"/>
      <c r="AU188" s="187"/>
      <c r="AV188" s="187"/>
      <c r="AW188" s="187"/>
      <c r="AX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187"/>
      <c r="BI188" s="187"/>
      <c r="BJ188" s="187"/>
      <c r="BK188" s="187"/>
      <c r="BL188" s="187"/>
      <c r="BM188" s="187"/>
      <c r="BN188" s="187"/>
      <c r="BO188" s="187"/>
      <c r="BP188" s="187"/>
      <c r="BQ188" s="187"/>
      <c r="BR188" s="187"/>
      <c r="BS188" s="187"/>
      <c r="BT188" s="187"/>
      <c r="BU188" s="187"/>
      <c r="BV188" s="187"/>
      <c r="BW188" s="187"/>
      <c r="BX188" s="187"/>
      <c r="BY188" s="187"/>
      <c r="BZ188" s="186"/>
      <c r="CA188" s="187"/>
      <c r="CB188" s="187"/>
      <c r="CC188" s="187"/>
      <c r="CD188" s="186"/>
      <c r="CE188" s="186"/>
      <c r="CF188" s="186"/>
      <c r="CG188" s="186"/>
      <c r="CH188" s="186"/>
      <c r="CI188" s="186"/>
      <c r="CJ188" s="186"/>
      <c r="CK188" s="186"/>
      <c r="CL188" s="186"/>
      <c r="CM188" s="186"/>
      <c r="CN188" s="186"/>
      <c r="CO188" s="186"/>
      <c r="CP188" s="186"/>
      <c r="CQ188" s="186"/>
      <c r="CR188" s="186"/>
      <c r="CS188" s="186"/>
      <c r="CT188" s="186"/>
      <c r="CU188" s="186"/>
      <c r="CV188" s="186"/>
      <c r="CW188" s="186"/>
      <c r="CX188" s="186"/>
      <c r="CY188" s="186"/>
      <c r="CZ188" s="186"/>
      <c r="DA188" s="186"/>
      <c r="DB188" s="186"/>
      <c r="DC188" s="186"/>
      <c r="DD188" s="186"/>
      <c r="DE188" s="186"/>
      <c r="DF188" s="186"/>
      <c r="DG188" s="186"/>
      <c r="DH188" s="186"/>
      <c r="DI188" s="186"/>
      <c r="DJ188" s="186"/>
      <c r="DK188" s="186"/>
      <c r="DL188" s="186"/>
      <c r="DM188" s="186"/>
      <c r="DN188" s="186"/>
      <c r="DO188" s="186"/>
      <c r="DP188" s="186"/>
      <c r="DQ188" s="186"/>
      <c r="DR188" s="186"/>
      <c r="DS188" s="186"/>
      <c r="DT188" s="186"/>
      <c r="DU188" s="186"/>
      <c r="DV188" s="186"/>
      <c r="DW188" s="186"/>
      <c r="DX188" s="186"/>
      <c r="DY188" s="186"/>
      <c r="DZ188" s="186"/>
      <c r="EA188" s="186"/>
      <c r="EB188" s="186"/>
      <c r="EC188" s="186"/>
      <c r="ED188" s="186"/>
      <c r="EE188" s="186"/>
      <c r="EF188" s="186"/>
      <c r="EG188" s="186"/>
      <c r="EH188" s="186"/>
      <c r="EI188" s="186"/>
      <c r="EJ188" s="186"/>
      <c r="EK188" s="186"/>
      <c r="EL188" s="186"/>
      <c r="EM188" s="186"/>
      <c r="EN188" s="186"/>
      <c r="EO188" s="186"/>
      <c r="EP188" s="186"/>
      <c r="EQ188" s="186"/>
      <c r="ER188" s="186"/>
      <c r="ES188" s="186"/>
      <c r="ET188" s="186"/>
      <c r="EU188" s="186"/>
      <c r="EV188" s="186"/>
      <c r="EW188" s="186"/>
      <c r="EX188" s="186"/>
      <c r="EY188" s="186"/>
      <c r="EZ188" s="186"/>
      <c r="FA188" s="186"/>
      <c r="FB188" s="186"/>
      <c r="FC188" s="186"/>
      <c r="FD188" s="186"/>
      <c r="FE188" s="186"/>
      <c r="FF188" s="186"/>
      <c r="FG188" s="186"/>
      <c r="FH188" s="186"/>
      <c r="FI188" s="186"/>
      <c r="FJ188" s="186"/>
      <c r="FK188" s="186"/>
      <c r="FL188" s="186"/>
      <c r="FM188" s="186"/>
      <c r="FN188" s="186"/>
      <c r="FO188" s="186"/>
      <c r="FP188" s="186"/>
      <c r="FQ188" s="186"/>
      <c r="FR188" s="186"/>
      <c r="FS188" s="186"/>
      <c r="FT188" s="186"/>
      <c r="FU188" s="186"/>
      <c r="FV188" s="186"/>
      <c r="FW188" s="186"/>
      <c r="FX188" s="186"/>
      <c r="FY188" s="186"/>
      <c r="FZ188" s="186"/>
    </row>
    <row r="189" spans="1:182" ht="15" customHeight="1" x14ac:dyDescent="0.25">
      <c r="A189" s="187"/>
      <c r="B189" s="187"/>
      <c r="C189" s="187"/>
      <c r="D189" s="187"/>
      <c r="E189" s="187"/>
      <c r="F189" s="187"/>
      <c r="G189" s="63"/>
      <c r="H189" s="63"/>
      <c r="I189" s="63"/>
      <c r="J189" s="63"/>
      <c r="K189" s="63"/>
      <c r="L189" s="63"/>
      <c r="M189" s="63"/>
      <c r="N189" s="64"/>
      <c r="O189" s="64"/>
      <c r="P189" s="64"/>
      <c r="Q189" s="64"/>
      <c r="R189" s="64"/>
      <c r="S189" s="64"/>
      <c r="T189" s="64"/>
      <c r="U189" s="65"/>
      <c r="V189" s="65"/>
      <c r="W189" s="65"/>
      <c r="X189" s="65"/>
      <c r="Y189" s="65"/>
      <c r="Z189" s="65"/>
      <c r="AA189" s="65"/>
      <c r="AB189" s="15"/>
      <c r="AC189" s="15"/>
      <c r="AD189" s="15"/>
      <c r="AE189" s="15"/>
      <c r="AF189" s="15"/>
      <c r="AG189" s="15"/>
      <c r="AH189" s="15"/>
      <c r="AI189" s="186"/>
      <c r="AJ189" s="187"/>
      <c r="AK189" s="187"/>
      <c r="AL189" s="187"/>
      <c r="AM189" s="187"/>
      <c r="AN189" s="187"/>
      <c r="AO189" s="187"/>
      <c r="AP189" s="187"/>
      <c r="AQ189" s="187"/>
      <c r="AR189" s="187"/>
      <c r="AS189" s="187"/>
      <c r="AT189" s="187"/>
      <c r="AU189" s="187"/>
      <c r="AV189" s="187"/>
      <c r="AW189" s="187"/>
      <c r="AX189" s="187"/>
      <c r="AY189" s="187"/>
      <c r="AZ189" s="187"/>
      <c r="BA189" s="187"/>
      <c r="BB189" s="187"/>
      <c r="BC189" s="187"/>
      <c r="BD189" s="187"/>
      <c r="BE189" s="187"/>
      <c r="BF189" s="187"/>
      <c r="BG189" s="187"/>
      <c r="BH189" s="187"/>
      <c r="BI189" s="187"/>
      <c r="BJ189" s="187"/>
      <c r="BK189" s="187"/>
      <c r="BL189" s="187"/>
      <c r="BM189" s="187"/>
      <c r="BN189" s="187"/>
      <c r="BO189" s="187"/>
      <c r="BP189" s="187"/>
      <c r="BQ189" s="187"/>
      <c r="BR189" s="187"/>
      <c r="BS189" s="187"/>
      <c r="BT189" s="187"/>
      <c r="BU189" s="187"/>
      <c r="BV189" s="187"/>
      <c r="BW189" s="187"/>
      <c r="BX189" s="187"/>
      <c r="BY189" s="187"/>
      <c r="BZ189" s="186"/>
      <c r="CA189" s="187"/>
      <c r="CB189" s="187"/>
      <c r="CC189" s="187"/>
      <c r="CD189" s="186"/>
      <c r="CE189" s="186"/>
      <c r="CF189" s="186"/>
      <c r="CG189" s="186"/>
      <c r="CH189" s="186"/>
      <c r="CI189" s="186"/>
      <c r="CJ189" s="186"/>
      <c r="CK189" s="186"/>
      <c r="CL189" s="186"/>
      <c r="CM189" s="186"/>
      <c r="CN189" s="186"/>
      <c r="CO189" s="186"/>
      <c r="CP189" s="186"/>
      <c r="CQ189" s="186"/>
      <c r="CR189" s="186"/>
      <c r="CS189" s="186"/>
      <c r="CT189" s="186"/>
      <c r="CU189" s="186"/>
      <c r="CV189" s="186"/>
      <c r="CW189" s="186"/>
      <c r="CX189" s="186"/>
      <c r="CY189" s="186"/>
      <c r="CZ189" s="186"/>
      <c r="DA189" s="186"/>
      <c r="DB189" s="186"/>
      <c r="DC189" s="186"/>
      <c r="DD189" s="186"/>
      <c r="DE189" s="186"/>
      <c r="DF189" s="186"/>
      <c r="DG189" s="186"/>
      <c r="DH189" s="186"/>
      <c r="DI189" s="186"/>
      <c r="DJ189" s="186"/>
      <c r="DK189" s="186"/>
      <c r="DL189" s="186"/>
      <c r="DM189" s="186"/>
      <c r="DN189" s="186"/>
      <c r="DO189" s="186"/>
      <c r="DP189" s="186"/>
      <c r="DQ189" s="186"/>
      <c r="DR189" s="186"/>
      <c r="DS189" s="186"/>
      <c r="DT189" s="186"/>
      <c r="DU189" s="186"/>
      <c r="DV189" s="186"/>
      <c r="DW189" s="186"/>
      <c r="DX189" s="186"/>
      <c r="DY189" s="186"/>
      <c r="DZ189" s="186"/>
      <c r="EA189" s="186"/>
      <c r="EB189" s="186"/>
      <c r="EC189" s="186"/>
      <c r="ED189" s="186"/>
      <c r="EE189" s="186"/>
      <c r="EF189" s="186"/>
      <c r="EG189" s="186"/>
      <c r="EH189" s="186"/>
      <c r="EI189" s="186"/>
      <c r="EJ189" s="186"/>
      <c r="EK189" s="186"/>
      <c r="EL189" s="186"/>
      <c r="EM189" s="186"/>
      <c r="EN189" s="186"/>
      <c r="EO189" s="186"/>
      <c r="EP189" s="186"/>
      <c r="EQ189" s="186"/>
      <c r="ER189" s="186"/>
      <c r="ES189" s="186"/>
      <c r="ET189" s="186"/>
      <c r="EU189" s="186"/>
      <c r="EV189" s="186"/>
      <c r="EW189" s="186"/>
      <c r="EX189" s="186"/>
      <c r="EY189" s="186"/>
      <c r="EZ189" s="186"/>
      <c r="FA189" s="186"/>
      <c r="FB189" s="186"/>
      <c r="FC189" s="186"/>
      <c r="FD189" s="186"/>
      <c r="FE189" s="186"/>
      <c r="FF189" s="186"/>
      <c r="FG189" s="186"/>
      <c r="FH189" s="186"/>
      <c r="FI189" s="186"/>
      <c r="FJ189" s="186"/>
      <c r="FK189" s="186"/>
      <c r="FL189" s="186"/>
      <c r="FM189" s="186"/>
      <c r="FN189" s="186"/>
      <c r="FO189" s="186"/>
      <c r="FP189" s="186"/>
      <c r="FQ189" s="186"/>
      <c r="FR189" s="186"/>
      <c r="FS189" s="186"/>
      <c r="FT189" s="186"/>
      <c r="FU189" s="186"/>
      <c r="FV189" s="186"/>
      <c r="FW189" s="186"/>
      <c r="FX189" s="186"/>
      <c r="FY189" s="186"/>
      <c r="FZ189" s="186"/>
    </row>
    <row r="190" spans="1:182" ht="15" customHeight="1" x14ac:dyDescent="0.25">
      <c r="A190" s="187"/>
      <c r="B190" s="187"/>
      <c r="C190" s="187"/>
      <c r="D190" s="187"/>
      <c r="E190" s="187"/>
      <c r="F190" s="187"/>
      <c r="G190" s="63"/>
      <c r="H190" s="63"/>
      <c r="I190" s="63"/>
      <c r="J190" s="63"/>
      <c r="K190" s="63"/>
      <c r="L190" s="63"/>
      <c r="M190" s="63"/>
      <c r="N190" s="64"/>
      <c r="O190" s="64"/>
      <c r="P190" s="64"/>
      <c r="Q190" s="64"/>
      <c r="R190" s="64"/>
      <c r="S190" s="64"/>
      <c r="T190" s="64"/>
      <c r="U190" s="65"/>
      <c r="V190" s="65"/>
      <c r="W190" s="65"/>
      <c r="X190" s="65"/>
      <c r="Y190" s="65"/>
      <c r="Z190" s="65"/>
      <c r="AA190" s="65"/>
      <c r="AB190" s="15"/>
      <c r="AC190" s="15"/>
      <c r="AD190" s="15"/>
      <c r="AE190" s="15"/>
      <c r="AF190" s="15"/>
      <c r="AG190" s="15"/>
      <c r="AH190" s="15"/>
      <c r="AI190" s="186"/>
      <c r="AJ190" s="187"/>
      <c r="AK190" s="187"/>
      <c r="AL190" s="187"/>
      <c r="AM190" s="187"/>
      <c r="AN190" s="187"/>
      <c r="AO190" s="187"/>
      <c r="AP190" s="187"/>
      <c r="AQ190" s="187"/>
      <c r="AR190" s="187"/>
      <c r="AS190" s="187"/>
      <c r="AT190" s="187"/>
      <c r="AU190" s="187"/>
      <c r="AV190" s="187"/>
      <c r="AW190" s="187"/>
      <c r="AX190" s="187"/>
      <c r="AY190" s="187"/>
      <c r="AZ190" s="187"/>
      <c r="BA190" s="187"/>
      <c r="BB190" s="187"/>
      <c r="BC190" s="187"/>
      <c r="BD190" s="187"/>
      <c r="BE190" s="187"/>
      <c r="BF190" s="187"/>
      <c r="BG190" s="187"/>
      <c r="BH190" s="187"/>
      <c r="BI190" s="187"/>
      <c r="BJ190" s="187"/>
      <c r="BK190" s="187"/>
      <c r="BL190" s="187"/>
      <c r="BM190" s="187"/>
      <c r="BN190" s="187"/>
      <c r="BO190" s="187"/>
      <c r="BP190" s="187"/>
      <c r="BQ190" s="187"/>
      <c r="BR190" s="187"/>
      <c r="BS190" s="187"/>
      <c r="BT190" s="187"/>
      <c r="BU190" s="187"/>
      <c r="BV190" s="187"/>
      <c r="BW190" s="187"/>
      <c r="BX190" s="187"/>
      <c r="BY190" s="187"/>
      <c r="BZ190" s="186"/>
      <c r="CA190" s="187"/>
      <c r="CB190" s="187"/>
      <c r="CC190" s="187"/>
      <c r="CD190" s="186"/>
      <c r="CE190" s="186"/>
      <c r="CF190" s="186"/>
      <c r="CG190" s="186"/>
      <c r="CH190" s="186"/>
      <c r="CI190" s="186"/>
      <c r="CJ190" s="186"/>
      <c r="CK190" s="186"/>
      <c r="CL190" s="186"/>
      <c r="CM190" s="186"/>
      <c r="CN190" s="186"/>
      <c r="CO190" s="186"/>
      <c r="CP190" s="186"/>
      <c r="CQ190" s="186"/>
      <c r="CR190" s="186"/>
      <c r="CS190" s="186"/>
      <c r="CT190" s="186"/>
      <c r="CU190" s="186"/>
      <c r="CV190" s="186"/>
      <c r="CW190" s="186"/>
      <c r="CX190" s="186"/>
      <c r="CY190" s="186"/>
      <c r="CZ190" s="186"/>
      <c r="DA190" s="186"/>
      <c r="DB190" s="186"/>
      <c r="DC190" s="186"/>
      <c r="DD190" s="186"/>
      <c r="DE190" s="186"/>
      <c r="DF190" s="186"/>
      <c r="DG190" s="186"/>
      <c r="DH190" s="186"/>
      <c r="DI190" s="186"/>
      <c r="DJ190" s="186"/>
      <c r="DK190" s="186"/>
      <c r="DL190" s="186"/>
      <c r="DM190" s="186"/>
      <c r="DN190" s="186"/>
      <c r="DO190" s="186"/>
      <c r="DP190" s="186"/>
      <c r="DQ190" s="186"/>
      <c r="DR190" s="186"/>
      <c r="DS190" s="186"/>
      <c r="DT190" s="186"/>
      <c r="DU190" s="186"/>
      <c r="DV190" s="186"/>
      <c r="DW190" s="186"/>
      <c r="DX190" s="186"/>
      <c r="DY190" s="186"/>
      <c r="DZ190" s="186"/>
      <c r="EA190" s="186"/>
      <c r="EB190" s="186"/>
      <c r="EC190" s="186"/>
      <c r="ED190" s="186"/>
      <c r="EE190" s="186"/>
      <c r="EF190" s="186"/>
      <c r="EG190" s="186"/>
      <c r="EH190" s="186"/>
      <c r="EI190" s="186"/>
      <c r="EJ190" s="186"/>
      <c r="EK190" s="186"/>
      <c r="EL190" s="186"/>
      <c r="EM190" s="186"/>
      <c r="EN190" s="186"/>
      <c r="EO190" s="186"/>
      <c r="EP190" s="186"/>
      <c r="EQ190" s="186"/>
      <c r="ER190" s="186"/>
      <c r="ES190" s="186"/>
      <c r="ET190" s="186"/>
      <c r="EU190" s="186"/>
      <c r="EV190" s="186"/>
      <c r="EW190" s="186"/>
      <c r="EX190" s="186"/>
      <c r="EY190" s="186"/>
      <c r="EZ190" s="186"/>
      <c r="FA190" s="186"/>
      <c r="FB190" s="186"/>
      <c r="FC190" s="186"/>
      <c r="FD190" s="186"/>
      <c r="FE190" s="186"/>
      <c r="FF190" s="186"/>
      <c r="FG190" s="186"/>
      <c r="FH190" s="186"/>
      <c r="FI190" s="186"/>
      <c r="FJ190" s="186"/>
      <c r="FK190" s="186"/>
      <c r="FL190" s="186"/>
      <c r="FM190" s="186"/>
      <c r="FN190" s="186"/>
      <c r="FO190" s="186"/>
      <c r="FP190" s="186"/>
      <c r="FQ190" s="186"/>
      <c r="FR190" s="186"/>
      <c r="FS190" s="186"/>
      <c r="FT190" s="186"/>
      <c r="FU190" s="186"/>
      <c r="FV190" s="186"/>
      <c r="FW190" s="186"/>
      <c r="FX190" s="186"/>
      <c r="FY190" s="186"/>
      <c r="FZ190" s="186"/>
    </row>
    <row r="191" spans="1:182" ht="15" customHeight="1" x14ac:dyDescent="0.25">
      <c r="A191" s="187"/>
      <c r="B191" s="187"/>
      <c r="C191" s="187"/>
      <c r="D191" s="187"/>
      <c r="E191" s="187"/>
      <c r="F191" s="187"/>
      <c r="G191" s="63"/>
      <c r="H191" s="63"/>
      <c r="I191" s="63"/>
      <c r="J191" s="63"/>
      <c r="K191" s="63"/>
      <c r="L191" s="63"/>
      <c r="M191" s="63"/>
      <c r="N191" s="64"/>
      <c r="O191" s="64"/>
      <c r="P191" s="64"/>
      <c r="Q191" s="64"/>
      <c r="R191" s="64"/>
      <c r="S191" s="64"/>
      <c r="T191" s="64"/>
      <c r="U191" s="65"/>
      <c r="V191" s="65"/>
      <c r="W191" s="65"/>
      <c r="X191" s="65"/>
      <c r="Y191" s="65"/>
      <c r="Z191" s="65"/>
      <c r="AA191" s="65"/>
      <c r="AB191" s="15"/>
      <c r="AC191" s="15"/>
      <c r="AD191" s="15"/>
      <c r="AE191" s="15"/>
      <c r="AF191" s="15"/>
      <c r="AG191" s="15"/>
      <c r="AH191" s="15"/>
      <c r="AI191" s="186"/>
      <c r="AJ191" s="187"/>
      <c r="AK191" s="187"/>
      <c r="AL191" s="187"/>
      <c r="AM191" s="187"/>
      <c r="AN191" s="187"/>
      <c r="AO191" s="187"/>
      <c r="AP191" s="187"/>
      <c r="AQ191" s="187"/>
      <c r="AR191" s="187"/>
      <c r="AS191" s="187"/>
      <c r="AT191" s="187"/>
      <c r="AU191" s="187"/>
      <c r="AV191" s="187"/>
      <c r="AW191" s="187"/>
      <c r="AX191" s="187"/>
      <c r="AY191" s="187"/>
      <c r="AZ191" s="187"/>
      <c r="BA191" s="187"/>
      <c r="BB191" s="187"/>
      <c r="BC191" s="187"/>
      <c r="BD191" s="187"/>
      <c r="BE191" s="187"/>
      <c r="BF191" s="187"/>
      <c r="BG191" s="187"/>
      <c r="BH191" s="187"/>
      <c r="BI191" s="187"/>
      <c r="BJ191" s="187"/>
      <c r="BK191" s="187"/>
      <c r="BL191" s="187"/>
      <c r="BM191" s="187"/>
      <c r="BN191" s="187"/>
      <c r="BO191" s="187"/>
      <c r="BP191" s="187"/>
      <c r="BQ191" s="187"/>
      <c r="BR191" s="187"/>
      <c r="BS191" s="187"/>
      <c r="BT191" s="187"/>
      <c r="BU191" s="187"/>
      <c r="BV191" s="187"/>
      <c r="BW191" s="187"/>
      <c r="BX191" s="187"/>
      <c r="BY191" s="187"/>
      <c r="BZ191" s="186"/>
      <c r="CA191" s="187"/>
      <c r="CB191" s="187"/>
      <c r="CC191" s="187"/>
      <c r="CD191" s="186"/>
      <c r="CE191" s="186"/>
      <c r="CF191" s="186"/>
      <c r="CG191" s="186"/>
      <c r="CH191" s="186"/>
      <c r="CI191" s="186"/>
      <c r="CJ191" s="186"/>
      <c r="CK191" s="186"/>
      <c r="CL191" s="186"/>
      <c r="CM191" s="186"/>
      <c r="CN191" s="186"/>
      <c r="CO191" s="186"/>
      <c r="CP191" s="186"/>
      <c r="CQ191" s="186"/>
      <c r="CR191" s="186"/>
      <c r="CS191" s="186"/>
      <c r="CT191" s="186"/>
      <c r="CU191" s="186"/>
      <c r="CV191" s="186"/>
      <c r="CW191" s="186"/>
      <c r="CX191" s="186"/>
      <c r="CY191" s="186"/>
      <c r="CZ191" s="186"/>
      <c r="DA191" s="186"/>
      <c r="DB191" s="186"/>
      <c r="DC191" s="186"/>
      <c r="DD191" s="186"/>
      <c r="DE191" s="186"/>
      <c r="DF191" s="186"/>
      <c r="DG191" s="186"/>
      <c r="DH191" s="186"/>
      <c r="DI191" s="186"/>
      <c r="DJ191" s="186"/>
      <c r="DK191" s="186"/>
      <c r="DL191" s="186"/>
      <c r="DM191" s="186"/>
      <c r="DN191" s="186"/>
      <c r="DO191" s="186"/>
      <c r="DP191" s="186"/>
      <c r="DQ191" s="186"/>
      <c r="DR191" s="186"/>
      <c r="DS191" s="186"/>
      <c r="DT191" s="186"/>
      <c r="DU191" s="186"/>
      <c r="DV191" s="186"/>
      <c r="DW191" s="186"/>
      <c r="DX191" s="186"/>
      <c r="DY191" s="186"/>
      <c r="DZ191" s="186"/>
      <c r="EA191" s="186"/>
      <c r="EB191" s="186"/>
      <c r="EC191" s="186"/>
      <c r="ED191" s="186"/>
      <c r="EE191" s="186"/>
      <c r="EF191" s="186"/>
      <c r="EG191" s="186"/>
      <c r="EH191" s="186"/>
      <c r="EI191" s="186"/>
      <c r="EJ191" s="186"/>
      <c r="EK191" s="186"/>
      <c r="EL191" s="186"/>
      <c r="EM191" s="186"/>
      <c r="EN191" s="186"/>
      <c r="EO191" s="186"/>
      <c r="EP191" s="186"/>
      <c r="EQ191" s="186"/>
      <c r="ER191" s="186"/>
      <c r="ES191" s="186"/>
      <c r="ET191" s="186"/>
      <c r="EU191" s="186"/>
      <c r="EV191" s="186"/>
      <c r="EW191" s="186"/>
      <c r="EX191" s="186"/>
      <c r="EY191" s="186"/>
      <c r="EZ191" s="186"/>
      <c r="FA191" s="186"/>
      <c r="FB191" s="186"/>
      <c r="FC191" s="186"/>
      <c r="FD191" s="186"/>
      <c r="FE191" s="186"/>
      <c r="FF191" s="186"/>
      <c r="FG191" s="186"/>
      <c r="FH191" s="186"/>
      <c r="FI191" s="186"/>
      <c r="FJ191" s="186"/>
      <c r="FK191" s="186"/>
      <c r="FL191" s="186"/>
      <c r="FM191" s="186"/>
      <c r="FN191" s="186"/>
      <c r="FO191" s="186"/>
      <c r="FP191" s="186"/>
      <c r="FQ191" s="186"/>
      <c r="FR191" s="186"/>
      <c r="FS191" s="186"/>
      <c r="FT191" s="186"/>
      <c r="FU191" s="186"/>
      <c r="FV191" s="186"/>
      <c r="FW191" s="186"/>
      <c r="FX191" s="186"/>
      <c r="FY191" s="186"/>
      <c r="FZ191" s="186"/>
    </row>
    <row r="192" spans="1:182" ht="15" customHeight="1" x14ac:dyDescent="0.25">
      <c r="A192" s="187"/>
      <c r="B192" s="187"/>
      <c r="C192" s="187"/>
      <c r="D192" s="187"/>
      <c r="E192" s="187"/>
      <c r="F192" s="187"/>
      <c r="G192" s="63"/>
      <c r="H192" s="63"/>
      <c r="I192" s="63"/>
      <c r="J192" s="63"/>
      <c r="K192" s="63"/>
      <c r="L192" s="63"/>
      <c r="M192" s="63"/>
      <c r="N192" s="64"/>
      <c r="O192" s="64"/>
      <c r="P192" s="64"/>
      <c r="Q192" s="64"/>
      <c r="R192" s="64"/>
      <c r="S192" s="64"/>
      <c r="T192" s="64"/>
      <c r="U192" s="65"/>
      <c r="V192" s="65"/>
      <c r="W192" s="65"/>
      <c r="X192" s="65"/>
      <c r="Y192" s="65"/>
      <c r="Z192" s="65"/>
      <c r="AA192" s="65"/>
      <c r="AB192" s="15"/>
      <c r="AC192" s="15"/>
      <c r="AD192" s="15"/>
      <c r="AE192" s="15"/>
      <c r="AF192" s="15"/>
      <c r="AG192" s="15"/>
      <c r="AH192" s="15"/>
      <c r="AI192" s="186"/>
      <c r="AJ192" s="187"/>
      <c r="AK192" s="187"/>
      <c r="AL192" s="187"/>
      <c r="AM192" s="187"/>
      <c r="AN192" s="187"/>
      <c r="AO192" s="187"/>
      <c r="AP192" s="187"/>
      <c r="AQ192" s="187"/>
      <c r="AR192" s="187"/>
      <c r="AS192" s="187"/>
      <c r="AT192" s="187"/>
      <c r="AU192" s="187"/>
      <c r="AV192" s="187"/>
      <c r="AW192" s="187"/>
      <c r="AX192" s="187"/>
      <c r="AY192" s="187"/>
      <c r="AZ192" s="187"/>
      <c r="BA192" s="187"/>
      <c r="BB192" s="187"/>
      <c r="BC192" s="187"/>
      <c r="BD192" s="187"/>
      <c r="BE192" s="187"/>
      <c r="BF192" s="187"/>
      <c r="BG192" s="187"/>
      <c r="BH192" s="187"/>
      <c r="BI192" s="187"/>
      <c r="BJ192" s="187"/>
      <c r="BK192" s="187"/>
      <c r="BL192" s="187"/>
      <c r="BM192" s="187"/>
      <c r="BN192" s="187"/>
      <c r="BO192" s="187"/>
      <c r="BP192" s="187"/>
      <c r="BQ192" s="187"/>
      <c r="BR192" s="187"/>
      <c r="BS192" s="187"/>
      <c r="BT192" s="187"/>
      <c r="BU192" s="187"/>
      <c r="BV192" s="187"/>
      <c r="BW192" s="187"/>
      <c r="BX192" s="187"/>
      <c r="BY192" s="187"/>
      <c r="BZ192" s="186"/>
      <c r="CA192" s="187"/>
      <c r="CB192" s="187"/>
      <c r="CC192" s="187"/>
      <c r="CD192" s="186"/>
      <c r="CE192" s="186"/>
      <c r="CF192" s="186"/>
      <c r="CG192" s="186"/>
      <c r="CH192" s="186"/>
      <c r="CI192" s="186"/>
      <c r="CJ192" s="186"/>
      <c r="CK192" s="186"/>
      <c r="CL192" s="186"/>
      <c r="CM192" s="186"/>
      <c r="CN192" s="186"/>
      <c r="CO192" s="186"/>
      <c r="CP192" s="186"/>
      <c r="CQ192" s="186"/>
      <c r="CR192" s="186"/>
      <c r="CS192" s="186"/>
      <c r="CT192" s="186"/>
      <c r="CU192" s="186"/>
      <c r="CV192" s="186"/>
      <c r="CW192" s="186"/>
      <c r="CX192" s="186"/>
      <c r="CY192" s="186"/>
      <c r="CZ192" s="186"/>
      <c r="DA192" s="186"/>
      <c r="DB192" s="186"/>
      <c r="DC192" s="186"/>
      <c r="DD192" s="186"/>
      <c r="DE192" s="186"/>
      <c r="DF192" s="186"/>
      <c r="DG192" s="186"/>
      <c r="DH192" s="186"/>
      <c r="DI192" s="186"/>
      <c r="DJ192" s="186"/>
      <c r="DK192" s="186"/>
      <c r="DL192" s="186"/>
      <c r="DM192" s="186"/>
      <c r="DN192" s="186"/>
      <c r="DO192" s="186"/>
      <c r="DP192" s="186"/>
      <c r="DQ192" s="186"/>
      <c r="DR192" s="186"/>
      <c r="DS192" s="186"/>
      <c r="DT192" s="186"/>
      <c r="DU192" s="186"/>
      <c r="DV192" s="186"/>
      <c r="DW192" s="186"/>
      <c r="DX192" s="186"/>
      <c r="DY192" s="186"/>
      <c r="DZ192" s="186"/>
      <c r="EA192" s="186"/>
      <c r="EB192" s="186"/>
      <c r="EC192" s="186"/>
      <c r="ED192" s="186"/>
      <c r="EE192" s="186"/>
      <c r="EF192" s="186"/>
      <c r="EG192" s="186"/>
      <c r="EH192" s="186"/>
      <c r="EI192" s="186"/>
      <c r="EJ192" s="186"/>
      <c r="EK192" s="186"/>
      <c r="EL192" s="186"/>
      <c r="EM192" s="186"/>
      <c r="EN192" s="186"/>
      <c r="EO192" s="186"/>
      <c r="EP192" s="186"/>
      <c r="EQ192" s="186"/>
      <c r="ER192" s="186"/>
      <c r="ES192" s="186"/>
      <c r="ET192" s="186"/>
      <c r="EU192" s="186"/>
      <c r="EV192" s="186"/>
      <c r="EW192" s="186"/>
      <c r="EX192" s="186"/>
      <c r="EY192" s="186"/>
      <c r="EZ192" s="186"/>
      <c r="FA192" s="186"/>
      <c r="FB192" s="186"/>
      <c r="FC192" s="186"/>
      <c r="FD192" s="186"/>
      <c r="FE192" s="186"/>
      <c r="FF192" s="186"/>
      <c r="FG192" s="186"/>
      <c r="FH192" s="186"/>
      <c r="FI192" s="186"/>
      <c r="FJ192" s="186"/>
      <c r="FK192" s="186"/>
      <c r="FL192" s="186"/>
      <c r="FM192" s="186"/>
      <c r="FN192" s="186"/>
      <c r="FO192" s="186"/>
      <c r="FP192" s="186"/>
      <c r="FQ192" s="186"/>
      <c r="FR192" s="186"/>
      <c r="FS192" s="186"/>
      <c r="FT192" s="186"/>
      <c r="FU192" s="186"/>
      <c r="FV192" s="186"/>
      <c r="FW192" s="186"/>
      <c r="FX192" s="186"/>
      <c r="FY192" s="186"/>
      <c r="FZ192" s="186"/>
    </row>
    <row r="193" spans="1:182" ht="15" customHeight="1" x14ac:dyDescent="0.25">
      <c r="A193" s="187"/>
      <c r="B193" s="187"/>
      <c r="C193" s="187"/>
      <c r="D193" s="187"/>
      <c r="E193" s="187"/>
      <c r="F193" s="187"/>
      <c r="G193" s="63"/>
      <c r="H193" s="63"/>
      <c r="I193" s="63"/>
      <c r="J193" s="63"/>
      <c r="K193" s="63"/>
      <c r="L193" s="63"/>
      <c r="M193" s="63"/>
      <c r="N193" s="64"/>
      <c r="O193" s="64"/>
      <c r="P193" s="64"/>
      <c r="Q193" s="64"/>
      <c r="R193" s="64"/>
      <c r="S193" s="64"/>
      <c r="T193" s="64"/>
      <c r="U193" s="65"/>
      <c r="V193" s="65"/>
      <c r="W193" s="65"/>
      <c r="X193" s="65"/>
      <c r="Y193" s="65"/>
      <c r="Z193" s="65"/>
      <c r="AA193" s="65"/>
      <c r="AB193" s="15"/>
      <c r="AC193" s="15"/>
      <c r="AD193" s="15"/>
      <c r="AE193" s="15"/>
      <c r="AF193" s="15"/>
      <c r="AG193" s="15"/>
      <c r="AH193" s="15"/>
      <c r="AI193" s="186"/>
      <c r="AJ193" s="187"/>
      <c r="AK193" s="187"/>
      <c r="AL193" s="187"/>
      <c r="AM193" s="187"/>
      <c r="AN193" s="187"/>
      <c r="AO193" s="187"/>
      <c r="AP193" s="187"/>
      <c r="AQ193" s="187"/>
      <c r="AR193" s="187"/>
      <c r="AS193" s="187"/>
      <c r="AT193" s="187"/>
      <c r="AU193" s="187"/>
      <c r="AV193" s="187"/>
      <c r="AW193" s="187"/>
      <c r="AX193" s="187"/>
      <c r="AY193" s="187"/>
      <c r="AZ193" s="187"/>
      <c r="BA193" s="187"/>
      <c r="BB193" s="187"/>
      <c r="BC193" s="187"/>
      <c r="BD193" s="187"/>
      <c r="BE193" s="187"/>
      <c r="BF193" s="187"/>
      <c r="BG193" s="187"/>
      <c r="BH193" s="187"/>
      <c r="BI193" s="187"/>
      <c r="BJ193" s="187"/>
      <c r="BK193" s="187"/>
      <c r="BL193" s="187"/>
      <c r="BM193" s="187"/>
      <c r="BN193" s="187"/>
      <c r="BO193" s="187"/>
      <c r="BP193" s="187"/>
      <c r="BQ193" s="187"/>
      <c r="BR193" s="187"/>
      <c r="BS193" s="187"/>
      <c r="BT193" s="187"/>
      <c r="BU193" s="187"/>
      <c r="BV193" s="187"/>
      <c r="BW193" s="187"/>
      <c r="BX193" s="187"/>
      <c r="BY193" s="187"/>
      <c r="BZ193" s="186"/>
      <c r="CA193" s="187"/>
      <c r="CB193" s="187"/>
      <c r="CC193" s="187"/>
      <c r="CD193" s="186"/>
      <c r="CE193" s="186"/>
      <c r="CF193" s="186"/>
      <c r="CG193" s="186"/>
      <c r="CH193" s="186"/>
      <c r="CI193" s="186"/>
      <c r="CJ193" s="186"/>
      <c r="CK193" s="186"/>
      <c r="CL193" s="186"/>
      <c r="CM193" s="186"/>
      <c r="CN193" s="186"/>
      <c r="CO193" s="186"/>
      <c r="CP193" s="186"/>
      <c r="CQ193" s="186"/>
      <c r="CR193" s="186"/>
      <c r="CS193" s="186"/>
      <c r="CT193" s="186"/>
      <c r="CU193" s="186"/>
      <c r="CV193" s="186"/>
      <c r="CW193" s="186"/>
      <c r="CX193" s="186"/>
      <c r="CY193" s="186"/>
      <c r="CZ193" s="186"/>
      <c r="DA193" s="186"/>
      <c r="DB193" s="186"/>
      <c r="DC193" s="186"/>
      <c r="DD193" s="186"/>
      <c r="DE193" s="186"/>
      <c r="DF193" s="186"/>
      <c r="DG193" s="186"/>
      <c r="DH193" s="186"/>
      <c r="DI193" s="186"/>
      <c r="DJ193" s="186"/>
      <c r="DK193" s="186"/>
      <c r="DL193" s="186"/>
      <c r="DM193" s="186"/>
      <c r="DN193" s="186"/>
      <c r="DO193" s="186"/>
      <c r="DP193" s="186"/>
      <c r="DQ193" s="186"/>
      <c r="DR193" s="186"/>
      <c r="DS193" s="186"/>
      <c r="DT193" s="186"/>
      <c r="DU193" s="186"/>
      <c r="DV193" s="186"/>
      <c r="DW193" s="186"/>
      <c r="DX193" s="186"/>
      <c r="DY193" s="186"/>
      <c r="DZ193" s="186"/>
      <c r="EA193" s="186"/>
      <c r="EB193" s="186"/>
      <c r="EC193" s="186"/>
      <c r="ED193" s="186"/>
      <c r="EE193" s="186"/>
      <c r="EF193" s="186"/>
      <c r="EG193" s="186"/>
      <c r="EH193" s="186"/>
      <c r="EI193" s="186"/>
      <c r="EJ193" s="186"/>
      <c r="EK193" s="186"/>
      <c r="EL193" s="186"/>
      <c r="EM193" s="186"/>
      <c r="EN193" s="186"/>
      <c r="EO193" s="186"/>
      <c r="EP193" s="186"/>
      <c r="EQ193" s="186"/>
      <c r="ER193" s="186"/>
      <c r="ES193" s="186"/>
      <c r="ET193" s="186"/>
      <c r="EU193" s="186"/>
      <c r="EV193" s="186"/>
      <c r="EW193" s="186"/>
      <c r="EX193" s="186"/>
      <c r="EY193" s="186"/>
      <c r="EZ193" s="186"/>
      <c r="FA193" s="186"/>
      <c r="FB193" s="186"/>
      <c r="FC193" s="186"/>
      <c r="FD193" s="186"/>
      <c r="FE193" s="186"/>
      <c r="FF193" s="186"/>
      <c r="FG193" s="186"/>
      <c r="FH193" s="186"/>
      <c r="FI193" s="186"/>
      <c r="FJ193" s="186"/>
      <c r="FK193" s="186"/>
      <c r="FL193" s="186"/>
      <c r="FM193" s="186"/>
      <c r="FN193" s="186"/>
      <c r="FO193" s="186"/>
      <c r="FP193" s="186"/>
      <c r="FQ193" s="186"/>
      <c r="FR193" s="186"/>
      <c r="FS193" s="186"/>
      <c r="FT193" s="186"/>
      <c r="FU193" s="186"/>
      <c r="FV193" s="186"/>
      <c r="FW193" s="186"/>
      <c r="FX193" s="186"/>
      <c r="FY193" s="186"/>
      <c r="FZ193" s="186"/>
    </row>
    <row r="194" spans="1:182" ht="15" customHeight="1" x14ac:dyDescent="0.25">
      <c r="A194" s="187"/>
      <c r="B194" s="187"/>
      <c r="C194" s="187"/>
      <c r="D194" s="187"/>
      <c r="E194" s="187"/>
      <c r="F194" s="187"/>
      <c r="G194" s="63"/>
      <c r="H194" s="63"/>
      <c r="I194" s="63"/>
      <c r="J194" s="63"/>
      <c r="K194" s="63"/>
      <c r="L194" s="63"/>
      <c r="M194" s="63"/>
      <c r="N194" s="64"/>
      <c r="O194" s="64"/>
      <c r="P194" s="64"/>
      <c r="Q194" s="64"/>
      <c r="R194" s="64"/>
      <c r="S194" s="64"/>
      <c r="T194" s="64"/>
      <c r="U194" s="65"/>
      <c r="V194" s="65"/>
      <c r="W194" s="65"/>
      <c r="X194" s="65"/>
      <c r="Y194" s="65"/>
      <c r="Z194" s="65"/>
      <c r="AA194" s="65"/>
      <c r="AB194" s="15"/>
      <c r="AC194" s="15"/>
      <c r="AD194" s="15"/>
      <c r="AE194" s="15"/>
      <c r="AF194" s="15"/>
      <c r="AG194" s="15"/>
      <c r="AH194" s="15"/>
      <c r="AI194" s="186"/>
      <c r="AJ194" s="187"/>
      <c r="AK194" s="187"/>
      <c r="AL194" s="187"/>
      <c r="AM194" s="187"/>
      <c r="AN194" s="187"/>
      <c r="AO194" s="187"/>
      <c r="AP194" s="187"/>
      <c r="AQ194" s="187"/>
      <c r="AR194" s="187"/>
      <c r="AS194" s="187"/>
      <c r="AT194" s="187"/>
      <c r="AU194" s="187"/>
      <c r="AV194" s="187"/>
      <c r="AW194" s="187"/>
      <c r="AX194" s="187"/>
      <c r="AY194" s="187"/>
      <c r="AZ194" s="187"/>
      <c r="BA194" s="187"/>
      <c r="BB194" s="187"/>
      <c r="BC194" s="187"/>
      <c r="BD194" s="187"/>
      <c r="BE194" s="187"/>
      <c r="BF194" s="187"/>
      <c r="BG194" s="187"/>
      <c r="BH194" s="187"/>
      <c r="BI194" s="187"/>
      <c r="BJ194" s="187"/>
      <c r="BK194" s="187"/>
      <c r="BL194" s="187"/>
      <c r="BM194" s="187"/>
      <c r="BN194" s="187"/>
      <c r="BO194" s="187"/>
      <c r="BP194" s="187"/>
      <c r="BQ194" s="187"/>
      <c r="BR194" s="187"/>
      <c r="BS194" s="187"/>
      <c r="BT194" s="187"/>
      <c r="BU194" s="187"/>
      <c r="BV194" s="187"/>
      <c r="BW194" s="187"/>
      <c r="BX194" s="187"/>
      <c r="BY194" s="187"/>
      <c r="BZ194" s="186"/>
      <c r="CA194" s="187"/>
      <c r="CB194" s="187"/>
      <c r="CC194" s="187"/>
      <c r="CD194" s="186"/>
      <c r="CE194" s="186"/>
      <c r="CF194" s="186"/>
      <c r="CG194" s="186"/>
      <c r="CH194" s="186"/>
      <c r="CI194" s="186"/>
      <c r="CJ194" s="186"/>
      <c r="CK194" s="186"/>
      <c r="CL194" s="186"/>
      <c r="CM194" s="186"/>
      <c r="CN194" s="186"/>
      <c r="CO194" s="186"/>
      <c r="CP194" s="186"/>
      <c r="CQ194" s="186"/>
      <c r="CR194" s="186"/>
      <c r="CS194" s="186"/>
      <c r="CT194" s="186"/>
      <c r="CU194" s="186"/>
      <c r="CV194" s="186"/>
      <c r="CW194" s="186"/>
      <c r="CX194" s="186"/>
      <c r="CY194" s="186"/>
      <c r="CZ194" s="186"/>
      <c r="DA194" s="186"/>
      <c r="DB194" s="186"/>
      <c r="DC194" s="186"/>
      <c r="DD194" s="186"/>
      <c r="DE194" s="186"/>
      <c r="DF194" s="186"/>
      <c r="DG194" s="186"/>
      <c r="DH194" s="186"/>
      <c r="DI194" s="186"/>
      <c r="DJ194" s="186"/>
      <c r="DK194" s="186"/>
      <c r="DL194" s="186"/>
      <c r="DM194" s="186"/>
      <c r="DN194" s="186"/>
      <c r="DO194" s="186"/>
      <c r="DP194" s="186"/>
      <c r="DQ194" s="186"/>
      <c r="DR194" s="186"/>
      <c r="DS194" s="186"/>
      <c r="DT194" s="186"/>
      <c r="DU194" s="186"/>
      <c r="DV194" s="186"/>
      <c r="DW194" s="186"/>
      <c r="DX194" s="186"/>
      <c r="DY194" s="186"/>
      <c r="DZ194" s="186"/>
      <c r="EA194" s="186"/>
      <c r="EB194" s="186"/>
      <c r="EC194" s="186"/>
      <c r="ED194" s="186"/>
      <c r="EE194" s="186"/>
      <c r="EF194" s="186"/>
      <c r="EG194" s="186"/>
      <c r="EH194" s="186"/>
      <c r="EI194" s="186"/>
      <c r="EJ194" s="186"/>
      <c r="EK194" s="186"/>
      <c r="EL194" s="186"/>
      <c r="EM194" s="186"/>
      <c r="EN194" s="186"/>
      <c r="EO194" s="186"/>
      <c r="EP194" s="186"/>
      <c r="EQ194" s="186"/>
      <c r="ER194" s="186"/>
      <c r="ES194" s="186"/>
      <c r="ET194" s="186"/>
      <c r="EU194" s="186"/>
      <c r="EV194" s="186"/>
      <c r="EW194" s="186"/>
      <c r="EX194" s="186"/>
      <c r="EY194" s="186"/>
      <c r="EZ194" s="186"/>
      <c r="FA194" s="186"/>
      <c r="FB194" s="186"/>
      <c r="FC194" s="186"/>
      <c r="FD194" s="186"/>
      <c r="FE194" s="186"/>
      <c r="FF194" s="186"/>
      <c r="FG194" s="186"/>
      <c r="FH194" s="186"/>
      <c r="FI194" s="186"/>
      <c r="FJ194" s="186"/>
      <c r="FK194" s="186"/>
      <c r="FL194" s="186"/>
      <c r="FM194" s="186"/>
      <c r="FN194" s="186"/>
      <c r="FO194" s="186"/>
      <c r="FP194" s="186"/>
      <c r="FQ194" s="186"/>
      <c r="FR194" s="186"/>
      <c r="FS194" s="186"/>
      <c r="FT194" s="186"/>
      <c r="FU194" s="186"/>
      <c r="FV194" s="186"/>
      <c r="FW194" s="186"/>
      <c r="FX194" s="186"/>
      <c r="FY194" s="186"/>
      <c r="FZ194" s="186"/>
    </row>
    <row r="195" spans="1:182" ht="15" customHeight="1" x14ac:dyDescent="0.25">
      <c r="A195" s="187"/>
      <c r="B195" s="187"/>
      <c r="C195" s="187"/>
      <c r="D195" s="187"/>
      <c r="E195" s="187"/>
      <c r="F195" s="187"/>
      <c r="G195" s="63"/>
      <c r="H195" s="63"/>
      <c r="I195" s="63"/>
      <c r="J195" s="63"/>
      <c r="K195" s="63"/>
      <c r="L195" s="63"/>
      <c r="M195" s="63"/>
      <c r="N195" s="64"/>
      <c r="O195" s="64"/>
      <c r="P195" s="64"/>
      <c r="Q195" s="64"/>
      <c r="R195" s="64"/>
      <c r="S195" s="64"/>
      <c r="T195" s="64"/>
      <c r="U195" s="65"/>
      <c r="V195" s="65"/>
      <c r="W195" s="65"/>
      <c r="X195" s="65"/>
      <c r="Y195" s="65"/>
      <c r="Z195" s="65"/>
      <c r="AA195" s="65"/>
      <c r="AB195" s="15"/>
      <c r="AC195" s="15"/>
      <c r="AD195" s="15"/>
      <c r="AE195" s="15"/>
      <c r="AF195" s="15"/>
      <c r="AG195" s="15"/>
      <c r="AH195" s="15"/>
      <c r="AI195" s="186"/>
      <c r="AJ195" s="187"/>
      <c r="AK195" s="187"/>
      <c r="AL195" s="187"/>
      <c r="AM195" s="187"/>
      <c r="AN195" s="187"/>
      <c r="AO195" s="187"/>
      <c r="AP195" s="187"/>
      <c r="AQ195" s="187"/>
      <c r="AR195" s="187"/>
      <c r="AS195" s="187"/>
      <c r="AT195" s="187"/>
      <c r="AU195" s="187"/>
      <c r="AV195" s="187"/>
      <c r="AW195" s="187"/>
      <c r="AX195" s="187"/>
      <c r="AY195" s="187"/>
      <c r="AZ195" s="187"/>
      <c r="BA195" s="187"/>
      <c r="BB195" s="187"/>
      <c r="BC195" s="187"/>
      <c r="BD195" s="187"/>
      <c r="BE195" s="187"/>
      <c r="BF195" s="187"/>
      <c r="BG195" s="187"/>
      <c r="BH195" s="187"/>
      <c r="BI195" s="187"/>
      <c r="BJ195" s="187"/>
      <c r="BK195" s="187"/>
      <c r="BL195" s="187"/>
      <c r="BM195" s="187"/>
      <c r="BN195" s="187"/>
      <c r="BO195" s="187"/>
      <c r="BP195" s="187"/>
      <c r="BQ195" s="187"/>
      <c r="BR195" s="187"/>
      <c r="BS195" s="187"/>
      <c r="BT195" s="187"/>
      <c r="BU195" s="187"/>
      <c r="BV195" s="187"/>
      <c r="BW195" s="187"/>
      <c r="BX195" s="187"/>
      <c r="BY195" s="187"/>
      <c r="BZ195" s="186"/>
      <c r="CA195" s="187"/>
      <c r="CB195" s="187"/>
      <c r="CC195" s="187"/>
      <c r="CD195" s="186"/>
      <c r="CE195" s="186"/>
      <c r="CF195" s="186"/>
      <c r="CG195" s="186"/>
      <c r="CH195" s="186"/>
      <c r="CI195" s="186"/>
      <c r="CJ195" s="186"/>
      <c r="CK195" s="186"/>
      <c r="CL195" s="186"/>
      <c r="CM195" s="186"/>
      <c r="CN195" s="186"/>
      <c r="CO195" s="186"/>
      <c r="CP195" s="186"/>
      <c r="CQ195" s="186"/>
      <c r="CR195" s="186"/>
      <c r="CS195" s="186"/>
      <c r="CT195" s="186"/>
      <c r="CU195" s="186"/>
      <c r="CV195" s="186"/>
      <c r="CW195" s="186"/>
      <c r="CX195" s="186"/>
      <c r="CY195" s="186"/>
      <c r="CZ195" s="186"/>
      <c r="DA195" s="186"/>
      <c r="DB195" s="186"/>
      <c r="DC195" s="186"/>
      <c r="DD195" s="186"/>
      <c r="DE195" s="186"/>
      <c r="DF195" s="186"/>
      <c r="DG195" s="186"/>
      <c r="DH195" s="186"/>
      <c r="DI195" s="186"/>
      <c r="DJ195" s="186"/>
      <c r="DK195" s="186"/>
      <c r="DL195" s="186"/>
      <c r="DM195" s="186"/>
      <c r="DN195" s="186"/>
      <c r="DO195" s="186"/>
      <c r="DP195" s="186"/>
      <c r="DQ195" s="186"/>
      <c r="DR195" s="186"/>
      <c r="DS195" s="186"/>
      <c r="DT195" s="186"/>
      <c r="DU195" s="186"/>
      <c r="DV195" s="186"/>
      <c r="DW195" s="186"/>
      <c r="DX195" s="186"/>
      <c r="DY195" s="186"/>
      <c r="DZ195" s="186"/>
      <c r="EA195" s="186"/>
      <c r="EB195" s="186"/>
      <c r="EC195" s="186"/>
      <c r="ED195" s="186"/>
      <c r="EE195" s="186"/>
      <c r="EF195" s="186"/>
      <c r="EG195" s="186"/>
      <c r="EH195" s="186"/>
      <c r="EI195" s="186"/>
      <c r="EJ195" s="186"/>
      <c r="EK195" s="186"/>
      <c r="EL195" s="186"/>
      <c r="EM195" s="186"/>
      <c r="EN195" s="186"/>
      <c r="EO195" s="186"/>
      <c r="EP195" s="186"/>
      <c r="EQ195" s="186"/>
      <c r="ER195" s="186"/>
      <c r="ES195" s="186"/>
      <c r="ET195" s="186"/>
      <c r="EU195" s="186"/>
      <c r="EV195" s="186"/>
      <c r="EW195" s="186"/>
      <c r="EX195" s="186"/>
      <c r="EY195" s="186"/>
      <c r="EZ195" s="186"/>
      <c r="FA195" s="186"/>
      <c r="FB195" s="186"/>
      <c r="FC195" s="186"/>
      <c r="FD195" s="186"/>
      <c r="FE195" s="186"/>
      <c r="FF195" s="186"/>
      <c r="FG195" s="186"/>
      <c r="FH195" s="186"/>
      <c r="FI195" s="186"/>
      <c r="FJ195" s="186"/>
      <c r="FK195" s="186"/>
      <c r="FL195" s="186"/>
      <c r="FM195" s="186"/>
      <c r="FN195" s="186"/>
      <c r="FO195" s="186"/>
      <c r="FP195" s="186"/>
      <c r="FQ195" s="186"/>
      <c r="FR195" s="186"/>
      <c r="FS195" s="186"/>
      <c r="FT195" s="186"/>
      <c r="FU195" s="186"/>
      <c r="FV195" s="186"/>
      <c r="FW195" s="186"/>
      <c r="FX195" s="186"/>
      <c r="FY195" s="186"/>
      <c r="FZ195" s="186"/>
    </row>
    <row r="196" spans="1:182" ht="15" customHeight="1" x14ac:dyDescent="0.25">
      <c r="A196" s="187"/>
      <c r="B196" s="187"/>
      <c r="C196" s="187"/>
      <c r="D196" s="187"/>
      <c r="E196" s="187"/>
      <c r="F196" s="187"/>
      <c r="G196" s="63"/>
      <c r="H196" s="63"/>
      <c r="I196" s="63"/>
      <c r="J196" s="63"/>
      <c r="K196" s="63"/>
      <c r="L196" s="63"/>
      <c r="M196" s="63"/>
      <c r="N196" s="64"/>
      <c r="O196" s="64"/>
      <c r="P196" s="64"/>
      <c r="Q196" s="64"/>
      <c r="R196" s="64"/>
      <c r="S196" s="64"/>
      <c r="T196" s="64"/>
      <c r="U196" s="65"/>
      <c r="V196" s="65"/>
      <c r="W196" s="65"/>
      <c r="X196" s="65"/>
      <c r="Y196" s="65"/>
      <c r="Z196" s="65"/>
      <c r="AA196" s="65"/>
      <c r="AB196" s="15"/>
      <c r="AC196" s="15"/>
      <c r="AD196" s="15"/>
      <c r="AE196" s="15"/>
      <c r="AF196" s="15"/>
      <c r="AG196" s="15"/>
      <c r="AH196" s="15"/>
      <c r="AI196" s="186"/>
      <c r="AJ196" s="187"/>
      <c r="AK196" s="187"/>
      <c r="AL196" s="187"/>
      <c r="AM196" s="187"/>
      <c r="AN196" s="187"/>
      <c r="AO196" s="187"/>
      <c r="AP196" s="187"/>
      <c r="AQ196" s="187"/>
      <c r="AR196" s="187"/>
      <c r="AS196" s="187"/>
      <c r="AT196" s="187"/>
      <c r="AU196" s="187"/>
      <c r="AV196" s="187"/>
      <c r="AW196" s="187"/>
      <c r="AX196" s="187"/>
      <c r="AY196" s="187"/>
      <c r="AZ196" s="187"/>
      <c r="BA196" s="187"/>
      <c r="BB196" s="187"/>
      <c r="BC196" s="187"/>
      <c r="BD196" s="187"/>
      <c r="BE196" s="187"/>
      <c r="BF196" s="187"/>
      <c r="BG196" s="187"/>
      <c r="BH196" s="187"/>
      <c r="BI196" s="187"/>
      <c r="BJ196" s="187"/>
      <c r="BK196" s="187"/>
      <c r="BL196" s="187"/>
      <c r="BM196" s="187"/>
      <c r="BN196" s="187"/>
      <c r="BO196" s="187"/>
      <c r="BP196" s="187"/>
      <c r="BQ196" s="187"/>
      <c r="BR196" s="187"/>
      <c r="BS196" s="187"/>
      <c r="BT196" s="187"/>
      <c r="BU196" s="187"/>
      <c r="BV196" s="187"/>
      <c r="BW196" s="187"/>
      <c r="BX196" s="187"/>
      <c r="BY196" s="187"/>
      <c r="BZ196" s="186"/>
      <c r="CA196" s="187"/>
      <c r="CB196" s="187"/>
      <c r="CC196" s="187"/>
      <c r="CD196" s="186"/>
      <c r="CE196" s="186"/>
      <c r="CF196" s="186"/>
      <c r="CG196" s="186"/>
      <c r="CH196" s="186"/>
      <c r="CI196" s="186"/>
      <c r="CJ196" s="186"/>
      <c r="CK196" s="186"/>
      <c r="CL196" s="186"/>
      <c r="CM196" s="186"/>
      <c r="CN196" s="186"/>
      <c r="CO196" s="186"/>
      <c r="CP196" s="186"/>
      <c r="CQ196" s="186"/>
      <c r="CR196" s="186"/>
      <c r="CS196" s="186"/>
      <c r="CT196" s="186"/>
      <c r="CU196" s="186"/>
      <c r="CV196" s="186"/>
      <c r="CW196" s="186"/>
      <c r="CX196" s="186"/>
      <c r="CY196" s="186"/>
      <c r="CZ196" s="186"/>
      <c r="DA196" s="186"/>
      <c r="DB196" s="186"/>
      <c r="DC196" s="186"/>
      <c r="DD196" s="186"/>
      <c r="DE196" s="186"/>
      <c r="DF196" s="186"/>
      <c r="DG196" s="186"/>
      <c r="DH196" s="186"/>
      <c r="DI196" s="186"/>
      <c r="DJ196" s="186"/>
      <c r="DK196" s="186"/>
      <c r="DL196" s="186"/>
      <c r="DM196" s="186"/>
      <c r="DN196" s="186"/>
      <c r="DO196" s="186"/>
      <c r="DP196" s="186"/>
      <c r="DQ196" s="186"/>
      <c r="DR196" s="186"/>
      <c r="DS196" s="186"/>
      <c r="DT196" s="186"/>
      <c r="DU196" s="186"/>
      <c r="DV196" s="186"/>
      <c r="DW196" s="186"/>
      <c r="DX196" s="186"/>
      <c r="DY196" s="186"/>
      <c r="DZ196" s="186"/>
      <c r="EA196" s="186"/>
      <c r="EB196" s="186"/>
      <c r="EC196" s="186"/>
      <c r="ED196" s="186"/>
      <c r="EE196" s="186"/>
      <c r="EF196" s="186"/>
      <c r="EG196" s="186"/>
      <c r="EH196" s="186"/>
      <c r="EI196" s="186"/>
      <c r="EJ196" s="186"/>
      <c r="EK196" s="186"/>
      <c r="EL196" s="186"/>
      <c r="EM196" s="186"/>
      <c r="EN196" s="186"/>
      <c r="EO196" s="186"/>
      <c r="EP196" s="186"/>
      <c r="EQ196" s="186"/>
      <c r="ER196" s="186"/>
      <c r="ES196" s="186"/>
      <c r="ET196" s="186"/>
      <c r="EU196" s="186"/>
      <c r="EV196" s="186"/>
      <c r="EW196" s="186"/>
      <c r="EX196" s="186"/>
      <c r="EY196" s="186"/>
      <c r="EZ196" s="186"/>
      <c r="FA196" s="186"/>
      <c r="FB196" s="186"/>
      <c r="FC196" s="186"/>
      <c r="FD196" s="186"/>
      <c r="FE196" s="186"/>
      <c r="FF196" s="186"/>
      <c r="FG196" s="186"/>
      <c r="FH196" s="186"/>
      <c r="FI196" s="186"/>
      <c r="FJ196" s="186"/>
      <c r="FK196" s="186"/>
      <c r="FL196" s="186"/>
      <c r="FM196" s="186"/>
      <c r="FN196" s="186"/>
      <c r="FO196" s="186"/>
      <c r="FP196" s="186"/>
      <c r="FQ196" s="186"/>
      <c r="FR196" s="186"/>
      <c r="FS196" s="186"/>
      <c r="FT196" s="186"/>
      <c r="FU196" s="186"/>
      <c r="FV196" s="186"/>
      <c r="FW196" s="186"/>
      <c r="FX196" s="186"/>
      <c r="FY196" s="186"/>
      <c r="FZ196" s="186"/>
    </row>
    <row r="197" spans="1:182" ht="15" customHeight="1" x14ac:dyDescent="0.25">
      <c r="A197" s="187"/>
      <c r="B197" s="187"/>
      <c r="C197" s="187"/>
      <c r="D197" s="187"/>
      <c r="E197" s="187"/>
      <c r="F197" s="187"/>
      <c r="G197" s="63"/>
      <c r="H197" s="63"/>
      <c r="I197" s="63"/>
      <c r="J197" s="63"/>
      <c r="K197" s="63"/>
      <c r="L197" s="63"/>
      <c r="M197" s="63"/>
      <c r="N197" s="64"/>
      <c r="O197" s="64"/>
      <c r="P197" s="64"/>
      <c r="Q197" s="64"/>
      <c r="R197" s="64"/>
      <c r="S197" s="64"/>
      <c r="T197" s="64"/>
      <c r="U197" s="65"/>
      <c r="V197" s="65"/>
      <c r="W197" s="65"/>
      <c r="X197" s="65"/>
      <c r="Y197" s="65"/>
      <c r="Z197" s="65"/>
      <c r="AA197" s="65"/>
      <c r="AB197" s="15"/>
      <c r="AC197" s="15"/>
      <c r="AD197" s="15"/>
      <c r="AE197" s="15"/>
      <c r="AF197" s="15"/>
      <c r="AG197" s="15"/>
      <c r="AH197" s="15"/>
      <c r="AI197" s="186"/>
      <c r="AJ197" s="187"/>
      <c r="AK197" s="187"/>
      <c r="AL197" s="187"/>
      <c r="AM197" s="187"/>
      <c r="AN197" s="187"/>
      <c r="AO197" s="187"/>
      <c r="AP197" s="187"/>
      <c r="AQ197" s="187"/>
      <c r="AR197" s="187"/>
      <c r="AS197" s="187"/>
      <c r="AT197" s="187"/>
      <c r="AU197" s="187"/>
      <c r="AV197" s="187"/>
      <c r="AW197" s="187"/>
      <c r="AX197" s="187"/>
      <c r="AY197" s="187"/>
      <c r="AZ197" s="187"/>
      <c r="BA197" s="187"/>
      <c r="BB197" s="187"/>
      <c r="BC197" s="187"/>
      <c r="BD197" s="187"/>
      <c r="BE197" s="187"/>
      <c r="BF197" s="187"/>
      <c r="BG197" s="187"/>
      <c r="BH197" s="187"/>
      <c r="BI197" s="187"/>
      <c r="BJ197" s="187"/>
      <c r="BK197" s="187"/>
      <c r="BL197" s="187"/>
      <c r="BM197" s="187"/>
      <c r="BN197" s="187"/>
      <c r="BO197" s="187"/>
      <c r="BP197" s="187"/>
      <c r="BQ197" s="187"/>
      <c r="BR197" s="187"/>
      <c r="BS197" s="187"/>
      <c r="BT197" s="187"/>
      <c r="BU197" s="187"/>
      <c r="BV197" s="187"/>
      <c r="BW197" s="187"/>
      <c r="BX197" s="187"/>
      <c r="BY197" s="187"/>
      <c r="BZ197" s="186"/>
      <c r="CA197" s="187"/>
      <c r="CB197" s="187"/>
      <c r="CC197" s="187"/>
      <c r="CD197" s="186"/>
      <c r="CE197" s="186"/>
      <c r="CF197" s="186"/>
      <c r="CG197" s="186"/>
      <c r="CH197" s="186"/>
      <c r="CI197" s="186"/>
      <c r="CJ197" s="186"/>
      <c r="CK197" s="186"/>
      <c r="CL197" s="186"/>
      <c r="CM197" s="186"/>
      <c r="CN197" s="186"/>
      <c r="CO197" s="186"/>
      <c r="CP197" s="186"/>
      <c r="CQ197" s="186"/>
      <c r="CR197" s="186"/>
      <c r="CS197" s="186"/>
      <c r="CT197" s="186"/>
      <c r="CU197" s="186"/>
      <c r="CV197" s="186"/>
      <c r="CW197" s="186"/>
      <c r="CX197" s="186"/>
      <c r="CY197" s="186"/>
      <c r="CZ197" s="186"/>
      <c r="DA197" s="186"/>
      <c r="DB197" s="186"/>
      <c r="DC197" s="186"/>
      <c r="DD197" s="186"/>
      <c r="DE197" s="186"/>
      <c r="DF197" s="186"/>
      <c r="DG197" s="186"/>
      <c r="DH197" s="186"/>
      <c r="DI197" s="186"/>
      <c r="DJ197" s="186"/>
      <c r="DK197" s="186"/>
      <c r="DL197" s="186"/>
      <c r="DM197" s="186"/>
      <c r="DN197" s="186"/>
      <c r="DO197" s="186"/>
      <c r="DP197" s="186"/>
      <c r="DQ197" s="186"/>
      <c r="DR197" s="186"/>
      <c r="DS197" s="186"/>
      <c r="DT197" s="186"/>
      <c r="DU197" s="186"/>
      <c r="DV197" s="186"/>
      <c r="DW197" s="186"/>
      <c r="DX197" s="186"/>
      <c r="DY197" s="186"/>
      <c r="DZ197" s="186"/>
      <c r="EA197" s="186"/>
      <c r="EB197" s="186"/>
      <c r="EC197" s="186"/>
      <c r="ED197" s="186"/>
      <c r="EE197" s="186"/>
      <c r="EF197" s="186"/>
      <c r="EG197" s="186"/>
      <c r="EH197" s="186"/>
      <c r="EI197" s="186"/>
      <c r="EJ197" s="186"/>
      <c r="EK197" s="186"/>
      <c r="EL197" s="186"/>
      <c r="EM197" s="186"/>
      <c r="EN197" s="186"/>
      <c r="EO197" s="186"/>
      <c r="EP197" s="186"/>
      <c r="EQ197" s="186"/>
      <c r="ER197" s="186"/>
      <c r="ES197" s="186"/>
      <c r="ET197" s="186"/>
      <c r="EU197" s="186"/>
      <c r="EV197" s="186"/>
      <c r="EW197" s="186"/>
      <c r="EX197" s="186"/>
      <c r="EY197" s="186"/>
      <c r="EZ197" s="186"/>
      <c r="FA197" s="186"/>
      <c r="FB197" s="186"/>
      <c r="FC197" s="186"/>
      <c r="FD197" s="186"/>
      <c r="FE197" s="186"/>
      <c r="FF197" s="186"/>
      <c r="FG197" s="186"/>
      <c r="FH197" s="186"/>
      <c r="FI197" s="186"/>
      <c r="FJ197" s="186"/>
      <c r="FK197" s="186"/>
      <c r="FL197" s="186"/>
      <c r="FM197" s="186"/>
      <c r="FN197" s="186"/>
      <c r="FO197" s="186"/>
      <c r="FP197" s="186"/>
      <c r="FQ197" s="186"/>
      <c r="FR197" s="186"/>
      <c r="FS197" s="186"/>
      <c r="FT197" s="186"/>
      <c r="FU197" s="186"/>
      <c r="FV197" s="186"/>
      <c r="FW197" s="186"/>
      <c r="FX197" s="186"/>
      <c r="FY197" s="186"/>
      <c r="FZ197" s="186"/>
    </row>
    <row r="198" spans="1:182" ht="15" customHeight="1" x14ac:dyDescent="0.25">
      <c r="A198" s="187"/>
      <c r="B198" s="187"/>
      <c r="C198" s="187"/>
      <c r="D198" s="187"/>
      <c r="E198" s="187"/>
      <c r="F198" s="187"/>
      <c r="G198" s="63"/>
      <c r="H198" s="63"/>
      <c r="I198" s="63"/>
      <c r="J198" s="63"/>
      <c r="K198" s="63"/>
      <c r="L198" s="63"/>
      <c r="M198" s="63"/>
      <c r="N198" s="64"/>
      <c r="O198" s="64"/>
      <c r="P198" s="64"/>
      <c r="Q198" s="64"/>
      <c r="R198" s="64"/>
      <c r="S198" s="64"/>
      <c r="T198" s="64"/>
      <c r="U198" s="65"/>
      <c r="V198" s="65"/>
      <c r="W198" s="65"/>
      <c r="X198" s="65"/>
      <c r="Y198" s="65"/>
      <c r="Z198" s="65"/>
      <c r="AA198" s="65"/>
      <c r="AB198" s="15"/>
      <c r="AC198" s="15"/>
      <c r="AD198" s="15"/>
      <c r="AE198" s="15"/>
      <c r="AF198" s="15"/>
      <c r="AG198" s="15"/>
      <c r="AH198" s="15"/>
      <c r="AI198" s="186"/>
      <c r="AJ198" s="187"/>
      <c r="AK198" s="187"/>
      <c r="AL198" s="187"/>
      <c r="AM198" s="187"/>
      <c r="AN198" s="187"/>
      <c r="AO198" s="187"/>
      <c r="AP198" s="187"/>
      <c r="AQ198" s="187"/>
      <c r="AR198" s="187"/>
      <c r="AS198" s="187"/>
      <c r="AT198" s="187"/>
      <c r="AU198" s="187"/>
      <c r="AV198" s="187"/>
      <c r="AW198" s="187"/>
      <c r="AX198" s="187"/>
      <c r="AY198" s="187"/>
      <c r="AZ198" s="187"/>
      <c r="BA198" s="187"/>
      <c r="BB198" s="187"/>
      <c r="BC198" s="187"/>
      <c r="BD198" s="187"/>
      <c r="BE198" s="187"/>
      <c r="BF198" s="187"/>
      <c r="BG198" s="187"/>
      <c r="BH198" s="187"/>
      <c r="BI198" s="187"/>
      <c r="BJ198" s="187"/>
      <c r="BK198" s="187"/>
      <c r="BL198" s="187"/>
      <c r="BM198" s="187"/>
      <c r="BN198" s="187"/>
      <c r="BO198" s="187"/>
      <c r="BP198" s="187"/>
      <c r="BQ198" s="187"/>
      <c r="BR198" s="187"/>
      <c r="BS198" s="187"/>
      <c r="BT198" s="187"/>
      <c r="BU198" s="187"/>
      <c r="BV198" s="187"/>
      <c r="BW198" s="187"/>
      <c r="BX198" s="187"/>
      <c r="BY198" s="187"/>
      <c r="BZ198" s="186"/>
      <c r="CA198" s="187"/>
      <c r="CB198" s="187"/>
      <c r="CC198" s="187"/>
      <c r="CD198" s="186"/>
      <c r="CE198" s="186"/>
      <c r="CF198" s="186"/>
      <c r="CG198" s="186"/>
      <c r="CH198" s="186"/>
      <c r="CI198" s="186"/>
      <c r="CJ198" s="186"/>
      <c r="CK198" s="186"/>
      <c r="CL198" s="186"/>
      <c r="CM198" s="186"/>
      <c r="CN198" s="186"/>
      <c r="CO198" s="186"/>
      <c r="CP198" s="186"/>
      <c r="CQ198" s="186"/>
      <c r="CR198" s="186"/>
      <c r="CS198" s="186"/>
      <c r="CT198" s="186"/>
      <c r="CU198" s="186"/>
      <c r="CV198" s="186"/>
      <c r="CW198" s="186"/>
      <c r="CX198" s="186"/>
      <c r="CY198" s="186"/>
      <c r="CZ198" s="186"/>
      <c r="DA198" s="186"/>
      <c r="DB198" s="186"/>
      <c r="DC198" s="186"/>
      <c r="DD198" s="186"/>
      <c r="DE198" s="186"/>
      <c r="DF198" s="186"/>
      <c r="DG198" s="186"/>
      <c r="DH198" s="186"/>
      <c r="DI198" s="186"/>
      <c r="DJ198" s="186"/>
      <c r="DK198" s="186"/>
      <c r="DL198" s="186"/>
      <c r="DM198" s="186"/>
      <c r="DN198" s="186"/>
      <c r="DO198" s="186"/>
      <c r="DP198" s="186"/>
      <c r="DQ198" s="186"/>
      <c r="DR198" s="186"/>
      <c r="DS198" s="186"/>
      <c r="DT198" s="186"/>
      <c r="DU198" s="186"/>
      <c r="DV198" s="186"/>
      <c r="DW198" s="186"/>
      <c r="DX198" s="186"/>
      <c r="DY198" s="186"/>
      <c r="DZ198" s="186"/>
      <c r="EA198" s="186"/>
      <c r="EB198" s="186"/>
      <c r="EC198" s="186"/>
      <c r="ED198" s="186"/>
      <c r="EE198" s="186"/>
      <c r="EF198" s="186"/>
      <c r="EG198" s="186"/>
      <c r="EH198" s="186"/>
      <c r="EI198" s="186"/>
      <c r="EJ198" s="186"/>
      <c r="EK198" s="186"/>
      <c r="EL198" s="186"/>
      <c r="EM198" s="186"/>
      <c r="EN198" s="186"/>
      <c r="EO198" s="186"/>
      <c r="EP198" s="186"/>
      <c r="EQ198" s="186"/>
      <c r="ER198" s="186"/>
      <c r="ES198" s="186"/>
      <c r="ET198" s="186"/>
      <c r="EU198" s="186"/>
      <c r="EV198" s="186"/>
      <c r="EW198" s="186"/>
      <c r="EX198" s="186"/>
      <c r="EY198" s="186"/>
      <c r="EZ198" s="186"/>
      <c r="FA198" s="186"/>
      <c r="FB198" s="186"/>
      <c r="FC198" s="186"/>
      <c r="FD198" s="186"/>
      <c r="FE198" s="186"/>
      <c r="FF198" s="186"/>
      <c r="FG198" s="186"/>
      <c r="FH198" s="186"/>
      <c r="FI198" s="186"/>
      <c r="FJ198" s="186"/>
      <c r="FK198" s="186"/>
      <c r="FL198" s="186"/>
      <c r="FM198" s="186"/>
      <c r="FN198" s="186"/>
      <c r="FO198" s="186"/>
      <c r="FP198" s="186"/>
      <c r="FQ198" s="186"/>
      <c r="FR198" s="186"/>
      <c r="FS198" s="186"/>
      <c r="FT198" s="186"/>
      <c r="FU198" s="186"/>
      <c r="FV198" s="186"/>
      <c r="FW198" s="186"/>
      <c r="FX198" s="186"/>
      <c r="FY198" s="186"/>
      <c r="FZ198" s="186"/>
    </row>
    <row r="199" spans="1:182" ht="15" customHeight="1" x14ac:dyDescent="0.25">
      <c r="A199" s="187"/>
      <c r="B199" s="187"/>
      <c r="C199" s="187"/>
      <c r="D199" s="187"/>
      <c r="E199" s="187"/>
      <c r="F199" s="187"/>
      <c r="G199" s="63"/>
      <c r="H199" s="63"/>
      <c r="I199" s="63"/>
      <c r="J199" s="63"/>
      <c r="K199" s="63"/>
      <c r="L199" s="63"/>
      <c r="M199" s="63"/>
      <c r="N199" s="64"/>
      <c r="O199" s="64"/>
      <c r="P199" s="64"/>
      <c r="Q199" s="64"/>
      <c r="R199" s="64"/>
      <c r="S199" s="64"/>
      <c r="T199" s="64"/>
      <c r="U199" s="65"/>
      <c r="V199" s="65"/>
      <c r="W199" s="65"/>
      <c r="X199" s="65"/>
      <c r="Y199" s="65"/>
      <c r="Z199" s="65"/>
      <c r="AA199" s="65"/>
      <c r="AB199" s="15"/>
      <c r="AC199" s="15"/>
      <c r="AD199" s="15"/>
      <c r="AE199" s="15"/>
      <c r="AF199" s="15"/>
      <c r="AG199" s="15"/>
      <c r="AH199" s="15"/>
      <c r="AI199" s="186"/>
      <c r="AJ199" s="187"/>
      <c r="AK199" s="187"/>
      <c r="AL199" s="187"/>
      <c r="AM199" s="187"/>
      <c r="AN199" s="187"/>
      <c r="AO199" s="187"/>
      <c r="AP199" s="187"/>
      <c r="AQ199" s="187"/>
      <c r="AR199" s="187"/>
      <c r="AS199" s="187"/>
      <c r="AT199" s="187"/>
      <c r="AU199" s="187"/>
      <c r="AV199" s="187"/>
      <c r="AW199" s="187"/>
      <c r="AX199" s="187"/>
      <c r="AY199" s="187"/>
      <c r="AZ199" s="187"/>
      <c r="BA199" s="187"/>
      <c r="BB199" s="187"/>
      <c r="BC199" s="187"/>
      <c r="BD199" s="187"/>
      <c r="BE199" s="187"/>
      <c r="BF199" s="187"/>
      <c r="BG199" s="187"/>
      <c r="BH199" s="187"/>
      <c r="BI199" s="187"/>
      <c r="BJ199" s="187"/>
      <c r="BK199" s="187"/>
      <c r="BL199" s="187"/>
      <c r="BM199" s="187"/>
      <c r="BN199" s="187"/>
      <c r="BO199" s="187"/>
      <c r="BP199" s="187"/>
      <c r="BQ199" s="187"/>
      <c r="BR199" s="187"/>
      <c r="BS199" s="187"/>
      <c r="BT199" s="187"/>
      <c r="BU199" s="187"/>
      <c r="BV199" s="187"/>
      <c r="BW199" s="187"/>
      <c r="BX199" s="187"/>
      <c r="BY199" s="187"/>
      <c r="BZ199" s="186"/>
      <c r="CA199" s="187"/>
      <c r="CB199" s="187"/>
      <c r="CC199" s="187"/>
      <c r="CD199" s="186"/>
      <c r="CE199" s="186"/>
      <c r="CF199" s="186"/>
      <c r="CG199" s="186"/>
      <c r="CH199" s="186"/>
      <c r="CI199" s="186"/>
      <c r="CJ199" s="186"/>
      <c r="CK199" s="186"/>
      <c r="CL199" s="186"/>
      <c r="CM199" s="186"/>
      <c r="CN199" s="186"/>
      <c r="CO199" s="186"/>
      <c r="CP199" s="186"/>
      <c r="CQ199" s="186"/>
      <c r="CR199" s="186"/>
      <c r="CS199" s="186"/>
      <c r="CT199" s="186"/>
      <c r="CU199" s="186"/>
      <c r="CV199" s="186"/>
      <c r="CW199" s="186"/>
      <c r="CX199" s="186"/>
      <c r="CY199" s="186"/>
      <c r="CZ199" s="186"/>
      <c r="DA199" s="186"/>
      <c r="DB199" s="186"/>
      <c r="DC199" s="186"/>
      <c r="DD199" s="186"/>
      <c r="DE199" s="186"/>
      <c r="DF199" s="186"/>
      <c r="DG199" s="186"/>
      <c r="DH199" s="186"/>
      <c r="DI199" s="186"/>
      <c r="DJ199" s="186"/>
      <c r="DK199" s="186"/>
      <c r="DL199" s="186"/>
      <c r="DM199" s="186"/>
      <c r="DN199" s="186"/>
      <c r="DO199" s="186"/>
      <c r="DP199" s="186"/>
      <c r="DQ199" s="186"/>
      <c r="DR199" s="186"/>
      <c r="DS199" s="186"/>
      <c r="DT199" s="186"/>
      <c r="DU199" s="186"/>
      <c r="DV199" s="186"/>
      <c r="DW199" s="186"/>
      <c r="DX199" s="186"/>
      <c r="DY199" s="186"/>
      <c r="DZ199" s="186"/>
      <c r="EA199" s="186"/>
      <c r="EB199" s="186"/>
      <c r="EC199" s="186"/>
      <c r="ED199" s="186"/>
      <c r="EE199" s="186"/>
      <c r="EF199" s="186"/>
      <c r="EG199" s="186"/>
      <c r="EH199" s="186"/>
      <c r="EI199" s="186"/>
      <c r="EJ199" s="186"/>
      <c r="EK199" s="186"/>
      <c r="EL199" s="186"/>
      <c r="EM199" s="186"/>
      <c r="EN199" s="186"/>
      <c r="EO199" s="186"/>
      <c r="EP199" s="186"/>
      <c r="EQ199" s="186"/>
      <c r="ER199" s="186"/>
      <c r="ES199" s="186"/>
      <c r="ET199" s="186"/>
      <c r="EU199" s="186"/>
      <c r="EV199" s="186"/>
      <c r="EW199" s="186"/>
      <c r="EX199" s="186"/>
      <c r="EY199" s="186"/>
      <c r="EZ199" s="186"/>
      <c r="FA199" s="186"/>
      <c r="FB199" s="186"/>
      <c r="FC199" s="186"/>
      <c r="FD199" s="186"/>
      <c r="FE199" s="186"/>
      <c r="FF199" s="186"/>
      <c r="FG199" s="186"/>
      <c r="FH199" s="186"/>
      <c r="FI199" s="186"/>
      <c r="FJ199" s="186"/>
      <c r="FK199" s="186"/>
      <c r="FL199" s="186"/>
      <c r="FM199" s="186"/>
      <c r="FN199" s="186"/>
      <c r="FO199" s="186"/>
      <c r="FP199" s="186"/>
      <c r="FQ199" s="186"/>
      <c r="FR199" s="186"/>
      <c r="FS199" s="186"/>
      <c r="FT199" s="186"/>
      <c r="FU199" s="186"/>
      <c r="FV199" s="186"/>
      <c r="FW199" s="186"/>
      <c r="FX199" s="186"/>
      <c r="FY199" s="186"/>
      <c r="FZ199" s="186"/>
    </row>
    <row r="200" spans="1:182" ht="15" customHeight="1" x14ac:dyDescent="0.25">
      <c r="A200" s="187"/>
      <c r="B200" s="187"/>
      <c r="C200" s="187"/>
      <c r="D200" s="187"/>
      <c r="E200" s="187"/>
      <c r="F200" s="187"/>
      <c r="G200" s="63"/>
      <c r="H200" s="63"/>
      <c r="I200" s="63"/>
      <c r="J200" s="63"/>
      <c r="K200" s="63"/>
      <c r="L200" s="63"/>
      <c r="M200" s="63"/>
      <c r="N200" s="64"/>
      <c r="O200" s="64"/>
      <c r="P200" s="64"/>
      <c r="Q200" s="64"/>
      <c r="R200" s="64"/>
      <c r="S200" s="64"/>
      <c r="T200" s="64"/>
      <c r="U200" s="65"/>
      <c r="V200" s="65"/>
      <c r="W200" s="65"/>
      <c r="X200" s="65"/>
      <c r="Y200" s="65"/>
      <c r="Z200" s="65"/>
      <c r="AA200" s="65"/>
      <c r="AB200" s="15"/>
      <c r="AC200" s="15"/>
      <c r="AD200" s="15"/>
      <c r="AE200" s="15"/>
      <c r="AF200" s="15"/>
      <c r="AG200" s="15"/>
      <c r="AH200" s="15"/>
      <c r="AI200" s="186"/>
      <c r="AJ200" s="187"/>
      <c r="AK200" s="187"/>
      <c r="AL200" s="187"/>
      <c r="AM200" s="187"/>
      <c r="AN200" s="187"/>
      <c r="AO200" s="187"/>
      <c r="AP200" s="187"/>
      <c r="AQ200" s="187"/>
      <c r="AR200" s="187"/>
      <c r="AS200" s="187"/>
      <c r="AT200" s="187"/>
      <c r="AU200" s="187"/>
      <c r="AV200" s="187"/>
      <c r="AW200" s="187"/>
      <c r="AX200" s="187"/>
      <c r="AY200" s="187"/>
      <c r="AZ200" s="187"/>
      <c r="BA200" s="187"/>
      <c r="BB200" s="187"/>
      <c r="BC200" s="187"/>
      <c r="BD200" s="187"/>
      <c r="BE200" s="187"/>
      <c r="BF200" s="187"/>
      <c r="BG200" s="187"/>
      <c r="BH200" s="187"/>
      <c r="BI200" s="187"/>
      <c r="BJ200" s="187"/>
      <c r="BK200" s="187"/>
      <c r="BL200" s="187"/>
      <c r="BM200" s="187"/>
      <c r="BN200" s="187"/>
      <c r="BO200" s="187"/>
      <c r="BP200" s="187"/>
      <c r="BQ200" s="187"/>
      <c r="BR200" s="187"/>
      <c r="BS200" s="187"/>
      <c r="BT200" s="187"/>
      <c r="BU200" s="187"/>
      <c r="BV200" s="187"/>
      <c r="BW200" s="187"/>
      <c r="BX200" s="187"/>
      <c r="BY200" s="187"/>
      <c r="BZ200" s="186"/>
      <c r="CA200" s="187"/>
      <c r="CB200" s="187"/>
      <c r="CC200" s="187"/>
      <c r="CD200" s="186"/>
      <c r="CE200" s="186"/>
      <c r="CF200" s="186"/>
      <c r="CG200" s="186"/>
      <c r="CH200" s="186"/>
      <c r="CI200" s="186"/>
      <c r="CJ200" s="186"/>
      <c r="CK200" s="186"/>
      <c r="CL200" s="186"/>
      <c r="CM200" s="186"/>
      <c r="CN200" s="186"/>
      <c r="CO200" s="186"/>
      <c r="CP200" s="186"/>
      <c r="CQ200" s="186"/>
      <c r="CR200" s="186"/>
      <c r="CS200" s="186"/>
      <c r="CT200" s="186"/>
      <c r="CU200" s="186"/>
      <c r="CV200" s="186"/>
      <c r="CW200" s="186"/>
      <c r="CX200" s="186"/>
      <c r="CY200" s="186"/>
      <c r="CZ200" s="186"/>
      <c r="DA200" s="186"/>
      <c r="DB200" s="186"/>
      <c r="DC200" s="186"/>
      <c r="DD200" s="186"/>
      <c r="DE200" s="186"/>
      <c r="DF200" s="186"/>
      <c r="DG200" s="186"/>
      <c r="DH200" s="186"/>
      <c r="DI200" s="186"/>
      <c r="DJ200" s="186"/>
      <c r="DK200" s="186"/>
      <c r="DL200" s="186"/>
      <c r="DM200" s="186"/>
      <c r="DN200" s="186"/>
      <c r="DO200" s="186"/>
      <c r="DP200" s="186"/>
      <c r="DQ200" s="186"/>
      <c r="DR200" s="186"/>
      <c r="DS200" s="186"/>
      <c r="DT200" s="186"/>
      <c r="DU200" s="186"/>
      <c r="DV200" s="186"/>
      <c r="DW200" s="186"/>
      <c r="DX200" s="186"/>
      <c r="DY200" s="186"/>
      <c r="DZ200" s="186"/>
      <c r="EA200" s="186"/>
      <c r="EB200" s="186"/>
      <c r="EC200" s="186"/>
      <c r="ED200" s="186"/>
      <c r="EE200" s="186"/>
      <c r="EF200" s="186"/>
      <c r="EG200" s="186"/>
      <c r="EH200" s="186"/>
      <c r="EI200" s="186"/>
      <c r="EJ200" s="186"/>
      <c r="EK200" s="186"/>
      <c r="EL200" s="186"/>
      <c r="EM200" s="186"/>
      <c r="EN200" s="186"/>
      <c r="EO200" s="186"/>
      <c r="EP200" s="186"/>
      <c r="EQ200" s="186"/>
      <c r="ER200" s="186"/>
      <c r="ES200" s="186"/>
      <c r="ET200" s="186"/>
      <c r="EU200" s="186"/>
      <c r="EV200" s="186"/>
      <c r="EW200" s="186"/>
      <c r="EX200" s="186"/>
      <c r="EY200" s="186"/>
      <c r="EZ200" s="186"/>
      <c r="FA200" s="186"/>
      <c r="FB200" s="186"/>
      <c r="FC200" s="186"/>
      <c r="FD200" s="186"/>
      <c r="FE200" s="186"/>
      <c r="FF200" s="186"/>
      <c r="FG200" s="186"/>
      <c r="FH200" s="186"/>
      <c r="FI200" s="186"/>
      <c r="FJ200" s="186"/>
      <c r="FK200" s="186"/>
      <c r="FL200" s="186"/>
      <c r="FM200" s="186"/>
      <c r="FN200" s="186"/>
      <c r="FO200" s="186"/>
      <c r="FP200" s="186"/>
      <c r="FQ200" s="186"/>
      <c r="FR200" s="186"/>
      <c r="FS200" s="186"/>
      <c r="FT200" s="186"/>
      <c r="FU200" s="186"/>
      <c r="FV200" s="186"/>
      <c r="FW200" s="186"/>
      <c r="FX200" s="186"/>
      <c r="FY200" s="186"/>
      <c r="FZ200" s="186"/>
    </row>
    <row r="201" spans="1:182" ht="15" customHeight="1" x14ac:dyDescent="0.25">
      <c r="A201" s="187"/>
      <c r="B201" s="187"/>
      <c r="C201" s="187"/>
      <c r="D201" s="187"/>
      <c r="E201" s="187"/>
      <c r="F201" s="187"/>
      <c r="G201" s="63"/>
      <c r="H201" s="63"/>
      <c r="I201" s="63"/>
      <c r="J201" s="63"/>
      <c r="K201" s="63"/>
      <c r="L201" s="63"/>
      <c r="M201" s="63"/>
      <c r="N201" s="64"/>
      <c r="O201" s="64"/>
      <c r="P201" s="64"/>
      <c r="Q201" s="64"/>
      <c r="R201" s="64"/>
      <c r="S201" s="64"/>
      <c r="T201" s="64"/>
      <c r="U201" s="65"/>
      <c r="V201" s="65"/>
      <c r="W201" s="65"/>
      <c r="X201" s="65"/>
      <c r="Y201" s="65"/>
      <c r="Z201" s="65"/>
      <c r="AA201" s="65"/>
      <c r="AB201" s="15"/>
      <c r="AC201" s="15"/>
      <c r="AD201" s="15"/>
      <c r="AE201" s="15"/>
      <c r="AF201" s="15"/>
      <c r="AG201" s="15"/>
      <c r="AH201" s="15"/>
      <c r="AI201" s="186"/>
      <c r="AJ201" s="187"/>
      <c r="AK201" s="187"/>
      <c r="AL201" s="187"/>
      <c r="AM201" s="187"/>
      <c r="AN201" s="187"/>
      <c r="AO201" s="187"/>
      <c r="AP201" s="187"/>
      <c r="AQ201" s="187"/>
      <c r="AR201" s="187"/>
      <c r="AS201" s="187"/>
      <c r="AT201" s="187"/>
      <c r="AU201" s="187"/>
      <c r="AV201" s="187"/>
      <c r="AW201" s="187"/>
      <c r="AX201" s="187"/>
      <c r="AY201" s="187"/>
      <c r="AZ201" s="187"/>
      <c r="BA201" s="187"/>
      <c r="BB201" s="187"/>
      <c r="BC201" s="187"/>
      <c r="BD201" s="187"/>
      <c r="BE201" s="187"/>
      <c r="BF201" s="187"/>
      <c r="BG201" s="187"/>
      <c r="BH201" s="187"/>
      <c r="BI201" s="187"/>
      <c r="BJ201" s="187"/>
      <c r="BK201" s="187"/>
      <c r="BL201" s="187"/>
      <c r="BM201" s="187"/>
      <c r="BN201" s="187"/>
      <c r="BO201" s="187"/>
      <c r="BP201" s="187"/>
      <c r="BQ201" s="187"/>
      <c r="BR201" s="187"/>
      <c r="BS201" s="187"/>
      <c r="BT201" s="187"/>
      <c r="BU201" s="187"/>
      <c r="BV201" s="187"/>
      <c r="BW201" s="187"/>
      <c r="BX201" s="187"/>
      <c r="BY201" s="187"/>
      <c r="BZ201" s="186"/>
      <c r="CA201" s="187"/>
      <c r="CB201" s="187"/>
      <c r="CC201" s="187"/>
      <c r="CD201" s="186"/>
      <c r="CE201" s="186"/>
      <c r="CF201" s="186"/>
      <c r="CG201" s="186"/>
      <c r="CH201" s="186"/>
      <c r="CI201" s="186"/>
      <c r="CJ201" s="186"/>
      <c r="CK201" s="186"/>
      <c r="CL201" s="186"/>
      <c r="CM201" s="186"/>
      <c r="CN201" s="186"/>
      <c r="CO201" s="186"/>
      <c r="CP201" s="186"/>
      <c r="CQ201" s="186"/>
      <c r="CR201" s="186"/>
      <c r="CS201" s="186"/>
      <c r="CT201" s="186"/>
      <c r="CU201" s="186"/>
      <c r="CV201" s="186"/>
      <c r="CW201" s="186"/>
      <c r="CX201" s="186"/>
      <c r="CY201" s="186"/>
      <c r="CZ201" s="186"/>
      <c r="DA201" s="186"/>
      <c r="DB201" s="186"/>
      <c r="DC201" s="186"/>
      <c r="DD201" s="186"/>
      <c r="DE201" s="186"/>
      <c r="DF201" s="186"/>
      <c r="DG201" s="186"/>
      <c r="DH201" s="186"/>
      <c r="DI201" s="186"/>
      <c r="DJ201" s="186"/>
      <c r="DK201" s="186"/>
      <c r="DL201" s="186"/>
      <c r="DM201" s="186"/>
      <c r="DN201" s="186"/>
      <c r="DO201" s="186"/>
      <c r="DP201" s="186"/>
      <c r="DQ201" s="186"/>
      <c r="DR201" s="186"/>
      <c r="DS201" s="186"/>
      <c r="DT201" s="186"/>
      <c r="DU201" s="186"/>
      <c r="DV201" s="186"/>
      <c r="DW201" s="186"/>
      <c r="DX201" s="186"/>
      <c r="DY201" s="186"/>
      <c r="DZ201" s="186"/>
      <c r="EA201" s="186"/>
      <c r="EB201" s="186"/>
      <c r="EC201" s="186"/>
      <c r="ED201" s="186"/>
      <c r="EE201" s="186"/>
      <c r="EF201" s="186"/>
      <c r="EG201" s="186"/>
      <c r="EH201" s="186"/>
      <c r="EI201" s="186"/>
      <c r="EJ201" s="186"/>
      <c r="EK201" s="186"/>
      <c r="EL201" s="186"/>
      <c r="EM201" s="186"/>
      <c r="EN201" s="186"/>
      <c r="EO201" s="186"/>
      <c r="EP201" s="186"/>
      <c r="EQ201" s="186"/>
      <c r="ER201" s="186"/>
      <c r="ES201" s="186"/>
      <c r="ET201" s="186"/>
      <c r="EU201" s="186"/>
      <c r="EV201" s="186"/>
      <c r="EW201" s="186"/>
      <c r="EX201" s="186"/>
      <c r="EY201" s="186"/>
      <c r="EZ201" s="186"/>
      <c r="FA201" s="186"/>
      <c r="FB201" s="186"/>
      <c r="FC201" s="186"/>
      <c r="FD201" s="186"/>
      <c r="FE201" s="186"/>
      <c r="FF201" s="186"/>
      <c r="FG201" s="186"/>
      <c r="FH201" s="186"/>
      <c r="FI201" s="186"/>
      <c r="FJ201" s="186"/>
      <c r="FK201" s="186"/>
      <c r="FL201" s="186"/>
      <c r="FM201" s="186"/>
      <c r="FN201" s="186"/>
      <c r="FO201" s="186"/>
      <c r="FP201" s="186"/>
      <c r="FQ201" s="186"/>
      <c r="FR201" s="186"/>
      <c r="FS201" s="186"/>
      <c r="FT201" s="186"/>
      <c r="FU201" s="186"/>
      <c r="FV201" s="186"/>
      <c r="FW201" s="186"/>
      <c r="FX201" s="186"/>
      <c r="FY201" s="186"/>
      <c r="FZ201" s="186"/>
    </row>
    <row r="202" spans="1:182" ht="15" customHeight="1" x14ac:dyDescent="0.25">
      <c r="A202" s="187"/>
      <c r="B202" s="187"/>
      <c r="C202" s="187"/>
      <c r="D202" s="187"/>
      <c r="E202" s="187"/>
      <c r="F202" s="187"/>
      <c r="G202" s="63"/>
      <c r="H202" s="63"/>
      <c r="I202" s="63"/>
      <c r="J202" s="63"/>
      <c r="K202" s="63"/>
      <c r="L202" s="63"/>
      <c r="M202" s="63"/>
      <c r="N202" s="64"/>
      <c r="O202" s="64"/>
      <c r="P202" s="64"/>
      <c r="Q202" s="64"/>
      <c r="R202" s="64"/>
      <c r="S202" s="64"/>
      <c r="T202" s="64"/>
      <c r="U202" s="65"/>
      <c r="V202" s="65"/>
      <c r="W202" s="65"/>
      <c r="X202" s="65"/>
      <c r="Y202" s="65"/>
      <c r="Z202" s="65"/>
      <c r="AA202" s="65"/>
      <c r="AB202" s="15"/>
      <c r="AC202" s="15"/>
      <c r="AD202" s="15"/>
      <c r="AE202" s="15"/>
      <c r="AF202" s="15"/>
      <c r="AG202" s="15"/>
      <c r="AH202" s="15"/>
      <c r="AI202" s="186"/>
      <c r="AJ202" s="187"/>
      <c r="AK202" s="187"/>
      <c r="AL202" s="187"/>
      <c r="AM202" s="187"/>
      <c r="AN202" s="187"/>
      <c r="AO202" s="187"/>
      <c r="AP202" s="187"/>
      <c r="AQ202" s="187"/>
      <c r="AR202" s="187"/>
      <c r="AS202" s="187"/>
      <c r="AT202" s="187"/>
      <c r="AU202" s="187"/>
      <c r="AV202" s="187"/>
      <c r="AW202" s="187"/>
      <c r="AX202" s="187"/>
      <c r="AY202" s="187"/>
      <c r="AZ202" s="187"/>
      <c r="BA202" s="187"/>
      <c r="BB202" s="187"/>
      <c r="BC202" s="187"/>
      <c r="BD202" s="187"/>
      <c r="BE202" s="187"/>
      <c r="BF202" s="187"/>
      <c r="BG202" s="187"/>
      <c r="BH202" s="187"/>
      <c r="BI202" s="187"/>
      <c r="BJ202" s="187"/>
      <c r="BK202" s="187"/>
      <c r="BL202" s="187"/>
      <c r="BM202" s="187"/>
      <c r="BN202" s="187"/>
      <c r="BO202" s="187"/>
      <c r="BP202" s="187"/>
      <c r="BQ202" s="187"/>
      <c r="BR202" s="187"/>
      <c r="BS202" s="187"/>
      <c r="BT202" s="187"/>
      <c r="BU202" s="187"/>
      <c r="BV202" s="187"/>
      <c r="BW202" s="187"/>
      <c r="BX202" s="187"/>
      <c r="BY202" s="187"/>
      <c r="BZ202" s="186"/>
      <c r="CA202" s="187"/>
      <c r="CB202" s="187"/>
      <c r="CC202" s="187"/>
      <c r="CD202" s="186"/>
      <c r="CE202" s="186"/>
      <c r="CF202" s="186"/>
      <c r="CG202" s="186"/>
      <c r="CH202" s="186"/>
      <c r="CI202" s="186"/>
      <c r="CJ202" s="186"/>
      <c r="CK202" s="186"/>
      <c r="CL202" s="186"/>
      <c r="CM202" s="186"/>
      <c r="CN202" s="186"/>
      <c r="CO202" s="186"/>
      <c r="CP202" s="186"/>
      <c r="CQ202" s="186"/>
      <c r="CR202" s="186"/>
      <c r="CS202" s="186"/>
      <c r="CT202" s="186"/>
      <c r="CU202" s="186"/>
      <c r="CV202" s="186"/>
      <c r="CW202" s="186"/>
      <c r="CX202" s="186"/>
      <c r="CY202" s="186"/>
      <c r="CZ202" s="186"/>
      <c r="DA202" s="186"/>
      <c r="DB202" s="186"/>
      <c r="DC202" s="186"/>
      <c r="DD202" s="186"/>
      <c r="DE202" s="186"/>
      <c r="DF202" s="186"/>
      <c r="DG202" s="186"/>
      <c r="DH202" s="186"/>
      <c r="DI202" s="186"/>
      <c r="DJ202" s="186"/>
      <c r="DK202" s="186"/>
      <c r="DL202" s="186"/>
      <c r="DM202" s="186"/>
      <c r="DN202" s="186"/>
      <c r="DO202" s="186"/>
      <c r="DP202" s="186"/>
      <c r="DQ202" s="186"/>
      <c r="DR202" s="186"/>
      <c r="DS202" s="186"/>
      <c r="DT202" s="186"/>
      <c r="DU202" s="186"/>
      <c r="DV202" s="186"/>
      <c r="DW202" s="186"/>
      <c r="DX202" s="186"/>
      <c r="DY202" s="186"/>
      <c r="DZ202" s="186"/>
      <c r="EA202" s="186"/>
      <c r="EB202" s="186"/>
      <c r="EC202" s="186"/>
      <c r="ED202" s="186"/>
      <c r="EE202" s="186"/>
      <c r="EF202" s="186"/>
      <c r="EG202" s="186"/>
      <c r="EH202" s="186"/>
      <c r="EI202" s="186"/>
      <c r="EJ202" s="186"/>
      <c r="EK202" s="186"/>
      <c r="EL202" s="186"/>
      <c r="EM202" s="186"/>
      <c r="EN202" s="186"/>
      <c r="EO202" s="186"/>
      <c r="EP202" s="186"/>
      <c r="EQ202" s="186"/>
      <c r="ER202" s="186"/>
      <c r="ES202" s="186"/>
      <c r="ET202" s="186"/>
      <c r="EU202" s="186"/>
      <c r="EV202" s="186"/>
      <c r="EW202" s="186"/>
      <c r="EX202" s="186"/>
      <c r="EY202" s="186"/>
      <c r="EZ202" s="186"/>
      <c r="FA202" s="186"/>
      <c r="FB202" s="186"/>
      <c r="FC202" s="186"/>
      <c r="FD202" s="186"/>
      <c r="FE202" s="186"/>
      <c r="FF202" s="186"/>
      <c r="FG202" s="186"/>
      <c r="FH202" s="186"/>
      <c r="FI202" s="186"/>
      <c r="FJ202" s="186"/>
      <c r="FK202" s="186"/>
      <c r="FL202" s="186"/>
      <c r="FM202" s="186"/>
      <c r="FN202" s="186"/>
      <c r="FO202" s="186"/>
      <c r="FP202" s="186"/>
      <c r="FQ202" s="186"/>
      <c r="FR202" s="186"/>
      <c r="FS202" s="186"/>
      <c r="FT202" s="186"/>
      <c r="FU202" s="186"/>
      <c r="FV202" s="186"/>
      <c r="FW202" s="186"/>
      <c r="FX202" s="186"/>
      <c r="FY202" s="186"/>
      <c r="FZ202" s="186"/>
    </row>
    <row r="203" spans="1:182" ht="15" customHeight="1" x14ac:dyDescent="0.25">
      <c r="A203" s="187"/>
      <c r="B203" s="187"/>
      <c r="C203" s="187"/>
      <c r="D203" s="187"/>
      <c r="E203" s="187"/>
      <c r="F203" s="187"/>
      <c r="G203" s="63"/>
      <c r="H203" s="63"/>
      <c r="I203" s="63"/>
      <c r="J203" s="63"/>
      <c r="K203" s="63"/>
      <c r="L203" s="63"/>
      <c r="M203" s="63"/>
      <c r="N203" s="64"/>
      <c r="O203" s="64"/>
      <c r="P203" s="64"/>
      <c r="Q203" s="64"/>
      <c r="R203" s="64"/>
      <c r="S203" s="64"/>
      <c r="T203" s="64"/>
      <c r="U203" s="65"/>
      <c r="V203" s="65"/>
      <c r="W203" s="65"/>
      <c r="X203" s="65"/>
      <c r="Y203" s="65"/>
      <c r="Z203" s="65"/>
      <c r="AA203" s="65"/>
      <c r="AB203" s="15"/>
      <c r="AC203" s="15"/>
      <c r="AD203" s="15"/>
      <c r="AE203" s="15"/>
      <c r="AF203" s="15"/>
      <c r="AG203" s="15"/>
      <c r="AH203" s="15"/>
      <c r="AI203" s="186"/>
      <c r="AJ203" s="187"/>
      <c r="AK203" s="187"/>
      <c r="AL203" s="187"/>
      <c r="AM203" s="187"/>
      <c r="AN203" s="187"/>
      <c r="AO203" s="187"/>
      <c r="AP203" s="187"/>
      <c r="AQ203" s="187"/>
      <c r="AR203" s="187"/>
      <c r="AS203" s="187"/>
      <c r="AT203" s="187"/>
      <c r="AU203" s="187"/>
      <c r="AV203" s="187"/>
      <c r="AW203" s="187"/>
      <c r="AX203" s="187"/>
      <c r="AY203" s="187"/>
      <c r="AZ203" s="187"/>
      <c r="BA203" s="187"/>
      <c r="BB203" s="187"/>
      <c r="BC203" s="187"/>
      <c r="BD203" s="187"/>
      <c r="BE203" s="187"/>
      <c r="BF203" s="187"/>
      <c r="BG203" s="187"/>
      <c r="BH203" s="187"/>
      <c r="BI203" s="187"/>
      <c r="BJ203" s="187"/>
      <c r="BK203" s="187"/>
      <c r="BL203" s="187"/>
      <c r="BM203" s="187"/>
      <c r="BN203" s="187"/>
      <c r="BO203" s="187"/>
      <c r="BP203" s="187"/>
      <c r="BQ203" s="187"/>
      <c r="BR203" s="187"/>
      <c r="BS203" s="187"/>
      <c r="BT203" s="187"/>
      <c r="BU203" s="187"/>
      <c r="BV203" s="187"/>
      <c r="BW203" s="187"/>
      <c r="BX203" s="187"/>
      <c r="BY203" s="187"/>
      <c r="BZ203" s="186"/>
      <c r="CA203" s="187"/>
      <c r="CB203" s="187"/>
      <c r="CC203" s="187"/>
      <c r="CD203" s="186"/>
      <c r="CE203" s="186"/>
      <c r="CF203" s="186"/>
      <c r="CG203" s="186"/>
      <c r="CH203" s="186"/>
      <c r="CI203" s="186"/>
      <c r="CJ203" s="186"/>
      <c r="CK203" s="186"/>
      <c r="CL203" s="186"/>
      <c r="CM203" s="186"/>
      <c r="CN203" s="186"/>
      <c r="CO203" s="186"/>
      <c r="CP203" s="186"/>
      <c r="CQ203" s="186"/>
      <c r="CR203" s="186"/>
      <c r="CS203" s="186"/>
      <c r="CT203" s="186"/>
      <c r="CU203" s="186"/>
      <c r="CV203" s="186"/>
      <c r="CW203" s="186"/>
      <c r="CX203" s="186"/>
      <c r="CY203" s="186"/>
      <c r="CZ203" s="186"/>
      <c r="DA203" s="186"/>
      <c r="DB203" s="186"/>
      <c r="DC203" s="186"/>
      <c r="DD203" s="186"/>
      <c r="DE203" s="186"/>
      <c r="DF203" s="186"/>
      <c r="DG203" s="186"/>
      <c r="DH203" s="186"/>
      <c r="DI203" s="186"/>
      <c r="DJ203" s="186"/>
      <c r="DK203" s="186"/>
      <c r="DL203" s="186"/>
      <c r="DM203" s="186"/>
      <c r="DN203" s="186"/>
      <c r="DO203" s="186"/>
      <c r="DP203" s="186"/>
      <c r="DQ203" s="186"/>
      <c r="DR203" s="186"/>
      <c r="DS203" s="186"/>
      <c r="DT203" s="186"/>
      <c r="DU203" s="186"/>
      <c r="DV203" s="186"/>
      <c r="DW203" s="186"/>
      <c r="DX203" s="186"/>
      <c r="DY203" s="186"/>
      <c r="DZ203" s="186"/>
      <c r="EA203" s="186"/>
      <c r="EB203" s="186"/>
      <c r="EC203" s="186"/>
      <c r="ED203" s="186"/>
      <c r="EE203" s="186"/>
      <c r="EF203" s="186"/>
      <c r="EG203" s="186"/>
      <c r="EH203" s="186"/>
      <c r="EI203" s="186"/>
      <c r="EJ203" s="186"/>
      <c r="EK203" s="186"/>
      <c r="EL203" s="186"/>
      <c r="EM203" s="186"/>
      <c r="EN203" s="186"/>
      <c r="EO203" s="186"/>
      <c r="EP203" s="186"/>
      <c r="EQ203" s="186"/>
      <c r="ER203" s="186"/>
      <c r="ES203" s="186"/>
      <c r="ET203" s="186"/>
      <c r="EU203" s="186"/>
      <c r="EV203" s="186"/>
      <c r="EW203" s="186"/>
      <c r="EX203" s="186"/>
      <c r="EY203" s="186"/>
      <c r="EZ203" s="186"/>
      <c r="FA203" s="186"/>
      <c r="FB203" s="186"/>
      <c r="FC203" s="186"/>
      <c r="FD203" s="186"/>
      <c r="FE203" s="186"/>
      <c r="FF203" s="186"/>
      <c r="FG203" s="186"/>
      <c r="FH203" s="186"/>
      <c r="FI203" s="186"/>
      <c r="FJ203" s="186"/>
      <c r="FK203" s="186"/>
      <c r="FL203" s="186"/>
      <c r="FM203" s="186"/>
      <c r="FN203" s="186"/>
      <c r="FO203" s="186"/>
      <c r="FP203" s="186"/>
      <c r="FQ203" s="186"/>
      <c r="FR203" s="186"/>
      <c r="FS203" s="186"/>
      <c r="FT203" s="186"/>
      <c r="FU203" s="186"/>
      <c r="FV203" s="186"/>
      <c r="FW203" s="186"/>
      <c r="FX203" s="186"/>
      <c r="FY203" s="186"/>
      <c r="FZ203" s="186"/>
    </row>
    <row r="204" spans="1:182" ht="15" customHeight="1" x14ac:dyDescent="0.25">
      <c r="A204" s="187"/>
      <c r="B204" s="187"/>
      <c r="C204" s="187"/>
      <c r="D204" s="187"/>
      <c r="E204" s="187"/>
      <c r="F204" s="187"/>
      <c r="G204" s="63"/>
      <c r="H204" s="63"/>
      <c r="I204" s="63"/>
      <c r="J204" s="63"/>
      <c r="K204" s="63"/>
      <c r="L204" s="63"/>
      <c r="M204" s="63"/>
      <c r="N204" s="64"/>
      <c r="O204" s="64"/>
      <c r="P204" s="64"/>
      <c r="Q204" s="64"/>
      <c r="R204" s="64"/>
      <c r="S204" s="64"/>
      <c r="T204" s="64"/>
      <c r="U204" s="65"/>
      <c r="V204" s="65"/>
      <c r="W204" s="65"/>
      <c r="X204" s="65"/>
      <c r="Y204" s="65"/>
      <c r="Z204" s="65"/>
      <c r="AA204" s="65"/>
      <c r="AB204" s="15"/>
      <c r="AC204" s="15"/>
      <c r="AD204" s="15"/>
      <c r="AE204" s="15"/>
      <c r="AF204" s="15"/>
      <c r="AG204" s="15"/>
      <c r="AH204" s="15"/>
      <c r="AI204" s="186"/>
      <c r="AJ204" s="187"/>
      <c r="AK204" s="187"/>
      <c r="AL204" s="187"/>
      <c r="AM204" s="187"/>
      <c r="AN204" s="187"/>
      <c r="AO204" s="187"/>
      <c r="AP204" s="187"/>
      <c r="AQ204" s="187"/>
      <c r="AR204" s="187"/>
      <c r="AS204" s="187"/>
      <c r="AT204" s="187"/>
      <c r="AU204" s="187"/>
      <c r="AV204" s="187"/>
      <c r="AW204" s="187"/>
      <c r="AX204" s="187"/>
      <c r="AY204" s="187"/>
      <c r="AZ204" s="187"/>
      <c r="BA204" s="187"/>
      <c r="BB204" s="187"/>
      <c r="BC204" s="187"/>
      <c r="BD204" s="187"/>
      <c r="BE204" s="187"/>
      <c r="BF204" s="187"/>
      <c r="BG204" s="187"/>
      <c r="BH204" s="187"/>
      <c r="BI204" s="187"/>
      <c r="BJ204" s="187"/>
      <c r="BK204" s="187"/>
      <c r="BL204" s="187"/>
      <c r="BM204" s="187"/>
      <c r="BN204" s="187"/>
      <c r="BO204" s="187"/>
      <c r="BP204" s="187"/>
      <c r="BQ204" s="187"/>
      <c r="BR204" s="187"/>
      <c r="BS204" s="187"/>
      <c r="BT204" s="187"/>
      <c r="BU204" s="187"/>
      <c r="BV204" s="187"/>
      <c r="BW204" s="187"/>
      <c r="BX204" s="187"/>
      <c r="BY204" s="187"/>
      <c r="BZ204" s="186"/>
      <c r="CA204" s="187"/>
      <c r="CB204" s="187"/>
      <c r="CC204" s="187"/>
      <c r="CD204" s="186"/>
      <c r="CE204" s="186"/>
      <c r="CF204" s="186"/>
      <c r="CG204" s="186"/>
      <c r="CH204" s="186"/>
      <c r="CI204" s="186"/>
      <c r="CJ204" s="186"/>
      <c r="CK204" s="186"/>
      <c r="CL204" s="186"/>
      <c r="CM204" s="186"/>
      <c r="CN204" s="186"/>
      <c r="CO204" s="186"/>
      <c r="CP204" s="186"/>
      <c r="CQ204" s="186"/>
      <c r="CR204" s="186"/>
      <c r="CS204" s="186"/>
      <c r="CT204" s="186"/>
      <c r="CU204" s="186"/>
      <c r="CV204" s="186"/>
      <c r="CW204" s="186"/>
      <c r="CX204" s="186"/>
      <c r="CY204" s="186"/>
      <c r="CZ204" s="186"/>
      <c r="DA204" s="186"/>
      <c r="DB204" s="186"/>
      <c r="DC204" s="186"/>
      <c r="DD204" s="186"/>
      <c r="DE204" s="186"/>
      <c r="DF204" s="186"/>
      <c r="DG204" s="186"/>
      <c r="DH204" s="186"/>
      <c r="DI204" s="186"/>
      <c r="DJ204" s="186"/>
      <c r="DK204" s="186"/>
      <c r="DL204" s="186"/>
      <c r="DM204" s="186"/>
      <c r="DN204" s="186"/>
      <c r="DO204" s="186"/>
      <c r="DP204" s="186"/>
      <c r="DQ204" s="186"/>
      <c r="DR204" s="186"/>
      <c r="DS204" s="186"/>
      <c r="DT204" s="186"/>
      <c r="DU204" s="186"/>
      <c r="DV204" s="186"/>
      <c r="DW204" s="186"/>
      <c r="DX204" s="186"/>
      <c r="DY204" s="186"/>
      <c r="DZ204" s="186"/>
      <c r="EA204" s="186"/>
      <c r="EB204" s="186"/>
      <c r="EC204" s="186"/>
      <c r="ED204" s="186"/>
      <c r="EE204" s="186"/>
      <c r="EF204" s="186"/>
      <c r="EG204" s="186"/>
      <c r="EH204" s="186"/>
      <c r="EI204" s="186"/>
      <c r="EJ204" s="186"/>
      <c r="EK204" s="186"/>
      <c r="EL204" s="186"/>
      <c r="EM204" s="186"/>
      <c r="EN204" s="186"/>
      <c r="EO204" s="186"/>
      <c r="EP204" s="186"/>
      <c r="EQ204" s="186"/>
      <c r="ER204" s="186"/>
      <c r="ES204" s="186"/>
      <c r="ET204" s="186"/>
      <c r="EU204" s="186"/>
      <c r="EV204" s="186"/>
      <c r="EW204" s="186"/>
      <c r="EX204" s="186"/>
      <c r="EY204" s="186"/>
      <c r="EZ204" s="186"/>
      <c r="FA204" s="186"/>
      <c r="FB204" s="186"/>
      <c r="FC204" s="186"/>
      <c r="FD204" s="186"/>
      <c r="FE204" s="186"/>
      <c r="FF204" s="186"/>
      <c r="FG204" s="186"/>
      <c r="FH204" s="186"/>
      <c r="FI204" s="186"/>
      <c r="FJ204" s="186"/>
      <c r="FK204" s="186"/>
      <c r="FL204" s="186"/>
      <c r="FM204" s="186"/>
      <c r="FN204" s="186"/>
      <c r="FO204" s="186"/>
      <c r="FP204" s="186"/>
      <c r="FQ204" s="186"/>
      <c r="FR204" s="186"/>
      <c r="FS204" s="186"/>
      <c r="FT204" s="186"/>
      <c r="FU204" s="186"/>
      <c r="FV204" s="186"/>
      <c r="FW204" s="186"/>
      <c r="FX204" s="186"/>
      <c r="FY204" s="186"/>
      <c r="FZ204" s="186"/>
    </row>
    <row r="205" spans="1:182" ht="15" customHeight="1" x14ac:dyDescent="0.25">
      <c r="A205" s="187"/>
      <c r="B205" s="187"/>
      <c r="C205" s="187"/>
      <c r="D205" s="187"/>
      <c r="E205" s="187"/>
      <c r="F205" s="187"/>
      <c r="G205" s="63"/>
      <c r="H205" s="63"/>
      <c r="I205" s="63"/>
      <c r="J205" s="63"/>
      <c r="K205" s="63"/>
      <c r="L205" s="63"/>
      <c r="M205" s="63"/>
      <c r="N205" s="64"/>
      <c r="O205" s="64"/>
      <c r="P205" s="64"/>
      <c r="Q205" s="64"/>
      <c r="R205" s="64"/>
      <c r="S205" s="64"/>
      <c r="T205" s="64"/>
      <c r="U205" s="65"/>
      <c r="V205" s="65"/>
      <c r="W205" s="65"/>
      <c r="X205" s="65"/>
      <c r="Y205" s="65"/>
      <c r="Z205" s="65"/>
      <c r="AA205" s="65"/>
      <c r="AB205" s="15"/>
      <c r="AC205" s="15"/>
      <c r="AD205" s="15"/>
      <c r="AE205" s="15"/>
      <c r="AF205" s="15"/>
      <c r="AG205" s="15"/>
      <c r="AH205" s="15"/>
      <c r="AI205" s="186"/>
      <c r="AJ205" s="187"/>
      <c r="AK205" s="187"/>
      <c r="AL205" s="187"/>
      <c r="AM205" s="187"/>
      <c r="AN205" s="187"/>
      <c r="AO205" s="187"/>
      <c r="AP205" s="187"/>
      <c r="AQ205" s="187"/>
      <c r="AR205" s="187"/>
      <c r="AS205" s="187"/>
      <c r="AT205" s="187"/>
      <c r="AU205" s="187"/>
      <c r="AV205" s="187"/>
      <c r="AW205" s="187"/>
      <c r="AX205" s="187"/>
      <c r="AY205" s="187"/>
      <c r="AZ205" s="187"/>
      <c r="BA205" s="187"/>
      <c r="BB205" s="187"/>
      <c r="BC205" s="187"/>
      <c r="BD205" s="187"/>
      <c r="BE205" s="187"/>
      <c r="BF205" s="187"/>
      <c r="BG205" s="187"/>
      <c r="BH205" s="187"/>
      <c r="BI205" s="187"/>
      <c r="BJ205" s="187"/>
      <c r="BK205" s="187"/>
      <c r="BL205" s="187"/>
      <c r="BM205" s="187"/>
      <c r="BN205" s="187"/>
      <c r="BO205" s="187"/>
      <c r="BP205" s="187"/>
      <c r="BQ205" s="187"/>
      <c r="BR205" s="187"/>
      <c r="BS205" s="187"/>
      <c r="BT205" s="187"/>
      <c r="BU205" s="187"/>
      <c r="BV205" s="187"/>
      <c r="BW205" s="187"/>
      <c r="BX205" s="187"/>
      <c r="BY205" s="187"/>
      <c r="BZ205" s="186"/>
      <c r="CA205" s="187"/>
      <c r="CB205" s="187"/>
      <c r="CC205" s="187"/>
      <c r="CD205" s="186"/>
      <c r="CE205" s="186"/>
      <c r="CF205" s="186"/>
      <c r="CG205" s="186"/>
      <c r="CH205" s="186"/>
      <c r="CI205" s="186"/>
      <c r="CJ205" s="186"/>
      <c r="CK205" s="186"/>
      <c r="CL205" s="186"/>
      <c r="CM205" s="186"/>
      <c r="CN205" s="186"/>
      <c r="CO205" s="186"/>
      <c r="CP205" s="186"/>
      <c r="CQ205" s="186"/>
      <c r="CR205" s="186"/>
      <c r="CS205" s="186"/>
      <c r="CT205" s="186"/>
      <c r="CU205" s="186"/>
      <c r="CV205" s="186"/>
      <c r="CW205" s="186"/>
      <c r="CX205" s="186"/>
      <c r="CY205" s="186"/>
      <c r="CZ205" s="186"/>
      <c r="DA205" s="186"/>
      <c r="DB205" s="186"/>
      <c r="DC205" s="186"/>
      <c r="DD205" s="186"/>
      <c r="DE205" s="186"/>
      <c r="DF205" s="186"/>
      <c r="DG205" s="186"/>
      <c r="DH205" s="186"/>
      <c r="DI205" s="186"/>
      <c r="DJ205" s="186"/>
      <c r="DK205" s="186"/>
      <c r="DL205" s="186"/>
      <c r="DM205" s="186"/>
      <c r="DN205" s="186"/>
      <c r="DO205" s="186"/>
      <c r="DP205" s="186"/>
      <c r="DQ205" s="186"/>
      <c r="DR205" s="186"/>
      <c r="DS205" s="186"/>
      <c r="DT205" s="186"/>
      <c r="DU205" s="186"/>
      <c r="DV205" s="186"/>
      <c r="DW205" s="186"/>
      <c r="DX205" s="186"/>
      <c r="DY205" s="186"/>
      <c r="DZ205" s="186"/>
      <c r="EA205" s="186"/>
      <c r="EB205" s="186"/>
      <c r="EC205" s="186"/>
      <c r="ED205" s="186"/>
      <c r="EE205" s="186"/>
      <c r="EF205" s="186"/>
      <c r="EG205" s="186"/>
      <c r="EH205" s="186"/>
      <c r="EI205" s="186"/>
      <c r="EJ205" s="186"/>
      <c r="EK205" s="186"/>
      <c r="EL205" s="186"/>
      <c r="EM205" s="186"/>
      <c r="EN205" s="186"/>
      <c r="EO205" s="186"/>
      <c r="EP205" s="186"/>
      <c r="EQ205" s="186"/>
      <c r="ER205" s="186"/>
      <c r="ES205" s="186"/>
      <c r="ET205" s="186"/>
      <c r="EU205" s="186"/>
      <c r="EV205" s="186"/>
      <c r="EW205" s="186"/>
      <c r="EX205" s="186"/>
      <c r="EY205" s="186"/>
      <c r="EZ205" s="186"/>
      <c r="FA205" s="186"/>
      <c r="FB205" s="186"/>
      <c r="FC205" s="186"/>
      <c r="FD205" s="186"/>
      <c r="FE205" s="186"/>
      <c r="FF205" s="186"/>
      <c r="FG205" s="186"/>
      <c r="FH205" s="186"/>
      <c r="FI205" s="186"/>
      <c r="FJ205" s="186"/>
      <c r="FK205" s="186"/>
      <c r="FL205" s="186"/>
      <c r="FM205" s="186"/>
      <c r="FN205" s="186"/>
      <c r="FO205" s="186"/>
      <c r="FP205" s="186"/>
      <c r="FQ205" s="186"/>
      <c r="FR205" s="186"/>
      <c r="FS205" s="186"/>
      <c r="FT205" s="186"/>
      <c r="FU205" s="186"/>
      <c r="FV205" s="186"/>
      <c r="FW205" s="186"/>
      <c r="FX205" s="186"/>
      <c r="FY205" s="186"/>
      <c r="FZ205" s="186"/>
    </row>
    <row r="206" spans="1:182" ht="15" customHeight="1" x14ac:dyDescent="0.25">
      <c r="A206" s="187"/>
      <c r="B206" s="187"/>
      <c r="C206" s="187"/>
      <c r="D206" s="187"/>
      <c r="E206" s="187"/>
      <c r="F206" s="187"/>
      <c r="G206" s="63"/>
      <c r="H206" s="63"/>
      <c r="I206" s="63"/>
      <c r="J206" s="63"/>
      <c r="K206" s="63"/>
      <c r="L206" s="63"/>
      <c r="M206" s="63"/>
      <c r="N206" s="64"/>
      <c r="O206" s="64"/>
      <c r="P206" s="64"/>
      <c r="Q206" s="64"/>
      <c r="R206" s="64"/>
      <c r="S206" s="64"/>
      <c r="T206" s="64"/>
      <c r="U206" s="65"/>
      <c r="V206" s="65"/>
      <c r="W206" s="65"/>
      <c r="X206" s="65"/>
      <c r="Y206" s="65"/>
      <c r="Z206" s="65"/>
      <c r="AA206" s="65"/>
      <c r="AB206" s="15"/>
      <c r="AC206" s="15"/>
      <c r="AD206" s="15"/>
      <c r="AE206" s="15"/>
      <c r="AF206" s="15"/>
      <c r="AG206" s="15"/>
      <c r="AH206" s="15"/>
      <c r="AI206" s="186"/>
      <c r="AJ206" s="187"/>
      <c r="AK206" s="187"/>
      <c r="AL206" s="187"/>
      <c r="AM206" s="187"/>
      <c r="AN206" s="187"/>
      <c r="AO206" s="187"/>
      <c r="AP206" s="187"/>
      <c r="AQ206" s="187"/>
      <c r="AR206" s="187"/>
      <c r="AS206" s="187"/>
      <c r="AT206" s="187"/>
      <c r="AU206" s="187"/>
      <c r="AV206" s="187"/>
      <c r="AW206" s="187"/>
      <c r="AX206" s="187"/>
      <c r="AY206" s="187"/>
      <c r="AZ206" s="187"/>
      <c r="BA206" s="187"/>
      <c r="BB206" s="187"/>
      <c r="BC206" s="187"/>
      <c r="BD206" s="187"/>
      <c r="BE206" s="187"/>
      <c r="BF206" s="187"/>
      <c r="BG206" s="187"/>
      <c r="BH206" s="187"/>
      <c r="BI206" s="187"/>
      <c r="BJ206" s="187"/>
      <c r="BK206" s="187"/>
      <c r="BL206" s="187"/>
      <c r="BM206" s="187"/>
      <c r="BN206" s="187"/>
      <c r="BO206" s="187"/>
      <c r="BP206" s="187"/>
      <c r="BQ206" s="187"/>
      <c r="BR206" s="187"/>
      <c r="BS206" s="187"/>
      <c r="BT206" s="187"/>
      <c r="BU206" s="187"/>
      <c r="BV206" s="187"/>
      <c r="BW206" s="187"/>
      <c r="BX206" s="187"/>
      <c r="BY206" s="187"/>
      <c r="BZ206" s="186"/>
      <c r="CA206" s="187"/>
      <c r="CB206" s="187"/>
      <c r="CC206" s="187"/>
      <c r="CD206" s="186"/>
      <c r="CE206" s="186"/>
      <c r="CF206" s="186"/>
      <c r="CG206" s="186"/>
      <c r="CH206" s="186"/>
      <c r="CI206" s="186"/>
      <c r="CJ206" s="186"/>
      <c r="CK206" s="186"/>
      <c r="CL206" s="186"/>
      <c r="CM206" s="186"/>
      <c r="CN206" s="186"/>
      <c r="CO206" s="186"/>
      <c r="CP206" s="186"/>
      <c r="CQ206" s="186"/>
      <c r="CR206" s="186"/>
      <c r="CS206" s="186"/>
      <c r="CT206" s="186"/>
      <c r="CU206" s="186"/>
      <c r="CV206" s="186"/>
      <c r="CW206" s="186"/>
      <c r="CX206" s="186"/>
      <c r="CY206" s="186"/>
      <c r="CZ206" s="186"/>
      <c r="DA206" s="186"/>
      <c r="DB206" s="186"/>
      <c r="DC206" s="186"/>
      <c r="DD206" s="186"/>
      <c r="DE206" s="186"/>
      <c r="DF206" s="186"/>
      <c r="DG206" s="186"/>
      <c r="DH206" s="186"/>
      <c r="DI206" s="186"/>
      <c r="DJ206" s="186"/>
      <c r="DK206" s="186"/>
      <c r="DL206" s="186"/>
      <c r="DM206" s="186"/>
      <c r="DN206" s="186"/>
      <c r="DO206" s="186"/>
      <c r="DP206" s="186"/>
      <c r="DQ206" s="186"/>
      <c r="DR206" s="186"/>
      <c r="DS206" s="186"/>
      <c r="DT206" s="186"/>
      <c r="DU206" s="186"/>
      <c r="DV206" s="186"/>
      <c r="DW206" s="186"/>
      <c r="DX206" s="186"/>
      <c r="DY206" s="186"/>
      <c r="DZ206" s="186"/>
      <c r="EA206" s="186"/>
      <c r="EB206" s="186"/>
      <c r="EC206" s="186"/>
      <c r="ED206" s="186"/>
      <c r="EE206" s="186"/>
      <c r="EF206" s="186"/>
      <c r="EG206" s="186"/>
      <c r="EH206" s="186"/>
      <c r="EI206" s="186"/>
      <c r="EJ206" s="186"/>
      <c r="EK206" s="186"/>
      <c r="EL206" s="186"/>
      <c r="EM206" s="186"/>
      <c r="EN206" s="186"/>
      <c r="EO206" s="186"/>
      <c r="EP206" s="186"/>
      <c r="EQ206" s="186"/>
      <c r="ER206" s="186"/>
      <c r="ES206" s="186"/>
      <c r="ET206" s="186"/>
      <c r="EU206" s="186"/>
      <c r="EV206" s="186"/>
      <c r="EW206" s="186"/>
      <c r="EX206" s="186"/>
      <c r="EY206" s="186"/>
      <c r="EZ206" s="186"/>
      <c r="FA206" s="186"/>
      <c r="FB206" s="186"/>
      <c r="FC206" s="186"/>
      <c r="FD206" s="186"/>
      <c r="FE206" s="186"/>
      <c r="FF206" s="186"/>
      <c r="FG206" s="186"/>
      <c r="FH206" s="186"/>
      <c r="FI206" s="186"/>
      <c r="FJ206" s="186"/>
      <c r="FK206" s="186"/>
      <c r="FL206" s="186"/>
      <c r="FM206" s="186"/>
      <c r="FN206" s="186"/>
      <c r="FO206" s="186"/>
      <c r="FP206" s="186"/>
      <c r="FQ206" s="186"/>
      <c r="FR206" s="186"/>
      <c r="FS206" s="186"/>
      <c r="FT206" s="186"/>
      <c r="FU206" s="186"/>
      <c r="FV206" s="186"/>
      <c r="FW206" s="186"/>
      <c r="FX206" s="186"/>
      <c r="FY206" s="186"/>
      <c r="FZ206" s="186"/>
    </row>
    <row r="207" spans="1:182" ht="15" customHeight="1" x14ac:dyDescent="0.25">
      <c r="A207" s="187"/>
      <c r="B207" s="187"/>
      <c r="C207" s="187"/>
      <c r="D207" s="187"/>
      <c r="E207" s="187"/>
      <c r="F207" s="187"/>
      <c r="G207" s="63"/>
      <c r="H207" s="63"/>
      <c r="I207" s="63"/>
      <c r="J207" s="63"/>
      <c r="K207" s="63"/>
      <c r="L207" s="63"/>
      <c r="M207" s="63"/>
      <c r="N207" s="64"/>
      <c r="O207" s="64"/>
      <c r="P207" s="64"/>
      <c r="Q207" s="64"/>
      <c r="R207" s="64"/>
      <c r="S207" s="64"/>
      <c r="T207" s="64"/>
      <c r="U207" s="65"/>
      <c r="V207" s="65"/>
      <c r="W207" s="65"/>
      <c r="X207" s="65"/>
      <c r="Y207" s="65"/>
      <c r="Z207" s="65"/>
      <c r="AA207" s="65"/>
      <c r="AB207" s="15"/>
      <c r="AC207" s="15"/>
      <c r="AD207" s="15"/>
      <c r="AE207" s="15"/>
      <c r="AF207" s="15"/>
      <c r="AG207" s="15"/>
      <c r="AH207" s="15"/>
      <c r="AI207" s="186"/>
      <c r="AJ207" s="187"/>
      <c r="AK207" s="187"/>
      <c r="AL207" s="187"/>
      <c r="AM207" s="187"/>
      <c r="AN207" s="187"/>
      <c r="AO207" s="187"/>
      <c r="AP207" s="187"/>
      <c r="AQ207" s="187"/>
      <c r="AR207" s="187"/>
      <c r="AS207" s="187"/>
      <c r="AT207" s="187"/>
      <c r="AU207" s="187"/>
      <c r="AV207" s="187"/>
      <c r="AW207" s="187"/>
      <c r="AX207" s="187"/>
      <c r="AY207" s="187"/>
      <c r="AZ207" s="187"/>
      <c r="BA207" s="187"/>
      <c r="BB207" s="187"/>
      <c r="BC207" s="187"/>
      <c r="BD207" s="187"/>
      <c r="BE207" s="187"/>
      <c r="BF207" s="187"/>
      <c r="BG207" s="187"/>
      <c r="BH207" s="187"/>
      <c r="BI207" s="187"/>
      <c r="BJ207" s="187"/>
      <c r="BK207" s="187"/>
      <c r="BL207" s="187"/>
      <c r="BM207" s="187"/>
      <c r="BN207" s="187"/>
      <c r="BO207" s="187"/>
      <c r="BP207" s="187"/>
      <c r="BQ207" s="187"/>
      <c r="BR207" s="187"/>
      <c r="BS207" s="187"/>
      <c r="BT207" s="187"/>
      <c r="BU207" s="187"/>
      <c r="BV207" s="187"/>
      <c r="BW207" s="187"/>
      <c r="BX207" s="187"/>
      <c r="BY207" s="187"/>
      <c r="BZ207" s="186"/>
      <c r="CA207" s="187"/>
      <c r="CB207" s="187"/>
      <c r="CC207" s="187"/>
      <c r="CD207" s="186"/>
      <c r="CE207" s="186"/>
      <c r="CF207" s="186"/>
      <c r="CG207" s="186"/>
      <c r="CH207" s="186"/>
      <c r="CI207" s="186"/>
      <c r="CJ207" s="186"/>
      <c r="CK207" s="186"/>
      <c r="CL207" s="186"/>
      <c r="CM207" s="186"/>
      <c r="CN207" s="186"/>
      <c r="CO207" s="186"/>
      <c r="CP207" s="186"/>
      <c r="CQ207" s="186"/>
      <c r="CR207" s="186"/>
      <c r="CS207" s="186"/>
      <c r="CT207" s="186"/>
      <c r="CU207" s="186"/>
      <c r="CV207" s="186"/>
      <c r="CW207" s="186"/>
      <c r="CX207" s="186"/>
      <c r="CY207" s="186"/>
      <c r="CZ207" s="186"/>
      <c r="DA207" s="186"/>
      <c r="DB207" s="186"/>
      <c r="DC207" s="186"/>
      <c r="DD207" s="186"/>
      <c r="DE207" s="186"/>
      <c r="DF207" s="186"/>
      <c r="DG207" s="186"/>
      <c r="DH207" s="186"/>
      <c r="DI207" s="186"/>
      <c r="DJ207" s="186"/>
      <c r="DK207" s="186"/>
      <c r="DL207" s="186"/>
      <c r="DM207" s="186"/>
      <c r="DN207" s="186"/>
      <c r="DO207" s="186"/>
      <c r="DP207" s="186"/>
      <c r="DQ207" s="186"/>
      <c r="DR207" s="186"/>
      <c r="DS207" s="186"/>
      <c r="DT207" s="186"/>
      <c r="DU207" s="186"/>
      <c r="DV207" s="186"/>
      <c r="DW207" s="186"/>
      <c r="DX207" s="186"/>
      <c r="DY207" s="186"/>
      <c r="DZ207" s="186"/>
      <c r="EA207" s="186"/>
      <c r="EB207" s="186"/>
      <c r="EC207" s="186"/>
      <c r="ED207" s="186"/>
      <c r="EE207" s="186"/>
      <c r="EF207" s="186"/>
      <c r="EG207" s="186"/>
      <c r="EH207" s="186"/>
      <c r="EI207" s="186"/>
      <c r="EJ207" s="186"/>
      <c r="EK207" s="186"/>
      <c r="EL207" s="186"/>
      <c r="EM207" s="186"/>
      <c r="EN207" s="186"/>
      <c r="EO207" s="186"/>
      <c r="EP207" s="186"/>
      <c r="EQ207" s="186"/>
      <c r="ER207" s="186"/>
      <c r="ES207" s="186"/>
      <c r="ET207" s="186"/>
      <c r="EU207" s="186"/>
      <c r="EV207" s="186"/>
      <c r="EW207" s="186"/>
      <c r="EX207" s="186"/>
      <c r="EY207" s="186"/>
      <c r="EZ207" s="186"/>
      <c r="FA207" s="186"/>
      <c r="FB207" s="186"/>
      <c r="FC207" s="186"/>
      <c r="FD207" s="186"/>
      <c r="FE207" s="186"/>
      <c r="FF207" s="186"/>
      <c r="FG207" s="186"/>
      <c r="FH207" s="186"/>
      <c r="FI207" s="186"/>
      <c r="FJ207" s="186"/>
      <c r="FK207" s="186"/>
      <c r="FL207" s="186"/>
      <c r="FM207" s="186"/>
      <c r="FN207" s="186"/>
      <c r="FO207" s="186"/>
      <c r="FP207" s="186"/>
      <c r="FQ207" s="186"/>
      <c r="FR207" s="186"/>
      <c r="FS207" s="186"/>
      <c r="FT207" s="186"/>
      <c r="FU207" s="186"/>
      <c r="FV207" s="186"/>
      <c r="FW207" s="186"/>
      <c r="FX207" s="186"/>
      <c r="FY207" s="186"/>
      <c r="FZ207" s="186"/>
    </row>
    <row r="208" spans="1:182" ht="15" customHeight="1" x14ac:dyDescent="0.25">
      <c r="A208" s="187"/>
      <c r="B208" s="187"/>
      <c r="C208" s="187"/>
      <c r="D208" s="187"/>
      <c r="E208" s="187"/>
      <c r="F208" s="187"/>
      <c r="G208" s="63"/>
      <c r="H208" s="63"/>
      <c r="I208" s="63"/>
      <c r="J208" s="63"/>
      <c r="K208" s="63"/>
      <c r="L208" s="63"/>
      <c r="M208" s="63"/>
      <c r="N208" s="64"/>
      <c r="O208" s="64"/>
      <c r="P208" s="64"/>
      <c r="Q208" s="64"/>
      <c r="R208" s="64"/>
      <c r="S208" s="64"/>
      <c r="T208" s="64"/>
      <c r="U208" s="65"/>
      <c r="V208" s="65"/>
      <c r="W208" s="65"/>
      <c r="X208" s="65"/>
      <c r="Y208" s="65"/>
      <c r="Z208" s="65"/>
      <c r="AA208" s="65"/>
      <c r="AB208" s="15"/>
      <c r="AC208" s="15"/>
      <c r="AD208" s="15"/>
      <c r="AE208" s="15"/>
      <c r="AF208" s="15"/>
      <c r="AG208" s="15"/>
      <c r="AH208" s="15"/>
      <c r="AI208" s="186"/>
      <c r="AJ208" s="187"/>
      <c r="AK208" s="187"/>
      <c r="AL208" s="187"/>
      <c r="AM208" s="187"/>
      <c r="AN208" s="187"/>
      <c r="AO208" s="187"/>
      <c r="AP208" s="187"/>
      <c r="AQ208" s="187"/>
      <c r="AR208" s="187"/>
      <c r="AS208" s="187"/>
      <c r="AT208" s="187"/>
      <c r="AU208" s="187"/>
      <c r="AV208" s="187"/>
      <c r="AW208" s="187"/>
      <c r="AX208" s="187"/>
      <c r="AY208" s="187"/>
      <c r="AZ208" s="187"/>
      <c r="BA208" s="187"/>
      <c r="BB208" s="187"/>
      <c r="BC208" s="187"/>
      <c r="BD208" s="187"/>
      <c r="BE208" s="187"/>
      <c r="BF208" s="187"/>
      <c r="BG208" s="187"/>
      <c r="BH208" s="187"/>
      <c r="BI208" s="187"/>
      <c r="BJ208" s="187"/>
      <c r="BK208" s="187"/>
      <c r="BL208" s="187"/>
      <c r="BM208" s="187"/>
      <c r="BN208" s="187"/>
      <c r="BO208" s="187"/>
      <c r="BP208" s="187"/>
      <c r="BQ208" s="187"/>
      <c r="BR208" s="187"/>
      <c r="BS208" s="187"/>
      <c r="BT208" s="187"/>
      <c r="BU208" s="187"/>
      <c r="BV208" s="187"/>
      <c r="BW208" s="187"/>
      <c r="BX208" s="187"/>
      <c r="BY208" s="187"/>
      <c r="BZ208" s="186"/>
      <c r="CA208" s="187"/>
      <c r="CB208" s="187"/>
      <c r="CC208" s="187"/>
      <c r="CD208" s="186"/>
      <c r="CE208" s="186"/>
      <c r="CF208" s="186"/>
      <c r="CG208" s="186"/>
      <c r="CH208" s="186"/>
      <c r="CI208" s="186"/>
      <c r="CJ208" s="186"/>
      <c r="CK208" s="186"/>
      <c r="CL208" s="186"/>
      <c r="CM208" s="186"/>
      <c r="CN208" s="186"/>
      <c r="CO208" s="186"/>
      <c r="CP208" s="186"/>
      <c r="CQ208" s="186"/>
      <c r="CR208" s="186"/>
      <c r="CS208" s="186"/>
      <c r="CT208" s="186"/>
      <c r="CU208" s="186"/>
      <c r="CV208" s="186"/>
      <c r="CW208" s="186"/>
      <c r="CX208" s="186"/>
      <c r="CY208" s="186"/>
      <c r="CZ208" s="186"/>
      <c r="DA208" s="186"/>
      <c r="DB208" s="186"/>
      <c r="DC208" s="186"/>
      <c r="DD208" s="186"/>
      <c r="DE208" s="186"/>
      <c r="DF208" s="186"/>
      <c r="DG208" s="186"/>
      <c r="DH208" s="186"/>
      <c r="DI208" s="186"/>
      <c r="DJ208" s="186"/>
      <c r="DK208" s="186"/>
      <c r="DL208" s="186"/>
      <c r="DM208" s="186"/>
      <c r="DN208" s="186"/>
      <c r="DO208" s="186"/>
      <c r="DP208" s="186"/>
      <c r="DQ208" s="186"/>
      <c r="DR208" s="186"/>
      <c r="DS208" s="186"/>
      <c r="DT208" s="186"/>
      <c r="DU208" s="186"/>
      <c r="DV208" s="186"/>
      <c r="DW208" s="186"/>
      <c r="DX208" s="186"/>
      <c r="DY208" s="186"/>
      <c r="DZ208" s="186"/>
      <c r="EA208" s="186"/>
      <c r="EB208" s="186"/>
      <c r="EC208" s="186"/>
      <c r="ED208" s="186"/>
      <c r="EE208" s="186"/>
      <c r="EF208" s="186"/>
      <c r="EG208" s="186"/>
      <c r="EH208" s="186"/>
      <c r="EI208" s="186"/>
      <c r="EJ208" s="186"/>
      <c r="EK208" s="186"/>
      <c r="EL208" s="186"/>
      <c r="EM208" s="186"/>
      <c r="EN208" s="186"/>
      <c r="EO208" s="186"/>
      <c r="EP208" s="186"/>
      <c r="EQ208" s="186"/>
      <c r="ER208" s="186"/>
      <c r="ES208" s="186"/>
      <c r="ET208" s="186"/>
      <c r="EU208" s="186"/>
      <c r="EV208" s="186"/>
      <c r="EW208" s="186"/>
      <c r="EX208" s="186"/>
      <c r="EY208" s="186"/>
      <c r="EZ208" s="186"/>
      <c r="FA208" s="186"/>
      <c r="FB208" s="186"/>
      <c r="FC208" s="186"/>
      <c r="FD208" s="186"/>
      <c r="FE208" s="186"/>
      <c r="FF208" s="186"/>
      <c r="FG208" s="186"/>
      <c r="FH208" s="186"/>
      <c r="FI208" s="186"/>
      <c r="FJ208" s="186"/>
      <c r="FK208" s="186"/>
      <c r="FL208" s="186"/>
      <c r="FM208" s="186"/>
      <c r="FN208" s="186"/>
      <c r="FO208" s="186"/>
      <c r="FP208" s="186"/>
      <c r="FQ208" s="186"/>
      <c r="FR208" s="186"/>
      <c r="FS208" s="186"/>
      <c r="FT208" s="186"/>
      <c r="FU208" s="186"/>
      <c r="FV208" s="186"/>
      <c r="FW208" s="186"/>
      <c r="FX208" s="186"/>
      <c r="FY208" s="186"/>
      <c r="FZ208" s="186"/>
    </row>
    <row r="209" spans="1:182" ht="15" customHeight="1" x14ac:dyDescent="0.25">
      <c r="A209" s="187"/>
      <c r="B209" s="187"/>
      <c r="C209" s="187"/>
      <c r="D209" s="187"/>
      <c r="E209" s="187"/>
      <c r="F209" s="187"/>
      <c r="G209" s="63"/>
      <c r="H209" s="63"/>
      <c r="I209" s="63"/>
      <c r="J209" s="63"/>
      <c r="K209" s="63"/>
      <c r="L209" s="63"/>
      <c r="M209" s="63"/>
      <c r="N209" s="64"/>
      <c r="O209" s="64"/>
      <c r="P209" s="64"/>
      <c r="Q209" s="64"/>
      <c r="R209" s="64"/>
      <c r="S209" s="64"/>
      <c r="T209" s="64"/>
      <c r="U209" s="65"/>
      <c r="V209" s="65"/>
      <c r="W209" s="65"/>
      <c r="X209" s="65"/>
      <c r="Y209" s="65"/>
      <c r="Z209" s="65"/>
      <c r="AA209" s="65"/>
      <c r="AB209" s="15"/>
      <c r="AC209" s="15"/>
      <c r="AD209" s="15"/>
      <c r="AE209" s="15"/>
      <c r="AF209" s="15"/>
      <c r="AG209" s="15"/>
      <c r="AH209" s="15"/>
      <c r="AI209" s="186"/>
      <c r="AJ209" s="187"/>
      <c r="AK209" s="187"/>
      <c r="AL209" s="187"/>
      <c r="AM209" s="187"/>
      <c r="AN209" s="187"/>
      <c r="AO209" s="187"/>
      <c r="AP209" s="187"/>
      <c r="AQ209" s="187"/>
      <c r="AR209" s="187"/>
      <c r="AS209" s="187"/>
      <c r="AT209" s="187"/>
      <c r="AU209" s="187"/>
      <c r="AV209" s="187"/>
      <c r="AW209" s="187"/>
      <c r="AX209" s="187"/>
      <c r="AY209" s="187"/>
      <c r="AZ209" s="187"/>
      <c r="BA209" s="187"/>
      <c r="BB209" s="187"/>
      <c r="BC209" s="187"/>
      <c r="BD209" s="187"/>
      <c r="BE209" s="187"/>
      <c r="BF209" s="187"/>
      <c r="BG209" s="187"/>
      <c r="BH209" s="187"/>
      <c r="BI209" s="187"/>
      <c r="BJ209" s="187"/>
      <c r="BK209" s="187"/>
      <c r="BL209" s="187"/>
      <c r="BM209" s="187"/>
      <c r="BN209" s="187"/>
      <c r="BO209" s="187"/>
      <c r="BP209" s="187"/>
      <c r="BQ209" s="187"/>
      <c r="BR209" s="187"/>
      <c r="BS209" s="187"/>
      <c r="BT209" s="187"/>
      <c r="BU209" s="187"/>
      <c r="BV209" s="187"/>
      <c r="BW209" s="187"/>
      <c r="BX209" s="187"/>
      <c r="BY209" s="187"/>
      <c r="BZ209" s="186"/>
      <c r="CA209" s="187"/>
      <c r="CB209" s="187"/>
      <c r="CC209" s="187"/>
      <c r="CD209" s="186"/>
      <c r="CE209" s="186"/>
      <c r="CF209" s="186"/>
      <c r="CG209" s="186"/>
      <c r="CH209" s="186"/>
      <c r="CI209" s="186"/>
      <c r="CJ209" s="186"/>
      <c r="CK209" s="186"/>
      <c r="CL209" s="186"/>
      <c r="CM209" s="186"/>
      <c r="CN209" s="186"/>
      <c r="CO209" s="186"/>
      <c r="CP209" s="186"/>
      <c r="CQ209" s="186"/>
      <c r="CR209" s="186"/>
      <c r="CS209" s="186"/>
      <c r="CT209" s="186"/>
      <c r="CU209" s="186"/>
      <c r="CV209" s="186"/>
      <c r="CW209" s="186"/>
      <c r="CX209" s="186"/>
      <c r="CY209" s="186"/>
      <c r="CZ209" s="186"/>
      <c r="DA209" s="186"/>
      <c r="DB209" s="186"/>
      <c r="DC209" s="186"/>
      <c r="DD209" s="186"/>
      <c r="DE209" s="186"/>
      <c r="DF209" s="186"/>
      <c r="DG209" s="186"/>
      <c r="DH209" s="186"/>
      <c r="DI209" s="186"/>
      <c r="DJ209" s="186"/>
      <c r="DK209" s="186"/>
      <c r="DL209" s="186"/>
      <c r="DM209" s="186"/>
      <c r="DN209" s="186"/>
      <c r="DO209" s="186"/>
      <c r="DP209" s="186"/>
      <c r="DQ209" s="186"/>
      <c r="DR209" s="186"/>
      <c r="DS209" s="186"/>
      <c r="DT209" s="186"/>
      <c r="DU209" s="186"/>
      <c r="DV209" s="186"/>
      <c r="DW209" s="186"/>
      <c r="DX209" s="186"/>
      <c r="DY209" s="186"/>
      <c r="DZ209" s="186"/>
      <c r="EA209" s="186"/>
      <c r="EB209" s="186"/>
      <c r="EC209" s="186"/>
      <c r="ED209" s="186"/>
      <c r="EE209" s="186"/>
      <c r="EF209" s="186"/>
      <c r="EG209" s="186"/>
      <c r="EH209" s="186"/>
      <c r="EI209" s="186"/>
      <c r="EJ209" s="186"/>
      <c r="EK209" s="186"/>
      <c r="EL209" s="186"/>
      <c r="EM209" s="186"/>
      <c r="EN209" s="186"/>
      <c r="EO209" s="186"/>
      <c r="EP209" s="186"/>
      <c r="EQ209" s="186"/>
      <c r="ER209" s="186"/>
      <c r="ES209" s="186"/>
      <c r="ET209" s="186"/>
      <c r="EU209" s="186"/>
      <c r="EV209" s="186"/>
      <c r="EW209" s="186"/>
      <c r="EX209" s="186"/>
      <c r="EY209" s="186"/>
      <c r="EZ209" s="186"/>
      <c r="FA209" s="186"/>
      <c r="FB209" s="186"/>
      <c r="FC209" s="186"/>
      <c r="FD209" s="186"/>
      <c r="FE209" s="186"/>
      <c r="FF209" s="186"/>
      <c r="FG209" s="186"/>
      <c r="FH209" s="186"/>
      <c r="FI209" s="186"/>
      <c r="FJ209" s="186"/>
      <c r="FK209" s="186"/>
      <c r="FL209" s="186"/>
      <c r="FM209" s="186"/>
      <c r="FN209" s="186"/>
      <c r="FO209" s="186"/>
      <c r="FP209" s="186"/>
      <c r="FQ209" s="186"/>
      <c r="FR209" s="186"/>
      <c r="FS209" s="186"/>
      <c r="FT209" s="186"/>
      <c r="FU209" s="186"/>
      <c r="FV209" s="186"/>
      <c r="FW209" s="186"/>
      <c r="FX209" s="186"/>
      <c r="FY209" s="186"/>
      <c r="FZ209" s="186"/>
    </row>
    <row r="210" spans="1:182" ht="15" customHeight="1" x14ac:dyDescent="0.25">
      <c r="A210" s="187"/>
      <c r="B210" s="187"/>
      <c r="C210" s="187"/>
      <c r="D210" s="187"/>
      <c r="E210" s="187"/>
      <c r="F210" s="187"/>
      <c r="G210" s="63"/>
      <c r="H210" s="63"/>
      <c r="I210" s="63"/>
      <c r="J210" s="63"/>
      <c r="K210" s="63"/>
      <c r="L210" s="63"/>
      <c r="M210" s="63"/>
      <c r="N210" s="64"/>
      <c r="O210" s="64"/>
      <c r="P210" s="64"/>
      <c r="Q210" s="64"/>
      <c r="R210" s="64"/>
      <c r="S210" s="64"/>
      <c r="T210" s="64"/>
      <c r="U210" s="65"/>
      <c r="V210" s="65"/>
      <c r="W210" s="65"/>
      <c r="X210" s="65"/>
      <c r="Y210" s="65"/>
      <c r="Z210" s="65"/>
      <c r="AA210" s="65"/>
      <c r="AB210" s="15"/>
      <c r="AC210" s="15"/>
      <c r="AD210" s="15"/>
      <c r="AE210" s="15"/>
      <c r="AF210" s="15"/>
      <c r="AG210" s="15"/>
      <c r="AH210" s="15"/>
      <c r="AI210" s="186"/>
      <c r="AJ210" s="187"/>
      <c r="AK210" s="187"/>
      <c r="AL210" s="187"/>
      <c r="AM210" s="187"/>
      <c r="AN210" s="187"/>
      <c r="AO210" s="187"/>
      <c r="AP210" s="187"/>
      <c r="AQ210" s="187"/>
      <c r="AR210" s="187"/>
      <c r="AS210" s="187"/>
      <c r="AT210" s="187"/>
      <c r="AU210" s="187"/>
      <c r="AV210" s="187"/>
      <c r="AW210" s="187"/>
      <c r="AX210" s="187"/>
      <c r="AY210" s="187"/>
      <c r="AZ210" s="187"/>
      <c r="BA210" s="187"/>
      <c r="BB210" s="187"/>
      <c r="BC210" s="187"/>
      <c r="BD210" s="187"/>
      <c r="BE210" s="187"/>
      <c r="BF210" s="187"/>
      <c r="BG210" s="187"/>
      <c r="BH210" s="187"/>
      <c r="BI210" s="187"/>
      <c r="BJ210" s="187"/>
      <c r="BK210" s="187"/>
      <c r="BL210" s="187"/>
      <c r="BM210" s="187"/>
      <c r="BN210" s="187"/>
      <c r="BO210" s="187"/>
      <c r="BP210" s="187"/>
      <c r="BQ210" s="187"/>
      <c r="BR210" s="187"/>
      <c r="BS210" s="187"/>
      <c r="BT210" s="187"/>
      <c r="BU210" s="187"/>
      <c r="BV210" s="187"/>
      <c r="BW210" s="187"/>
      <c r="BX210" s="187"/>
      <c r="BY210" s="187"/>
      <c r="BZ210" s="186"/>
      <c r="CA210" s="187"/>
      <c r="CB210" s="187"/>
      <c r="CC210" s="187"/>
      <c r="CD210" s="186"/>
      <c r="CE210" s="186"/>
      <c r="CF210" s="186"/>
      <c r="CG210" s="186"/>
      <c r="CH210" s="186"/>
      <c r="CI210" s="186"/>
      <c r="CJ210" s="186"/>
      <c r="CK210" s="186"/>
      <c r="CL210" s="186"/>
      <c r="CM210" s="186"/>
      <c r="CN210" s="186"/>
      <c r="CO210" s="186"/>
      <c r="CP210" s="186"/>
      <c r="CQ210" s="186"/>
      <c r="CR210" s="186"/>
      <c r="CS210" s="186"/>
      <c r="CT210" s="186"/>
      <c r="CU210" s="186"/>
      <c r="CV210" s="186"/>
      <c r="CW210" s="186"/>
      <c r="CX210" s="186"/>
      <c r="CY210" s="186"/>
      <c r="CZ210" s="186"/>
      <c r="DA210" s="186"/>
      <c r="DB210" s="186"/>
      <c r="DC210" s="186"/>
      <c r="DD210" s="186"/>
      <c r="DE210" s="186"/>
      <c r="DF210" s="186"/>
      <c r="DG210" s="186"/>
      <c r="DH210" s="186"/>
      <c r="DI210" s="186"/>
      <c r="DJ210" s="186"/>
      <c r="DK210" s="186"/>
      <c r="DL210" s="186"/>
      <c r="DM210" s="186"/>
      <c r="DN210" s="186"/>
      <c r="DO210" s="186"/>
      <c r="DP210" s="186"/>
      <c r="DQ210" s="186"/>
      <c r="DR210" s="186"/>
      <c r="DS210" s="186"/>
      <c r="DT210" s="186"/>
      <c r="DU210" s="186"/>
      <c r="DV210" s="186"/>
      <c r="DW210" s="186"/>
      <c r="DX210" s="186"/>
      <c r="DY210" s="186"/>
      <c r="DZ210" s="186"/>
      <c r="EA210" s="186"/>
      <c r="EB210" s="186"/>
      <c r="EC210" s="186"/>
      <c r="ED210" s="186"/>
      <c r="EE210" s="186"/>
      <c r="EF210" s="186"/>
      <c r="EG210" s="186"/>
      <c r="EH210" s="186"/>
      <c r="EI210" s="186"/>
      <c r="EJ210" s="186"/>
      <c r="EK210" s="186"/>
      <c r="EL210" s="186"/>
      <c r="EM210" s="186"/>
      <c r="EN210" s="186"/>
      <c r="EO210" s="186"/>
      <c r="EP210" s="186"/>
      <c r="EQ210" s="186"/>
      <c r="ER210" s="186"/>
      <c r="ES210" s="186"/>
      <c r="ET210" s="186"/>
      <c r="EU210" s="186"/>
      <c r="EV210" s="186"/>
      <c r="EW210" s="186"/>
      <c r="EX210" s="186"/>
      <c r="EY210" s="186"/>
      <c r="EZ210" s="186"/>
      <c r="FA210" s="186"/>
      <c r="FB210" s="186"/>
      <c r="FC210" s="186"/>
      <c r="FD210" s="186"/>
      <c r="FE210" s="186"/>
      <c r="FF210" s="186"/>
      <c r="FG210" s="186"/>
      <c r="FH210" s="186"/>
      <c r="FI210" s="186"/>
      <c r="FJ210" s="186"/>
      <c r="FK210" s="186"/>
      <c r="FL210" s="186"/>
      <c r="FM210" s="186"/>
      <c r="FN210" s="186"/>
      <c r="FO210" s="186"/>
      <c r="FP210" s="186"/>
      <c r="FQ210" s="186"/>
      <c r="FR210" s="186"/>
      <c r="FS210" s="186"/>
      <c r="FT210" s="186"/>
      <c r="FU210" s="186"/>
      <c r="FV210" s="186"/>
      <c r="FW210" s="186"/>
      <c r="FX210" s="186"/>
      <c r="FY210" s="186"/>
      <c r="FZ210" s="186"/>
    </row>
    <row r="211" spans="1:182" ht="15" customHeight="1" x14ac:dyDescent="0.25">
      <c r="A211" s="187"/>
      <c r="B211" s="187"/>
      <c r="C211" s="187"/>
      <c r="D211" s="187"/>
      <c r="E211" s="187"/>
      <c r="F211" s="187"/>
      <c r="G211" s="63"/>
      <c r="H211" s="63"/>
      <c r="I211" s="63"/>
      <c r="J211" s="63"/>
      <c r="K211" s="63"/>
      <c r="L211" s="63"/>
      <c r="M211" s="63"/>
      <c r="N211" s="64"/>
      <c r="O211" s="64"/>
      <c r="P211" s="64"/>
      <c r="Q211" s="64"/>
      <c r="R211" s="64"/>
      <c r="S211" s="64"/>
      <c r="T211" s="64"/>
      <c r="U211" s="65"/>
      <c r="V211" s="65"/>
      <c r="W211" s="65"/>
      <c r="X211" s="65"/>
      <c r="Y211" s="65"/>
      <c r="Z211" s="65"/>
      <c r="AA211" s="65"/>
      <c r="AB211" s="15"/>
      <c r="AC211" s="15"/>
      <c r="AD211" s="15"/>
      <c r="AE211" s="15"/>
      <c r="AF211" s="15"/>
      <c r="AG211" s="15"/>
      <c r="AH211" s="15"/>
      <c r="AI211" s="186"/>
      <c r="AJ211" s="187"/>
      <c r="AK211" s="187"/>
      <c r="AL211" s="187"/>
      <c r="AM211" s="187"/>
      <c r="AN211" s="187"/>
      <c r="AO211" s="187"/>
      <c r="AP211" s="187"/>
      <c r="AQ211" s="187"/>
      <c r="AR211" s="187"/>
      <c r="AS211" s="187"/>
      <c r="AT211" s="187"/>
      <c r="AU211" s="187"/>
      <c r="AV211" s="187"/>
      <c r="AW211" s="187"/>
      <c r="AX211" s="187"/>
      <c r="AY211" s="187"/>
      <c r="AZ211" s="187"/>
      <c r="BA211" s="187"/>
      <c r="BB211" s="187"/>
      <c r="BC211" s="187"/>
      <c r="BD211" s="187"/>
      <c r="BE211" s="187"/>
      <c r="BF211" s="187"/>
      <c r="BG211" s="187"/>
      <c r="BH211" s="187"/>
      <c r="BI211" s="187"/>
      <c r="BJ211" s="187"/>
      <c r="BK211" s="187"/>
      <c r="BL211" s="187"/>
      <c r="BM211" s="187"/>
      <c r="BN211" s="187"/>
      <c r="BO211" s="187"/>
      <c r="BP211" s="187"/>
      <c r="BQ211" s="187"/>
      <c r="BR211" s="187"/>
      <c r="BS211" s="187"/>
      <c r="BT211" s="187"/>
      <c r="BU211" s="187"/>
      <c r="BV211" s="187"/>
      <c r="BW211" s="187"/>
      <c r="BX211" s="187"/>
      <c r="BY211" s="187"/>
      <c r="BZ211" s="186"/>
      <c r="CA211" s="187"/>
      <c r="CB211" s="187"/>
      <c r="CC211" s="187"/>
      <c r="CD211" s="186"/>
      <c r="CE211" s="186"/>
      <c r="CF211" s="186"/>
      <c r="CG211" s="186"/>
      <c r="CH211" s="186"/>
      <c r="CI211" s="186"/>
      <c r="CJ211" s="186"/>
      <c r="CK211" s="186"/>
      <c r="CL211" s="186"/>
      <c r="CM211" s="186"/>
      <c r="CN211" s="186"/>
      <c r="CO211" s="186"/>
      <c r="CP211" s="186"/>
      <c r="CQ211" s="186"/>
      <c r="CR211" s="186"/>
      <c r="CS211" s="186"/>
      <c r="CT211" s="186"/>
      <c r="CU211" s="186"/>
      <c r="CV211" s="186"/>
      <c r="CW211" s="186"/>
      <c r="CX211" s="186"/>
      <c r="CY211" s="186"/>
      <c r="CZ211" s="186"/>
      <c r="DA211" s="186"/>
      <c r="DB211" s="186"/>
      <c r="DC211" s="186"/>
      <c r="DD211" s="186"/>
      <c r="DE211" s="186"/>
      <c r="DF211" s="186"/>
      <c r="DG211" s="186"/>
      <c r="DH211" s="186"/>
      <c r="DI211" s="186"/>
      <c r="DJ211" s="186"/>
      <c r="DK211" s="186"/>
      <c r="DL211" s="186"/>
      <c r="DM211" s="186"/>
      <c r="DN211" s="186"/>
      <c r="DO211" s="186"/>
      <c r="DP211" s="186"/>
      <c r="DQ211" s="186"/>
      <c r="DR211" s="186"/>
      <c r="DS211" s="186"/>
      <c r="DT211" s="186"/>
      <c r="DU211" s="186"/>
      <c r="DV211" s="186"/>
      <c r="DW211" s="186"/>
      <c r="DX211" s="186"/>
      <c r="DY211" s="186"/>
      <c r="DZ211" s="186"/>
      <c r="EA211" s="186"/>
      <c r="EB211" s="186"/>
      <c r="EC211" s="186"/>
      <c r="ED211" s="186"/>
      <c r="EE211" s="186"/>
      <c r="EF211" s="186"/>
      <c r="EG211" s="186"/>
      <c r="EH211" s="186"/>
      <c r="EI211" s="186"/>
      <c r="EJ211" s="186"/>
      <c r="EK211" s="186"/>
      <c r="EL211" s="186"/>
      <c r="EM211" s="186"/>
      <c r="EN211" s="186"/>
      <c r="EO211" s="186"/>
      <c r="EP211" s="186"/>
      <c r="EQ211" s="186"/>
      <c r="ER211" s="186"/>
      <c r="ES211" s="186"/>
      <c r="ET211" s="186"/>
      <c r="EU211" s="186"/>
      <c r="EV211" s="186"/>
      <c r="EW211" s="186"/>
      <c r="EX211" s="186"/>
      <c r="EY211" s="186"/>
      <c r="EZ211" s="186"/>
      <c r="FA211" s="186"/>
      <c r="FB211" s="186"/>
      <c r="FC211" s="186"/>
      <c r="FD211" s="186"/>
      <c r="FE211" s="186"/>
      <c r="FF211" s="186"/>
      <c r="FG211" s="186"/>
      <c r="FH211" s="186"/>
      <c r="FI211" s="186"/>
      <c r="FJ211" s="186"/>
      <c r="FK211" s="186"/>
      <c r="FL211" s="186"/>
      <c r="FM211" s="186"/>
      <c r="FN211" s="186"/>
      <c r="FO211" s="186"/>
      <c r="FP211" s="186"/>
      <c r="FQ211" s="186"/>
      <c r="FR211" s="186"/>
      <c r="FS211" s="186"/>
      <c r="FT211" s="186"/>
      <c r="FU211" s="186"/>
      <c r="FV211" s="186"/>
      <c r="FW211" s="186"/>
      <c r="FX211" s="186"/>
      <c r="FY211" s="186"/>
      <c r="FZ211" s="186"/>
    </row>
    <row r="212" spans="1:182" ht="15" customHeight="1" x14ac:dyDescent="0.25">
      <c r="A212" s="187"/>
      <c r="B212" s="187"/>
      <c r="C212" s="187"/>
      <c r="D212" s="187"/>
      <c r="E212" s="187"/>
      <c r="F212" s="187"/>
      <c r="G212" s="63"/>
      <c r="H212" s="63"/>
      <c r="I212" s="63"/>
      <c r="J212" s="63"/>
      <c r="K212" s="63"/>
      <c r="L212" s="63"/>
      <c r="M212" s="63"/>
      <c r="N212" s="64"/>
      <c r="O212" s="64"/>
      <c r="P212" s="64"/>
      <c r="Q212" s="64"/>
      <c r="R212" s="64"/>
      <c r="S212" s="64"/>
      <c r="T212" s="64"/>
      <c r="U212" s="65"/>
      <c r="V212" s="65"/>
      <c r="W212" s="65"/>
      <c r="X212" s="65"/>
      <c r="Y212" s="65"/>
      <c r="Z212" s="65"/>
      <c r="AA212" s="65"/>
      <c r="AB212" s="15"/>
      <c r="AC212" s="15"/>
      <c r="AD212" s="15"/>
      <c r="AE212" s="15"/>
      <c r="AF212" s="15"/>
      <c r="AG212" s="15"/>
      <c r="AH212" s="15"/>
      <c r="AI212" s="186"/>
      <c r="AJ212" s="187"/>
      <c r="AK212" s="187"/>
      <c r="AL212" s="187"/>
      <c r="AM212" s="187"/>
      <c r="AN212" s="187"/>
      <c r="AO212" s="187"/>
      <c r="AP212" s="187"/>
      <c r="AQ212" s="187"/>
      <c r="AR212" s="187"/>
      <c r="AS212" s="187"/>
      <c r="AT212" s="187"/>
      <c r="AU212" s="187"/>
      <c r="AV212" s="187"/>
      <c r="AW212" s="187"/>
      <c r="AX212" s="187"/>
      <c r="AY212" s="187"/>
      <c r="AZ212" s="187"/>
      <c r="BA212" s="187"/>
      <c r="BB212" s="187"/>
      <c r="BC212" s="187"/>
      <c r="BD212" s="187"/>
      <c r="BE212" s="187"/>
      <c r="BF212" s="187"/>
      <c r="BG212" s="187"/>
      <c r="BH212" s="187"/>
      <c r="BI212" s="187"/>
      <c r="BJ212" s="187"/>
      <c r="BK212" s="187"/>
      <c r="BL212" s="187"/>
      <c r="BM212" s="187"/>
      <c r="BN212" s="187"/>
      <c r="BO212" s="187"/>
      <c r="BP212" s="187"/>
      <c r="BQ212" s="187"/>
      <c r="BR212" s="187"/>
      <c r="BS212" s="187"/>
      <c r="BT212" s="187"/>
      <c r="BU212" s="187"/>
      <c r="BV212" s="187"/>
      <c r="BW212" s="187"/>
      <c r="BX212" s="187"/>
      <c r="BY212" s="187"/>
      <c r="BZ212" s="186"/>
      <c r="CA212" s="187"/>
      <c r="CB212" s="187"/>
      <c r="CC212" s="187"/>
      <c r="CD212" s="186"/>
      <c r="CE212" s="186"/>
      <c r="CF212" s="186"/>
      <c r="CG212" s="186"/>
      <c r="CH212" s="186"/>
      <c r="CI212" s="186"/>
      <c r="CJ212" s="186"/>
      <c r="CK212" s="186"/>
      <c r="CL212" s="186"/>
      <c r="CM212" s="186"/>
      <c r="CN212" s="186"/>
      <c r="CO212" s="186"/>
      <c r="CP212" s="186"/>
      <c r="CQ212" s="186"/>
      <c r="CR212" s="186"/>
      <c r="CS212" s="186"/>
      <c r="CT212" s="186"/>
      <c r="CU212" s="186"/>
      <c r="CV212" s="186"/>
      <c r="CW212" s="186"/>
      <c r="CX212" s="186"/>
      <c r="CY212" s="186"/>
      <c r="CZ212" s="186"/>
      <c r="DA212" s="186"/>
      <c r="DB212" s="186"/>
      <c r="DC212" s="186"/>
      <c r="DD212" s="186"/>
      <c r="DE212" s="186"/>
      <c r="DF212" s="186"/>
      <c r="DG212" s="186"/>
      <c r="DH212" s="186"/>
      <c r="DI212" s="186"/>
      <c r="DJ212" s="186"/>
      <c r="DK212" s="186"/>
      <c r="DL212" s="186"/>
      <c r="DM212" s="186"/>
      <c r="DN212" s="186"/>
      <c r="DO212" s="186"/>
      <c r="DP212" s="186"/>
      <c r="DQ212" s="186"/>
      <c r="DR212" s="186"/>
      <c r="DS212" s="186"/>
      <c r="DT212" s="186"/>
      <c r="DU212" s="186"/>
      <c r="DV212" s="186"/>
      <c r="DW212" s="186"/>
      <c r="DX212" s="186"/>
      <c r="DY212" s="186"/>
      <c r="DZ212" s="186"/>
      <c r="EA212" s="186"/>
      <c r="EB212" s="186"/>
      <c r="EC212" s="186"/>
      <c r="ED212" s="186"/>
      <c r="EE212" s="186"/>
      <c r="EF212" s="186"/>
      <c r="EG212" s="186"/>
      <c r="EH212" s="186"/>
      <c r="EI212" s="186"/>
      <c r="EJ212" s="186"/>
      <c r="EK212" s="186"/>
      <c r="EL212" s="186"/>
      <c r="EM212" s="186"/>
      <c r="EN212" s="186"/>
      <c r="EO212" s="186"/>
      <c r="EP212" s="186"/>
      <c r="EQ212" s="186"/>
      <c r="ER212" s="186"/>
      <c r="ES212" s="186"/>
      <c r="ET212" s="186"/>
      <c r="EU212" s="186"/>
      <c r="EV212" s="186"/>
      <c r="EW212" s="186"/>
      <c r="EX212" s="186"/>
      <c r="EY212" s="186"/>
      <c r="EZ212" s="186"/>
      <c r="FA212" s="186"/>
      <c r="FB212" s="186"/>
      <c r="FC212" s="186"/>
      <c r="FD212" s="186"/>
      <c r="FE212" s="186"/>
      <c r="FF212" s="186"/>
      <c r="FG212" s="186"/>
      <c r="FH212" s="186"/>
      <c r="FI212" s="186"/>
      <c r="FJ212" s="186"/>
      <c r="FK212" s="186"/>
      <c r="FL212" s="186"/>
      <c r="FM212" s="186"/>
      <c r="FN212" s="186"/>
      <c r="FO212" s="186"/>
      <c r="FP212" s="186"/>
      <c r="FQ212" s="186"/>
      <c r="FR212" s="186"/>
      <c r="FS212" s="186"/>
      <c r="FT212" s="186"/>
      <c r="FU212" s="186"/>
      <c r="FV212" s="186"/>
      <c r="FW212" s="186"/>
      <c r="FX212" s="186"/>
      <c r="FY212" s="186"/>
      <c r="FZ212" s="186"/>
    </row>
    <row r="213" spans="1:182" ht="15" customHeight="1" x14ac:dyDescent="0.25">
      <c r="A213" s="187"/>
      <c r="B213" s="187"/>
      <c r="C213" s="187"/>
      <c r="D213" s="187"/>
      <c r="E213" s="187"/>
      <c r="F213" s="187"/>
      <c r="G213" s="63"/>
      <c r="H213" s="63"/>
      <c r="I213" s="63"/>
      <c r="J213" s="63"/>
      <c r="K213" s="63"/>
      <c r="L213" s="63"/>
      <c r="M213" s="63"/>
      <c r="N213" s="64"/>
      <c r="O213" s="64"/>
      <c r="P213" s="64"/>
      <c r="Q213" s="64"/>
      <c r="R213" s="64"/>
      <c r="S213" s="64"/>
      <c r="T213" s="64"/>
      <c r="U213" s="65"/>
      <c r="V213" s="65"/>
      <c r="W213" s="65"/>
      <c r="X213" s="65"/>
      <c r="Y213" s="65"/>
      <c r="Z213" s="65"/>
      <c r="AA213" s="65"/>
      <c r="AB213" s="15"/>
      <c r="AC213" s="15"/>
      <c r="AD213" s="15"/>
      <c r="AE213" s="15"/>
      <c r="AF213" s="15"/>
      <c r="AG213" s="15"/>
      <c r="AH213" s="15"/>
      <c r="AI213" s="186"/>
      <c r="AJ213" s="187"/>
      <c r="AK213" s="187"/>
      <c r="AL213" s="187"/>
      <c r="AM213" s="187"/>
      <c r="AN213" s="187"/>
      <c r="AO213" s="187"/>
      <c r="AP213" s="187"/>
      <c r="AQ213" s="187"/>
      <c r="AR213" s="187"/>
      <c r="AS213" s="187"/>
      <c r="AT213" s="187"/>
      <c r="AU213" s="187"/>
      <c r="AV213" s="187"/>
      <c r="AW213" s="187"/>
      <c r="AX213" s="187"/>
      <c r="AY213" s="187"/>
      <c r="AZ213" s="187"/>
      <c r="BA213" s="187"/>
      <c r="BB213" s="187"/>
      <c r="BC213" s="187"/>
      <c r="BD213" s="187"/>
      <c r="BE213" s="187"/>
      <c r="BF213" s="187"/>
      <c r="BG213" s="187"/>
      <c r="BH213" s="187"/>
      <c r="BI213" s="187"/>
      <c r="BJ213" s="187"/>
      <c r="BK213" s="187"/>
      <c r="BL213" s="187"/>
      <c r="BM213" s="187"/>
      <c r="BN213" s="187"/>
      <c r="BO213" s="187"/>
      <c r="BP213" s="187"/>
      <c r="BQ213" s="187"/>
      <c r="BR213" s="187"/>
      <c r="BS213" s="187"/>
      <c r="BT213" s="187"/>
      <c r="BU213" s="187"/>
      <c r="BV213" s="187"/>
      <c r="BW213" s="187"/>
      <c r="BX213" s="187"/>
      <c r="BY213" s="187"/>
      <c r="BZ213" s="186"/>
      <c r="CA213" s="187"/>
      <c r="CB213" s="187"/>
      <c r="CC213" s="187"/>
      <c r="CD213" s="186"/>
      <c r="CE213" s="186"/>
      <c r="CF213" s="186"/>
      <c r="CG213" s="186"/>
      <c r="CH213" s="186"/>
      <c r="CI213" s="186"/>
      <c r="CJ213" s="186"/>
      <c r="CK213" s="186"/>
      <c r="CL213" s="186"/>
      <c r="CM213" s="186"/>
      <c r="CN213" s="186"/>
      <c r="CO213" s="186"/>
      <c r="CP213" s="186"/>
      <c r="CQ213" s="186"/>
      <c r="CR213" s="186"/>
      <c r="CS213" s="186"/>
      <c r="CT213" s="186"/>
      <c r="CU213" s="186"/>
      <c r="CV213" s="186"/>
      <c r="CW213" s="186"/>
      <c r="CX213" s="186"/>
      <c r="CY213" s="186"/>
      <c r="CZ213" s="186"/>
      <c r="DA213" s="186"/>
      <c r="DB213" s="186"/>
      <c r="DC213" s="186"/>
      <c r="DD213" s="186"/>
      <c r="DE213" s="186"/>
      <c r="DF213" s="186"/>
      <c r="DG213" s="186"/>
      <c r="DH213" s="186"/>
      <c r="DI213" s="186"/>
      <c r="DJ213" s="186"/>
      <c r="DK213" s="186"/>
      <c r="DL213" s="186"/>
      <c r="DM213" s="186"/>
      <c r="DN213" s="186"/>
      <c r="DO213" s="186"/>
      <c r="DP213" s="186"/>
      <c r="DQ213" s="186"/>
      <c r="DR213" s="186"/>
      <c r="DS213" s="186"/>
      <c r="DT213" s="186"/>
      <c r="DU213" s="186"/>
      <c r="DV213" s="186"/>
      <c r="DW213" s="186"/>
      <c r="DX213" s="186"/>
      <c r="DY213" s="186"/>
      <c r="DZ213" s="186"/>
      <c r="EA213" s="186"/>
      <c r="EB213" s="186"/>
      <c r="EC213" s="186"/>
      <c r="ED213" s="186"/>
      <c r="EE213" s="186"/>
      <c r="EF213" s="186"/>
      <c r="EG213" s="186"/>
      <c r="EH213" s="186"/>
      <c r="EI213" s="186"/>
      <c r="EJ213" s="186"/>
      <c r="EK213" s="186"/>
      <c r="EL213" s="186"/>
      <c r="EM213" s="186"/>
      <c r="EN213" s="186"/>
      <c r="EO213" s="186"/>
      <c r="EP213" s="186"/>
      <c r="EQ213" s="186"/>
      <c r="ER213" s="186"/>
      <c r="ES213" s="186"/>
      <c r="ET213" s="186"/>
      <c r="EU213" s="186"/>
      <c r="EV213" s="186"/>
      <c r="EW213" s="186"/>
      <c r="EX213" s="186"/>
      <c r="EY213" s="186"/>
      <c r="EZ213" s="186"/>
      <c r="FA213" s="186"/>
      <c r="FB213" s="186"/>
      <c r="FC213" s="186"/>
      <c r="FD213" s="186"/>
      <c r="FE213" s="186"/>
      <c r="FF213" s="186"/>
      <c r="FG213" s="186"/>
      <c r="FH213" s="186"/>
      <c r="FI213" s="186"/>
      <c r="FJ213" s="186"/>
      <c r="FK213" s="186"/>
      <c r="FL213" s="186"/>
      <c r="FM213" s="186"/>
      <c r="FN213" s="186"/>
      <c r="FO213" s="186"/>
      <c r="FP213" s="186"/>
      <c r="FQ213" s="186"/>
      <c r="FR213" s="186"/>
      <c r="FS213" s="186"/>
      <c r="FT213" s="186"/>
      <c r="FU213" s="186"/>
      <c r="FV213" s="186"/>
      <c r="FW213" s="186"/>
      <c r="FX213" s="186"/>
      <c r="FY213" s="186"/>
      <c r="FZ213" s="186"/>
    </row>
    <row r="214" spans="1:182" ht="15" customHeight="1" x14ac:dyDescent="0.25">
      <c r="A214" s="187"/>
      <c r="B214" s="187"/>
      <c r="C214" s="187"/>
      <c r="D214" s="187"/>
      <c r="E214" s="187"/>
      <c r="F214" s="187"/>
      <c r="G214" s="63"/>
      <c r="H214" s="63"/>
      <c r="I214" s="63"/>
      <c r="J214" s="63"/>
      <c r="K214" s="63"/>
      <c r="L214" s="63"/>
      <c r="M214" s="63"/>
      <c r="N214" s="64"/>
      <c r="O214" s="64"/>
      <c r="P214" s="64"/>
      <c r="Q214" s="64"/>
      <c r="R214" s="64"/>
      <c r="S214" s="64"/>
      <c r="T214" s="64"/>
      <c r="U214" s="65"/>
      <c r="V214" s="65"/>
      <c r="W214" s="65"/>
      <c r="X214" s="65"/>
      <c r="Y214" s="65"/>
      <c r="Z214" s="65"/>
      <c r="AA214" s="65"/>
      <c r="AB214" s="15"/>
      <c r="AC214" s="15"/>
      <c r="AD214" s="15"/>
      <c r="AE214" s="15"/>
      <c r="AF214" s="15"/>
      <c r="AG214" s="15"/>
      <c r="AH214" s="15"/>
      <c r="AI214" s="186"/>
      <c r="AJ214" s="187"/>
      <c r="AK214" s="187"/>
      <c r="AL214" s="187"/>
      <c r="AM214" s="187"/>
      <c r="AN214" s="187"/>
      <c r="AO214" s="187"/>
      <c r="AP214" s="187"/>
      <c r="AQ214" s="187"/>
      <c r="AR214" s="187"/>
      <c r="AS214" s="187"/>
      <c r="AT214" s="187"/>
      <c r="AU214" s="187"/>
      <c r="AV214" s="187"/>
      <c r="AW214" s="187"/>
      <c r="AX214" s="187"/>
      <c r="AY214" s="187"/>
      <c r="AZ214" s="187"/>
      <c r="BA214" s="187"/>
      <c r="BB214" s="187"/>
      <c r="BC214" s="187"/>
      <c r="BD214" s="187"/>
      <c r="BE214" s="187"/>
      <c r="BF214" s="187"/>
      <c r="BG214" s="187"/>
      <c r="BH214" s="187"/>
      <c r="BI214" s="187"/>
      <c r="BJ214" s="187"/>
      <c r="BK214" s="187"/>
      <c r="BL214" s="187"/>
      <c r="BM214" s="187"/>
      <c r="BN214" s="187"/>
      <c r="BO214" s="187"/>
      <c r="BP214" s="187"/>
      <c r="BQ214" s="187"/>
      <c r="BR214" s="187"/>
      <c r="BS214" s="187"/>
      <c r="BT214" s="187"/>
      <c r="BU214" s="187"/>
      <c r="BV214" s="187"/>
      <c r="BW214" s="187"/>
      <c r="BX214" s="187"/>
      <c r="BY214" s="187"/>
      <c r="BZ214" s="186"/>
      <c r="CA214" s="187"/>
      <c r="CB214" s="187"/>
      <c r="CC214" s="187"/>
      <c r="CD214" s="186"/>
      <c r="CE214" s="186"/>
      <c r="CF214" s="186"/>
      <c r="CG214" s="186"/>
      <c r="CH214" s="186"/>
      <c r="CI214" s="186"/>
      <c r="CJ214" s="186"/>
      <c r="CK214" s="186"/>
      <c r="CL214" s="186"/>
      <c r="CM214" s="186"/>
      <c r="CN214" s="186"/>
      <c r="CO214" s="186"/>
      <c r="CP214" s="186"/>
      <c r="CQ214" s="186"/>
      <c r="CR214" s="186"/>
      <c r="CS214" s="186"/>
      <c r="CT214" s="186"/>
      <c r="CU214" s="186"/>
      <c r="CV214" s="186"/>
      <c r="CW214" s="186"/>
      <c r="CX214" s="186"/>
      <c r="CY214" s="186"/>
      <c r="CZ214" s="186"/>
      <c r="DA214" s="186"/>
      <c r="DB214" s="186"/>
      <c r="DC214" s="186"/>
      <c r="DD214" s="186"/>
      <c r="DE214" s="186"/>
      <c r="DF214" s="186"/>
      <c r="DG214" s="186"/>
      <c r="DH214" s="186"/>
      <c r="DI214" s="186"/>
      <c r="DJ214" s="186"/>
      <c r="DK214" s="186"/>
      <c r="DL214" s="186"/>
      <c r="DM214" s="186"/>
      <c r="DN214" s="186"/>
      <c r="DO214" s="186"/>
      <c r="DP214" s="186"/>
      <c r="DQ214" s="186"/>
      <c r="DR214" s="186"/>
      <c r="DS214" s="186"/>
      <c r="DT214" s="186"/>
      <c r="DU214" s="186"/>
      <c r="DV214" s="186"/>
      <c r="DW214" s="186"/>
      <c r="DX214" s="186"/>
      <c r="DY214" s="186"/>
      <c r="DZ214" s="186"/>
      <c r="EA214" s="186"/>
      <c r="EB214" s="186"/>
      <c r="EC214" s="186"/>
      <c r="ED214" s="186"/>
      <c r="EE214" s="186"/>
      <c r="EF214" s="186"/>
      <c r="EG214" s="186"/>
      <c r="EH214" s="186"/>
      <c r="EI214" s="186"/>
      <c r="EJ214" s="186"/>
      <c r="EK214" s="186"/>
      <c r="EL214" s="186"/>
      <c r="EM214" s="186"/>
      <c r="EN214" s="186"/>
      <c r="EO214" s="186"/>
      <c r="EP214" s="186"/>
      <c r="EQ214" s="186"/>
      <c r="ER214" s="186"/>
      <c r="ES214" s="186"/>
      <c r="ET214" s="186"/>
      <c r="EU214" s="186"/>
      <c r="EV214" s="186"/>
      <c r="EW214" s="186"/>
      <c r="EX214" s="186"/>
      <c r="EY214" s="186"/>
      <c r="EZ214" s="186"/>
      <c r="FA214" s="186"/>
      <c r="FB214" s="186"/>
      <c r="FC214" s="186"/>
      <c r="FD214" s="186"/>
      <c r="FE214" s="186"/>
      <c r="FF214" s="186"/>
      <c r="FG214" s="186"/>
      <c r="FH214" s="186"/>
      <c r="FI214" s="186"/>
      <c r="FJ214" s="186"/>
      <c r="FK214" s="186"/>
      <c r="FL214" s="186"/>
      <c r="FM214" s="186"/>
      <c r="FN214" s="186"/>
      <c r="FO214" s="186"/>
      <c r="FP214" s="186"/>
      <c r="FQ214" s="186"/>
      <c r="FR214" s="186"/>
      <c r="FS214" s="186"/>
      <c r="FT214" s="186"/>
      <c r="FU214" s="186"/>
      <c r="FV214" s="186"/>
      <c r="FW214" s="186"/>
      <c r="FX214" s="186"/>
      <c r="FY214" s="186"/>
      <c r="FZ214" s="186"/>
    </row>
    <row r="215" spans="1:182" ht="15" customHeight="1" x14ac:dyDescent="0.25">
      <c r="A215" s="187"/>
      <c r="B215" s="187"/>
      <c r="C215" s="187"/>
      <c r="D215" s="187"/>
      <c r="E215" s="187"/>
      <c r="F215" s="187"/>
      <c r="G215" s="63"/>
      <c r="H215" s="63"/>
      <c r="I215" s="63"/>
      <c r="J215" s="63"/>
      <c r="K215" s="63"/>
      <c r="L215" s="63"/>
      <c r="M215" s="63"/>
      <c r="N215" s="64"/>
      <c r="O215" s="64"/>
      <c r="P215" s="64"/>
      <c r="Q215" s="64"/>
      <c r="R215" s="64"/>
      <c r="S215" s="64"/>
      <c r="T215" s="64"/>
      <c r="U215" s="65"/>
      <c r="V215" s="65"/>
      <c r="W215" s="65"/>
      <c r="X215" s="65"/>
      <c r="Y215" s="65"/>
      <c r="Z215" s="65"/>
      <c r="AA215" s="65"/>
      <c r="AB215" s="15"/>
      <c r="AC215" s="15"/>
      <c r="AD215" s="15"/>
      <c r="AE215" s="15"/>
      <c r="AF215" s="15"/>
      <c r="AG215" s="15"/>
      <c r="AH215" s="15"/>
      <c r="AI215" s="186"/>
      <c r="AJ215" s="187"/>
      <c r="AK215" s="187"/>
      <c r="AL215" s="187"/>
      <c r="AM215" s="187"/>
      <c r="AN215" s="187"/>
      <c r="AO215" s="187"/>
      <c r="AP215" s="187"/>
      <c r="AQ215" s="187"/>
      <c r="AR215" s="187"/>
      <c r="AS215" s="187"/>
      <c r="AT215" s="187"/>
      <c r="AU215" s="187"/>
      <c r="AV215" s="187"/>
      <c r="AW215" s="187"/>
      <c r="AX215" s="187"/>
      <c r="AY215" s="187"/>
      <c r="AZ215" s="187"/>
      <c r="BA215" s="187"/>
      <c r="BB215" s="187"/>
      <c r="BC215" s="187"/>
      <c r="BD215" s="187"/>
      <c r="BE215" s="187"/>
      <c r="BF215" s="187"/>
      <c r="BG215" s="187"/>
      <c r="BH215" s="187"/>
      <c r="BI215" s="187"/>
      <c r="BJ215" s="187"/>
      <c r="BK215" s="187"/>
      <c r="BL215" s="187"/>
      <c r="BM215" s="187"/>
      <c r="BN215" s="187"/>
      <c r="BO215" s="187"/>
      <c r="BP215" s="187"/>
      <c r="BQ215" s="187"/>
      <c r="BR215" s="187"/>
      <c r="BS215" s="187"/>
      <c r="BT215" s="187"/>
      <c r="BU215" s="187"/>
      <c r="BV215" s="187"/>
      <c r="BW215" s="187"/>
      <c r="BX215" s="187"/>
      <c r="BY215" s="187"/>
      <c r="BZ215" s="186"/>
      <c r="CA215" s="187"/>
      <c r="CB215" s="187"/>
      <c r="CC215" s="187"/>
      <c r="CD215" s="186"/>
      <c r="CE215" s="186"/>
      <c r="CF215" s="186"/>
      <c r="CG215" s="186"/>
      <c r="CH215" s="186"/>
      <c r="CI215" s="186"/>
      <c r="CJ215" s="186"/>
      <c r="CK215" s="186"/>
      <c r="CL215" s="186"/>
      <c r="CM215" s="186"/>
      <c r="CN215" s="186"/>
      <c r="CO215" s="186"/>
      <c r="CP215" s="186"/>
      <c r="CQ215" s="186"/>
      <c r="CR215" s="186"/>
      <c r="CS215" s="186"/>
      <c r="CT215" s="186"/>
      <c r="CU215" s="186"/>
      <c r="CV215" s="186"/>
      <c r="CW215" s="186"/>
      <c r="CX215" s="186"/>
      <c r="CY215" s="186"/>
      <c r="CZ215" s="186"/>
      <c r="DA215" s="186"/>
      <c r="DB215" s="186"/>
      <c r="DC215" s="186"/>
      <c r="DD215" s="186"/>
      <c r="DE215" s="186"/>
      <c r="DF215" s="186"/>
      <c r="DG215" s="186"/>
      <c r="DH215" s="186"/>
      <c r="DI215" s="186"/>
      <c r="DJ215" s="186"/>
      <c r="DK215" s="186"/>
      <c r="DL215" s="186"/>
      <c r="DM215" s="186"/>
      <c r="DN215" s="186"/>
      <c r="DO215" s="186"/>
      <c r="DP215" s="186"/>
      <c r="DQ215" s="186"/>
      <c r="DR215" s="186"/>
      <c r="DS215" s="186"/>
      <c r="DT215" s="186"/>
      <c r="DU215" s="186"/>
      <c r="DV215" s="186"/>
      <c r="DW215" s="186"/>
      <c r="DX215" s="186"/>
      <c r="DY215" s="186"/>
      <c r="DZ215" s="186"/>
      <c r="EA215" s="186"/>
      <c r="EB215" s="186"/>
      <c r="EC215" s="186"/>
      <c r="ED215" s="186"/>
      <c r="EE215" s="186"/>
      <c r="EF215" s="186"/>
      <c r="EG215" s="186"/>
      <c r="EH215" s="186"/>
      <c r="EI215" s="186"/>
      <c r="EJ215" s="186"/>
      <c r="EK215" s="186"/>
      <c r="EL215" s="186"/>
      <c r="EM215" s="186"/>
      <c r="EN215" s="186"/>
      <c r="EO215" s="186"/>
      <c r="EP215" s="186"/>
      <c r="EQ215" s="186"/>
      <c r="ER215" s="186"/>
      <c r="ES215" s="186"/>
      <c r="ET215" s="186"/>
      <c r="EU215" s="186"/>
      <c r="EV215" s="186"/>
      <c r="EW215" s="186"/>
      <c r="EX215" s="186"/>
      <c r="EY215" s="186"/>
      <c r="EZ215" s="186"/>
      <c r="FA215" s="186"/>
      <c r="FB215" s="186"/>
      <c r="FC215" s="186"/>
      <c r="FD215" s="186"/>
      <c r="FE215" s="186"/>
      <c r="FF215" s="186"/>
      <c r="FG215" s="186"/>
      <c r="FH215" s="186"/>
      <c r="FI215" s="186"/>
      <c r="FJ215" s="186"/>
      <c r="FK215" s="186"/>
      <c r="FL215" s="186"/>
      <c r="FM215" s="186"/>
      <c r="FN215" s="186"/>
      <c r="FO215" s="186"/>
      <c r="FP215" s="186"/>
      <c r="FQ215" s="186"/>
      <c r="FR215" s="186"/>
      <c r="FS215" s="186"/>
      <c r="FT215" s="186"/>
      <c r="FU215" s="186"/>
      <c r="FV215" s="186"/>
      <c r="FW215" s="186"/>
      <c r="FX215" s="186"/>
      <c r="FY215" s="186"/>
      <c r="FZ215" s="186"/>
    </row>
    <row r="216" spans="1:182" ht="15" customHeight="1" x14ac:dyDescent="0.25">
      <c r="A216" s="187"/>
      <c r="B216" s="187"/>
      <c r="C216" s="187"/>
      <c r="D216" s="187"/>
      <c r="E216" s="187"/>
      <c r="F216" s="187"/>
      <c r="G216" s="63"/>
      <c r="H216" s="63"/>
      <c r="I216" s="63"/>
      <c r="J216" s="63"/>
      <c r="K216" s="63"/>
      <c r="L216" s="63"/>
      <c r="M216" s="63"/>
      <c r="N216" s="64"/>
      <c r="O216" s="64"/>
      <c r="P216" s="64"/>
      <c r="Q216" s="64"/>
      <c r="R216" s="64"/>
      <c r="S216" s="64"/>
      <c r="T216" s="64"/>
      <c r="U216" s="65"/>
      <c r="V216" s="65"/>
      <c r="W216" s="65"/>
      <c r="X216" s="65"/>
      <c r="Y216" s="65"/>
      <c r="Z216" s="65"/>
      <c r="AA216" s="65"/>
      <c r="AB216" s="15"/>
      <c r="AC216" s="15"/>
      <c r="AD216" s="15"/>
      <c r="AE216" s="15"/>
      <c r="AF216" s="15"/>
      <c r="AG216" s="15"/>
      <c r="AH216" s="15"/>
      <c r="AI216" s="186"/>
      <c r="AJ216" s="187"/>
      <c r="AK216" s="187"/>
      <c r="AL216" s="187"/>
      <c r="AM216" s="187"/>
      <c r="AN216" s="187"/>
      <c r="AO216" s="187"/>
      <c r="AP216" s="187"/>
      <c r="AQ216" s="187"/>
      <c r="AR216" s="187"/>
      <c r="AS216" s="187"/>
      <c r="AT216" s="187"/>
      <c r="AU216" s="187"/>
      <c r="AV216" s="187"/>
      <c r="AW216" s="187"/>
      <c r="AX216" s="187"/>
      <c r="AY216" s="187"/>
      <c r="AZ216" s="187"/>
      <c r="BA216" s="187"/>
      <c r="BB216" s="187"/>
      <c r="BC216" s="187"/>
      <c r="BD216" s="187"/>
      <c r="BE216" s="187"/>
      <c r="BF216" s="187"/>
      <c r="BG216" s="187"/>
      <c r="BH216" s="187"/>
      <c r="BI216" s="187"/>
      <c r="BJ216" s="187"/>
      <c r="BK216" s="187"/>
      <c r="BL216" s="187"/>
      <c r="BM216" s="187"/>
      <c r="BN216" s="187"/>
      <c r="BO216" s="187"/>
      <c r="BP216" s="187"/>
      <c r="BQ216" s="187"/>
      <c r="BR216" s="187"/>
      <c r="BS216" s="187"/>
      <c r="BT216" s="187"/>
      <c r="BU216" s="187"/>
      <c r="BV216" s="187"/>
      <c r="BW216" s="187"/>
      <c r="BX216" s="187"/>
      <c r="BY216" s="187"/>
      <c r="BZ216" s="186"/>
      <c r="CA216" s="187"/>
      <c r="CB216" s="187"/>
      <c r="CC216" s="187"/>
      <c r="CD216" s="186"/>
      <c r="CE216" s="186"/>
      <c r="CF216" s="186"/>
      <c r="CG216" s="186"/>
      <c r="CH216" s="186"/>
      <c r="CI216" s="186"/>
      <c r="CJ216" s="186"/>
      <c r="CK216" s="186"/>
      <c r="CL216" s="186"/>
      <c r="CM216" s="186"/>
      <c r="CN216" s="186"/>
      <c r="CO216" s="186"/>
      <c r="CP216" s="186"/>
      <c r="CQ216" s="186"/>
      <c r="CR216" s="186"/>
      <c r="CS216" s="186"/>
      <c r="CT216" s="186"/>
      <c r="CU216" s="186"/>
      <c r="CV216" s="186"/>
      <c r="CW216" s="186"/>
      <c r="CX216" s="186"/>
      <c r="CY216" s="186"/>
      <c r="CZ216" s="186"/>
      <c r="DA216" s="186"/>
      <c r="DB216" s="186"/>
      <c r="DC216" s="186"/>
      <c r="DD216" s="186"/>
      <c r="DE216" s="186"/>
      <c r="DF216" s="186"/>
      <c r="DG216" s="186"/>
      <c r="DH216" s="186"/>
      <c r="DI216" s="186"/>
      <c r="DJ216" s="186"/>
      <c r="DK216" s="186"/>
      <c r="DL216" s="186"/>
      <c r="DM216" s="186"/>
      <c r="DN216" s="186"/>
      <c r="DO216" s="186"/>
      <c r="DP216" s="186"/>
      <c r="DQ216" s="186"/>
      <c r="DR216" s="186"/>
      <c r="DS216" s="186"/>
      <c r="DT216" s="186"/>
      <c r="DU216" s="186"/>
      <c r="DV216" s="186"/>
      <c r="DW216" s="186"/>
      <c r="DX216" s="186"/>
      <c r="DY216" s="186"/>
      <c r="DZ216" s="186"/>
      <c r="EA216" s="186"/>
      <c r="EB216" s="186"/>
      <c r="EC216" s="186"/>
      <c r="ED216" s="186"/>
      <c r="EE216" s="186"/>
      <c r="EF216" s="186"/>
      <c r="EG216" s="186"/>
      <c r="EH216" s="186"/>
      <c r="EI216" s="186"/>
      <c r="EJ216" s="186"/>
      <c r="EK216" s="186"/>
      <c r="EL216" s="186"/>
      <c r="EM216" s="186"/>
      <c r="EN216" s="186"/>
      <c r="EO216" s="186"/>
      <c r="EP216" s="186"/>
      <c r="EQ216" s="186"/>
      <c r="ER216" s="186"/>
      <c r="ES216" s="186"/>
      <c r="ET216" s="186"/>
      <c r="EU216" s="186"/>
      <c r="EV216" s="186"/>
      <c r="EW216" s="186"/>
      <c r="EX216" s="186"/>
      <c r="EY216" s="186"/>
      <c r="EZ216" s="186"/>
      <c r="FA216" s="186"/>
      <c r="FB216" s="186"/>
      <c r="FC216" s="186"/>
      <c r="FD216" s="186"/>
      <c r="FE216" s="186"/>
      <c r="FF216" s="186"/>
      <c r="FG216" s="186"/>
      <c r="FH216" s="186"/>
      <c r="FI216" s="186"/>
      <c r="FJ216" s="186"/>
      <c r="FK216" s="186"/>
      <c r="FL216" s="186"/>
      <c r="FM216" s="186"/>
      <c r="FN216" s="186"/>
      <c r="FO216" s="186"/>
      <c r="FP216" s="186"/>
      <c r="FQ216" s="186"/>
      <c r="FR216" s="186"/>
      <c r="FS216" s="186"/>
      <c r="FT216" s="186"/>
      <c r="FU216" s="186"/>
      <c r="FV216" s="186"/>
      <c r="FW216" s="186"/>
      <c r="FX216" s="186"/>
      <c r="FY216" s="186"/>
      <c r="FZ216" s="186"/>
    </row>
    <row r="217" spans="1:182" ht="15" customHeight="1" x14ac:dyDescent="0.25">
      <c r="A217" s="187"/>
      <c r="B217" s="187"/>
      <c r="C217" s="187"/>
      <c r="D217" s="187"/>
      <c r="E217" s="187"/>
      <c r="F217" s="187"/>
      <c r="G217" s="63"/>
      <c r="H217" s="63"/>
      <c r="I217" s="63"/>
      <c r="J217" s="63"/>
      <c r="K217" s="63"/>
      <c r="L217" s="63"/>
      <c r="M217" s="63"/>
      <c r="N217" s="64"/>
      <c r="O217" s="64"/>
      <c r="P217" s="64"/>
      <c r="Q217" s="64"/>
      <c r="R217" s="64"/>
      <c r="S217" s="64"/>
      <c r="T217" s="64"/>
      <c r="U217" s="65"/>
      <c r="V217" s="65"/>
      <c r="W217" s="65"/>
      <c r="X217" s="65"/>
      <c r="Y217" s="65"/>
      <c r="Z217" s="65"/>
      <c r="AA217" s="65"/>
      <c r="AB217" s="15"/>
      <c r="AC217" s="15"/>
      <c r="AD217" s="15"/>
      <c r="AE217" s="15"/>
      <c r="AF217" s="15"/>
      <c r="AG217" s="15"/>
      <c r="AH217" s="15"/>
      <c r="AI217" s="186"/>
      <c r="AJ217" s="187"/>
      <c r="AK217" s="187"/>
      <c r="AL217" s="187"/>
      <c r="AM217" s="187"/>
      <c r="AN217" s="187"/>
      <c r="AO217" s="187"/>
      <c r="AP217" s="187"/>
      <c r="AQ217" s="187"/>
      <c r="AR217" s="187"/>
      <c r="AS217" s="187"/>
      <c r="AT217" s="187"/>
      <c r="AU217" s="187"/>
      <c r="AV217" s="187"/>
      <c r="AW217" s="187"/>
      <c r="AX217" s="187"/>
      <c r="AY217" s="187"/>
      <c r="AZ217" s="187"/>
      <c r="BA217" s="187"/>
      <c r="BB217" s="187"/>
      <c r="BC217" s="187"/>
      <c r="BD217" s="187"/>
      <c r="BE217" s="187"/>
      <c r="BF217" s="187"/>
      <c r="BG217" s="187"/>
      <c r="BH217" s="187"/>
      <c r="BI217" s="187"/>
      <c r="BJ217" s="187"/>
      <c r="BK217" s="187"/>
      <c r="BL217" s="187"/>
      <c r="BM217" s="187"/>
      <c r="BN217" s="187"/>
      <c r="BO217" s="187"/>
      <c r="BP217" s="187"/>
      <c r="BQ217" s="187"/>
      <c r="BR217" s="187"/>
      <c r="BS217" s="187"/>
      <c r="BT217" s="187"/>
      <c r="BU217" s="187"/>
      <c r="BV217" s="187"/>
      <c r="BW217" s="187"/>
      <c r="BX217" s="187"/>
      <c r="BY217" s="187"/>
      <c r="BZ217" s="186"/>
      <c r="CA217" s="187"/>
      <c r="CB217" s="187"/>
      <c r="CC217" s="187"/>
      <c r="CD217" s="186"/>
      <c r="CE217" s="186"/>
      <c r="CF217" s="186"/>
      <c r="CG217" s="186"/>
      <c r="CH217" s="186"/>
      <c r="CI217" s="186"/>
      <c r="CJ217" s="186"/>
      <c r="CK217" s="186"/>
      <c r="CL217" s="186"/>
      <c r="CM217" s="186"/>
      <c r="CN217" s="186"/>
      <c r="CO217" s="186"/>
      <c r="CP217" s="186"/>
      <c r="CQ217" s="186"/>
      <c r="CR217" s="186"/>
      <c r="CS217" s="186"/>
      <c r="CT217" s="186"/>
      <c r="CU217" s="186"/>
      <c r="CV217" s="186"/>
      <c r="CW217" s="186"/>
      <c r="CX217" s="186"/>
      <c r="CY217" s="186"/>
      <c r="CZ217" s="186"/>
      <c r="DA217" s="186"/>
      <c r="DB217" s="186"/>
      <c r="DC217" s="186"/>
      <c r="DD217" s="186"/>
      <c r="DE217" s="186"/>
      <c r="DF217" s="186"/>
      <c r="DG217" s="186"/>
      <c r="DH217" s="186"/>
      <c r="DI217" s="186"/>
      <c r="DJ217" s="186"/>
      <c r="DK217" s="186"/>
      <c r="DL217" s="186"/>
      <c r="DM217" s="186"/>
      <c r="DN217" s="186"/>
      <c r="DO217" s="186"/>
      <c r="DP217" s="186"/>
      <c r="DQ217" s="186"/>
      <c r="DR217" s="186"/>
      <c r="DS217" s="186"/>
      <c r="DT217" s="186"/>
      <c r="DU217" s="186"/>
      <c r="DV217" s="186"/>
      <c r="DW217" s="186"/>
      <c r="DX217" s="186"/>
      <c r="DY217" s="186"/>
      <c r="DZ217" s="186"/>
      <c r="EA217" s="186"/>
      <c r="EB217" s="186"/>
      <c r="EC217" s="186"/>
      <c r="ED217" s="186"/>
      <c r="EE217" s="186"/>
      <c r="EF217" s="186"/>
      <c r="EG217" s="186"/>
      <c r="EH217" s="186"/>
      <c r="EI217" s="186"/>
      <c r="EJ217" s="186"/>
      <c r="EK217" s="186"/>
      <c r="EL217" s="186"/>
      <c r="EM217" s="186"/>
      <c r="EN217" s="186"/>
      <c r="EO217" s="186"/>
      <c r="EP217" s="186"/>
      <c r="EQ217" s="186"/>
      <c r="ER217" s="186"/>
      <c r="ES217" s="186"/>
      <c r="ET217" s="186"/>
      <c r="EU217" s="186"/>
      <c r="EV217" s="186"/>
      <c r="EW217" s="186"/>
      <c r="EX217" s="186"/>
      <c r="EY217" s="186"/>
      <c r="EZ217" s="186"/>
      <c r="FA217" s="186"/>
      <c r="FB217" s="186"/>
      <c r="FC217" s="186"/>
      <c r="FD217" s="186"/>
      <c r="FE217" s="186"/>
      <c r="FF217" s="186"/>
      <c r="FG217" s="186"/>
      <c r="FH217" s="186"/>
      <c r="FI217" s="186"/>
      <c r="FJ217" s="186"/>
      <c r="FK217" s="186"/>
      <c r="FL217" s="186"/>
      <c r="FM217" s="186"/>
      <c r="FN217" s="186"/>
      <c r="FO217" s="186"/>
      <c r="FP217" s="186"/>
      <c r="FQ217" s="186"/>
      <c r="FR217" s="186"/>
      <c r="FS217" s="186"/>
      <c r="FT217" s="186"/>
      <c r="FU217" s="186"/>
      <c r="FV217" s="186"/>
      <c r="FW217" s="186"/>
      <c r="FX217" s="186"/>
      <c r="FY217" s="186"/>
      <c r="FZ217" s="186"/>
    </row>
    <row r="218" spans="1:182" ht="15" customHeight="1" x14ac:dyDescent="0.25">
      <c r="A218" s="187"/>
      <c r="B218" s="187"/>
      <c r="C218" s="187"/>
      <c r="D218" s="187"/>
      <c r="E218" s="187"/>
      <c r="F218" s="187"/>
      <c r="G218" s="63"/>
      <c r="H218" s="63"/>
      <c r="I218" s="63"/>
      <c r="J218" s="63"/>
      <c r="K218" s="63"/>
      <c r="L218" s="63"/>
      <c r="M218" s="63"/>
      <c r="N218" s="64"/>
      <c r="O218" s="64"/>
      <c r="P218" s="64"/>
      <c r="Q218" s="64"/>
      <c r="R218" s="64"/>
      <c r="S218" s="64"/>
      <c r="T218" s="64"/>
      <c r="U218" s="65"/>
      <c r="V218" s="65"/>
      <c r="W218" s="65"/>
      <c r="X218" s="65"/>
      <c r="Y218" s="65"/>
      <c r="Z218" s="65"/>
      <c r="AA218" s="65"/>
      <c r="AB218" s="15"/>
      <c r="AC218" s="15"/>
      <c r="AD218" s="15"/>
      <c r="AE218" s="15"/>
      <c r="AF218" s="15"/>
      <c r="AG218" s="15"/>
      <c r="AH218" s="15"/>
      <c r="AI218" s="186"/>
      <c r="AJ218" s="187"/>
      <c r="AK218" s="187"/>
      <c r="AL218" s="187"/>
      <c r="AM218" s="187"/>
      <c r="AN218" s="187"/>
      <c r="AO218" s="187"/>
      <c r="AP218" s="187"/>
      <c r="AQ218" s="187"/>
      <c r="AR218" s="187"/>
      <c r="AS218" s="187"/>
      <c r="AT218" s="187"/>
      <c r="AU218" s="187"/>
      <c r="AV218" s="187"/>
      <c r="AW218" s="187"/>
      <c r="AX218" s="187"/>
      <c r="AY218" s="187"/>
      <c r="AZ218" s="187"/>
      <c r="BA218" s="187"/>
      <c r="BB218" s="187"/>
      <c r="BC218" s="187"/>
      <c r="BD218" s="187"/>
      <c r="BE218" s="187"/>
      <c r="BF218" s="187"/>
      <c r="BG218" s="187"/>
      <c r="BH218" s="187"/>
      <c r="BI218" s="187"/>
      <c r="BJ218" s="187"/>
      <c r="BK218" s="187"/>
      <c r="BL218" s="187"/>
      <c r="BM218" s="187"/>
      <c r="BN218" s="187"/>
      <c r="BO218" s="187"/>
      <c r="BP218" s="187"/>
      <c r="BQ218" s="187"/>
      <c r="BR218" s="187"/>
      <c r="BS218" s="187"/>
      <c r="BT218" s="187"/>
      <c r="BU218" s="187"/>
      <c r="BV218" s="187"/>
      <c r="BW218" s="187"/>
      <c r="BX218" s="187"/>
      <c r="BY218" s="187"/>
      <c r="BZ218" s="186"/>
      <c r="CA218" s="187"/>
      <c r="CB218" s="187"/>
      <c r="CC218" s="187"/>
      <c r="CD218" s="186"/>
      <c r="CE218" s="186"/>
      <c r="CF218" s="186"/>
      <c r="CG218" s="186"/>
      <c r="CH218" s="186"/>
      <c r="CI218" s="186"/>
      <c r="CJ218" s="186"/>
      <c r="CK218" s="186"/>
      <c r="CL218" s="186"/>
      <c r="CM218" s="186"/>
      <c r="CN218" s="186"/>
      <c r="CO218" s="186"/>
      <c r="CP218" s="186"/>
      <c r="CQ218" s="186"/>
      <c r="CR218" s="186"/>
      <c r="CS218" s="186"/>
      <c r="CT218" s="186"/>
      <c r="CU218" s="186"/>
      <c r="CV218" s="186"/>
      <c r="CW218" s="186"/>
      <c r="CX218" s="186"/>
      <c r="CY218" s="186"/>
      <c r="CZ218" s="186"/>
      <c r="DA218" s="186"/>
      <c r="DB218" s="186"/>
      <c r="DC218" s="186"/>
      <c r="DD218" s="186"/>
      <c r="DE218" s="186"/>
      <c r="DF218" s="186"/>
      <c r="DG218" s="186"/>
      <c r="DH218" s="186"/>
      <c r="DI218" s="186"/>
      <c r="DJ218" s="186"/>
      <c r="DK218" s="186"/>
      <c r="DL218" s="186"/>
      <c r="DM218" s="186"/>
      <c r="DN218" s="186"/>
      <c r="DO218" s="186"/>
      <c r="DP218" s="186"/>
      <c r="DQ218" s="186"/>
      <c r="DR218" s="186"/>
      <c r="DS218" s="186"/>
      <c r="DT218" s="186"/>
      <c r="DU218" s="186"/>
      <c r="DV218" s="186"/>
      <c r="DW218" s="186"/>
      <c r="DX218" s="186"/>
      <c r="DY218" s="186"/>
      <c r="DZ218" s="186"/>
      <c r="EA218" s="186"/>
      <c r="EB218" s="186"/>
      <c r="EC218" s="186"/>
      <c r="ED218" s="186"/>
      <c r="EE218" s="186"/>
      <c r="EF218" s="186"/>
      <c r="EG218" s="186"/>
      <c r="EH218" s="186"/>
      <c r="EI218" s="186"/>
      <c r="EJ218" s="186"/>
      <c r="EK218" s="186"/>
      <c r="EL218" s="186"/>
      <c r="EM218" s="186"/>
      <c r="EN218" s="186"/>
      <c r="EO218" s="186"/>
      <c r="EP218" s="186"/>
      <c r="EQ218" s="186"/>
      <c r="ER218" s="186"/>
      <c r="ES218" s="186"/>
      <c r="ET218" s="186"/>
      <c r="EU218" s="186"/>
      <c r="EV218" s="186"/>
      <c r="EW218" s="186"/>
      <c r="EX218" s="186"/>
      <c r="EY218" s="186"/>
      <c r="EZ218" s="186"/>
      <c r="FA218" s="186"/>
      <c r="FB218" s="186"/>
      <c r="FC218" s="186"/>
      <c r="FD218" s="186"/>
      <c r="FE218" s="186"/>
      <c r="FF218" s="186"/>
      <c r="FG218" s="186"/>
      <c r="FH218" s="186"/>
      <c r="FI218" s="186"/>
      <c r="FJ218" s="186"/>
      <c r="FK218" s="186"/>
      <c r="FL218" s="186"/>
      <c r="FM218" s="186"/>
      <c r="FN218" s="186"/>
      <c r="FO218" s="186"/>
      <c r="FP218" s="186"/>
      <c r="FQ218" s="186"/>
      <c r="FR218" s="186"/>
      <c r="FS218" s="186"/>
      <c r="FT218" s="186"/>
      <c r="FU218" s="186"/>
      <c r="FV218" s="186"/>
      <c r="FW218" s="186"/>
      <c r="FX218" s="186"/>
      <c r="FY218" s="186"/>
      <c r="FZ218" s="186"/>
    </row>
    <row r="219" spans="1:182" ht="15" customHeight="1" x14ac:dyDescent="0.25">
      <c r="A219" s="187"/>
      <c r="B219" s="187"/>
      <c r="C219" s="187"/>
      <c r="D219" s="187"/>
      <c r="E219" s="187"/>
      <c r="F219" s="187"/>
      <c r="G219" s="63"/>
      <c r="H219" s="63"/>
      <c r="I219" s="63"/>
      <c r="J219" s="63"/>
      <c r="K219" s="63"/>
      <c r="L219" s="63"/>
      <c r="M219" s="63"/>
      <c r="N219" s="64"/>
      <c r="O219" s="64"/>
      <c r="P219" s="64"/>
      <c r="Q219" s="64"/>
      <c r="R219" s="64"/>
      <c r="S219" s="64"/>
      <c r="T219" s="64"/>
      <c r="U219" s="65"/>
      <c r="V219" s="65"/>
      <c r="W219" s="65"/>
      <c r="X219" s="65"/>
      <c r="Y219" s="65"/>
      <c r="Z219" s="65"/>
      <c r="AA219" s="65"/>
      <c r="AB219" s="15"/>
      <c r="AC219" s="15"/>
      <c r="AD219" s="15"/>
      <c r="AE219" s="15"/>
      <c r="AF219" s="15"/>
      <c r="AG219" s="15"/>
      <c r="AH219" s="15"/>
      <c r="AI219" s="186"/>
      <c r="AJ219" s="187"/>
      <c r="AK219" s="187"/>
      <c r="AL219" s="187"/>
      <c r="AM219" s="187"/>
      <c r="AN219" s="187"/>
      <c r="AO219" s="187"/>
      <c r="AP219" s="187"/>
      <c r="AQ219" s="187"/>
      <c r="AR219" s="187"/>
      <c r="AS219" s="187"/>
      <c r="AT219" s="187"/>
      <c r="AU219" s="187"/>
      <c r="AV219" s="187"/>
      <c r="AW219" s="187"/>
      <c r="AX219" s="187"/>
      <c r="AY219" s="187"/>
      <c r="AZ219" s="187"/>
      <c r="BA219" s="187"/>
      <c r="BB219" s="187"/>
      <c r="BC219" s="187"/>
      <c r="BD219" s="187"/>
      <c r="BE219" s="187"/>
      <c r="BF219" s="187"/>
      <c r="BG219" s="187"/>
      <c r="BH219" s="187"/>
      <c r="BI219" s="187"/>
      <c r="BJ219" s="187"/>
      <c r="BK219" s="187"/>
      <c r="BL219" s="187"/>
      <c r="BM219" s="187"/>
      <c r="BN219" s="187"/>
      <c r="BO219" s="187"/>
      <c r="BP219" s="187"/>
      <c r="BQ219" s="187"/>
      <c r="BR219" s="187"/>
      <c r="BS219" s="187"/>
      <c r="BT219" s="187"/>
      <c r="BU219" s="187"/>
      <c r="BV219" s="187"/>
      <c r="BW219" s="187"/>
      <c r="BX219" s="187"/>
      <c r="BY219" s="187"/>
      <c r="BZ219" s="186"/>
      <c r="CA219" s="187"/>
      <c r="CB219" s="187"/>
      <c r="CC219" s="187"/>
      <c r="CD219" s="186"/>
      <c r="CE219" s="186"/>
      <c r="CF219" s="186"/>
      <c r="CG219" s="186"/>
      <c r="CH219" s="186"/>
      <c r="CI219" s="186"/>
      <c r="CJ219" s="186"/>
      <c r="CK219" s="186"/>
      <c r="CL219" s="186"/>
      <c r="CM219" s="186"/>
      <c r="CN219" s="186"/>
      <c r="CO219" s="186"/>
      <c r="CP219" s="186"/>
      <c r="CQ219" s="186"/>
      <c r="CR219" s="186"/>
      <c r="CS219" s="186"/>
      <c r="CT219" s="186"/>
      <c r="CU219" s="186"/>
      <c r="CV219" s="186"/>
      <c r="CW219" s="186"/>
      <c r="CX219" s="186"/>
      <c r="CY219" s="186"/>
      <c r="CZ219" s="186"/>
      <c r="DA219" s="186"/>
      <c r="DB219" s="186"/>
      <c r="DC219" s="186"/>
      <c r="DD219" s="186"/>
      <c r="DE219" s="186"/>
      <c r="DF219" s="186"/>
      <c r="DG219" s="186"/>
      <c r="DH219" s="186"/>
      <c r="DI219" s="186"/>
      <c r="DJ219" s="186"/>
      <c r="DK219" s="186"/>
      <c r="DL219" s="186"/>
      <c r="DM219" s="186"/>
      <c r="DN219" s="186"/>
      <c r="DO219" s="186"/>
      <c r="DP219" s="186"/>
      <c r="DQ219" s="186"/>
      <c r="DR219" s="186"/>
      <c r="DS219" s="186"/>
      <c r="DT219" s="186"/>
      <c r="DU219" s="186"/>
      <c r="DV219" s="186"/>
      <c r="DW219" s="186"/>
      <c r="DX219" s="186"/>
      <c r="DY219" s="186"/>
      <c r="DZ219" s="186"/>
      <c r="EA219" s="186"/>
      <c r="EB219" s="186"/>
      <c r="EC219" s="186"/>
      <c r="ED219" s="186"/>
      <c r="EE219" s="186"/>
      <c r="EF219" s="186"/>
      <c r="EG219" s="186"/>
      <c r="EH219" s="186"/>
      <c r="EI219" s="186"/>
      <c r="EJ219" s="186"/>
      <c r="EK219" s="186"/>
      <c r="EL219" s="186"/>
      <c r="EM219" s="186"/>
      <c r="EN219" s="186"/>
      <c r="EO219" s="186"/>
      <c r="EP219" s="186"/>
      <c r="EQ219" s="186"/>
      <c r="ER219" s="186"/>
      <c r="ES219" s="186"/>
      <c r="ET219" s="186"/>
      <c r="EU219" s="186"/>
      <c r="EV219" s="186"/>
      <c r="EW219" s="186"/>
      <c r="EX219" s="186"/>
      <c r="EY219" s="186"/>
      <c r="EZ219" s="186"/>
      <c r="FA219" s="186"/>
      <c r="FB219" s="186"/>
      <c r="FC219" s="186"/>
      <c r="FD219" s="186"/>
      <c r="FE219" s="186"/>
      <c r="FF219" s="186"/>
      <c r="FG219" s="186"/>
      <c r="FH219" s="186"/>
      <c r="FI219" s="186"/>
      <c r="FJ219" s="186"/>
      <c r="FK219" s="186"/>
      <c r="FL219" s="186"/>
      <c r="FM219" s="186"/>
      <c r="FN219" s="186"/>
      <c r="FO219" s="186"/>
      <c r="FP219" s="186"/>
      <c r="FQ219" s="186"/>
      <c r="FR219" s="186"/>
      <c r="FS219" s="186"/>
      <c r="FT219" s="186"/>
      <c r="FU219" s="186"/>
      <c r="FV219" s="186"/>
      <c r="FW219" s="186"/>
      <c r="FX219" s="186"/>
      <c r="FY219" s="186"/>
      <c r="FZ219" s="186"/>
    </row>
    <row r="220" spans="1:182" ht="15" customHeight="1" x14ac:dyDescent="0.25">
      <c r="A220" s="187"/>
      <c r="B220" s="187"/>
      <c r="C220" s="187"/>
      <c r="D220" s="187"/>
      <c r="E220" s="187"/>
      <c r="F220" s="187"/>
      <c r="G220" s="63"/>
      <c r="H220" s="63"/>
      <c r="I220" s="63"/>
      <c r="J220" s="63"/>
      <c r="K220" s="63"/>
      <c r="L220" s="63"/>
      <c r="M220" s="63"/>
      <c r="N220" s="64"/>
      <c r="O220" s="64"/>
      <c r="P220" s="64"/>
      <c r="Q220" s="64"/>
      <c r="R220" s="64"/>
      <c r="S220" s="64"/>
      <c r="T220" s="64"/>
      <c r="U220" s="65"/>
      <c r="V220" s="65"/>
      <c r="W220" s="65"/>
      <c r="X220" s="65"/>
      <c r="Y220" s="65"/>
      <c r="Z220" s="65"/>
      <c r="AA220" s="65"/>
      <c r="AB220" s="15"/>
      <c r="AC220" s="15"/>
      <c r="AD220" s="15"/>
      <c r="AE220" s="15"/>
      <c r="AF220" s="15"/>
      <c r="AG220" s="15"/>
      <c r="AH220" s="15"/>
      <c r="AI220" s="186"/>
      <c r="AJ220" s="187"/>
      <c r="AK220" s="187"/>
      <c r="AL220" s="187"/>
      <c r="AM220" s="187"/>
      <c r="AN220" s="187"/>
      <c r="AO220" s="187"/>
      <c r="AP220" s="187"/>
      <c r="AQ220" s="187"/>
      <c r="AR220" s="187"/>
      <c r="AS220" s="187"/>
      <c r="AT220" s="187"/>
      <c r="AU220" s="187"/>
      <c r="AV220" s="187"/>
      <c r="AW220" s="187"/>
      <c r="AX220" s="187"/>
      <c r="AY220" s="187"/>
      <c r="AZ220" s="187"/>
      <c r="BA220" s="187"/>
      <c r="BB220" s="187"/>
      <c r="BC220" s="187"/>
      <c r="BD220" s="187"/>
      <c r="BE220" s="187"/>
      <c r="BF220" s="187"/>
      <c r="BG220" s="187"/>
      <c r="BH220" s="187"/>
      <c r="BI220" s="187"/>
      <c r="BJ220" s="187"/>
      <c r="BK220" s="187"/>
      <c r="BL220" s="187"/>
      <c r="BM220" s="187"/>
      <c r="BN220" s="187"/>
      <c r="BO220" s="187"/>
      <c r="BP220" s="187"/>
      <c r="BQ220" s="187"/>
      <c r="BR220" s="187"/>
      <c r="BS220" s="187"/>
      <c r="BT220" s="187"/>
      <c r="BU220" s="187"/>
      <c r="BV220" s="187"/>
      <c r="BW220" s="187"/>
      <c r="BX220" s="187"/>
      <c r="BY220" s="187"/>
      <c r="BZ220" s="186"/>
      <c r="CA220" s="187"/>
      <c r="CB220" s="187"/>
      <c r="CC220" s="187"/>
      <c r="CD220" s="186"/>
      <c r="CE220" s="186"/>
      <c r="CF220" s="186"/>
      <c r="CG220" s="186"/>
      <c r="CH220" s="186"/>
      <c r="CI220" s="186"/>
      <c r="CJ220" s="186"/>
      <c r="CK220" s="186"/>
      <c r="CL220" s="186"/>
      <c r="CM220" s="186"/>
      <c r="CN220" s="186"/>
      <c r="CO220" s="186"/>
      <c r="CP220" s="186"/>
      <c r="CQ220" s="186"/>
      <c r="CR220" s="186"/>
      <c r="CS220" s="186"/>
      <c r="CT220" s="186"/>
      <c r="CU220" s="186"/>
      <c r="CV220" s="186"/>
      <c r="CW220" s="186"/>
      <c r="CX220" s="186"/>
      <c r="CY220" s="186"/>
      <c r="CZ220" s="186"/>
      <c r="DA220" s="186"/>
      <c r="DB220" s="186"/>
      <c r="DC220" s="186"/>
      <c r="DD220" s="186"/>
      <c r="DE220" s="186"/>
      <c r="DF220" s="186"/>
      <c r="DG220" s="186"/>
      <c r="DH220" s="186"/>
      <c r="DI220" s="186"/>
      <c r="DJ220" s="186"/>
      <c r="DK220" s="186"/>
      <c r="DL220" s="186"/>
      <c r="DM220" s="186"/>
      <c r="DN220" s="186"/>
      <c r="DO220" s="186"/>
      <c r="DP220" s="186"/>
      <c r="DQ220" s="186"/>
      <c r="DR220" s="186"/>
      <c r="DS220" s="186"/>
      <c r="DT220" s="186"/>
      <c r="DU220" s="186"/>
      <c r="DV220" s="186"/>
      <c r="DW220" s="186"/>
      <c r="DX220" s="186"/>
      <c r="DY220" s="186"/>
      <c r="DZ220" s="186"/>
      <c r="EA220" s="186"/>
      <c r="EB220" s="186"/>
      <c r="EC220" s="186"/>
      <c r="ED220" s="186"/>
      <c r="EE220" s="186"/>
      <c r="EF220" s="186"/>
      <c r="EG220" s="186"/>
      <c r="EH220" s="186"/>
      <c r="EI220" s="186"/>
      <c r="EJ220" s="186"/>
      <c r="EK220" s="186"/>
      <c r="EL220" s="186"/>
      <c r="EM220" s="186"/>
      <c r="EN220" s="186"/>
      <c r="EO220" s="186"/>
      <c r="EP220" s="186"/>
      <c r="EQ220" s="186"/>
      <c r="ER220" s="186"/>
      <c r="ES220" s="186"/>
      <c r="ET220" s="186"/>
      <c r="EU220" s="186"/>
      <c r="EV220" s="186"/>
      <c r="EW220" s="186"/>
      <c r="EX220" s="186"/>
      <c r="EY220" s="186"/>
      <c r="EZ220" s="186"/>
      <c r="FA220" s="186"/>
      <c r="FB220" s="186"/>
      <c r="FC220" s="186"/>
      <c r="FD220" s="186"/>
      <c r="FE220" s="186"/>
      <c r="FF220" s="186"/>
      <c r="FG220" s="186"/>
      <c r="FH220" s="186"/>
      <c r="FI220" s="186"/>
      <c r="FJ220" s="186"/>
      <c r="FK220" s="186"/>
      <c r="FL220" s="186"/>
      <c r="FM220" s="186"/>
      <c r="FN220" s="186"/>
      <c r="FO220" s="186"/>
      <c r="FP220" s="186"/>
      <c r="FQ220" s="186"/>
      <c r="FR220" s="186"/>
      <c r="FS220" s="186"/>
      <c r="FT220" s="186"/>
      <c r="FU220" s="186"/>
      <c r="FV220" s="186"/>
      <c r="FW220" s="186"/>
      <c r="FX220" s="186"/>
      <c r="FY220" s="186"/>
      <c r="FZ220" s="186"/>
    </row>
    <row r="221" spans="1:182" ht="15" customHeight="1" x14ac:dyDescent="0.25">
      <c r="A221" s="187"/>
      <c r="B221" s="187"/>
      <c r="C221" s="187"/>
      <c r="D221" s="187"/>
      <c r="E221" s="187"/>
      <c r="F221" s="187"/>
      <c r="G221" s="63"/>
      <c r="H221" s="63"/>
      <c r="I221" s="63"/>
      <c r="J221" s="63"/>
      <c r="K221" s="63"/>
      <c r="L221" s="63"/>
      <c r="M221" s="63"/>
      <c r="N221" s="64"/>
      <c r="O221" s="64"/>
      <c r="P221" s="64"/>
      <c r="Q221" s="64"/>
      <c r="R221" s="64"/>
      <c r="S221" s="64"/>
      <c r="T221" s="64"/>
      <c r="U221" s="65"/>
      <c r="V221" s="65"/>
      <c r="W221" s="65"/>
      <c r="X221" s="65"/>
      <c r="Y221" s="65"/>
      <c r="Z221" s="65"/>
      <c r="AA221" s="65"/>
      <c r="AB221" s="15"/>
      <c r="AC221" s="15"/>
      <c r="AD221" s="15"/>
      <c r="AE221" s="15"/>
      <c r="AF221" s="15"/>
      <c r="AG221" s="15"/>
      <c r="AH221" s="15"/>
      <c r="AI221" s="186"/>
      <c r="AJ221" s="187"/>
      <c r="AK221" s="187"/>
      <c r="AL221" s="187"/>
      <c r="AM221" s="187"/>
      <c r="AN221" s="187"/>
      <c r="AO221" s="187"/>
      <c r="AP221" s="187"/>
      <c r="AQ221" s="187"/>
      <c r="AR221" s="187"/>
      <c r="AS221" s="187"/>
      <c r="AT221" s="187"/>
      <c r="AU221" s="187"/>
      <c r="AV221" s="187"/>
      <c r="AW221" s="187"/>
      <c r="AX221" s="187"/>
      <c r="AY221" s="187"/>
      <c r="AZ221" s="187"/>
      <c r="BA221" s="187"/>
      <c r="BB221" s="187"/>
      <c r="BC221" s="187"/>
      <c r="BD221" s="187"/>
      <c r="BE221" s="187"/>
      <c r="BF221" s="187"/>
      <c r="BG221" s="187"/>
      <c r="BH221" s="187"/>
      <c r="BI221" s="187"/>
      <c r="BJ221" s="187"/>
      <c r="BK221" s="187"/>
      <c r="BL221" s="187"/>
      <c r="BM221" s="187"/>
      <c r="BN221" s="187"/>
      <c r="BO221" s="187"/>
      <c r="BP221" s="187"/>
      <c r="BQ221" s="187"/>
      <c r="BR221" s="187"/>
      <c r="BS221" s="187"/>
      <c r="BT221" s="187"/>
      <c r="BU221" s="187"/>
      <c r="BV221" s="187"/>
      <c r="BW221" s="187"/>
      <c r="BX221" s="187"/>
      <c r="BY221" s="187"/>
      <c r="BZ221" s="186"/>
      <c r="CA221" s="187"/>
      <c r="CB221" s="187"/>
      <c r="CC221" s="187"/>
      <c r="CD221" s="186"/>
      <c r="CE221" s="186"/>
      <c r="CF221" s="186"/>
      <c r="CG221" s="186"/>
      <c r="CH221" s="186"/>
      <c r="CI221" s="186"/>
      <c r="CJ221" s="186"/>
      <c r="CK221" s="186"/>
      <c r="CL221" s="186"/>
      <c r="CM221" s="186"/>
      <c r="CN221" s="186"/>
      <c r="CO221" s="186"/>
      <c r="CP221" s="186"/>
      <c r="CQ221" s="186"/>
      <c r="CR221" s="186"/>
      <c r="CS221" s="186"/>
      <c r="CT221" s="186"/>
      <c r="CU221" s="186"/>
      <c r="CV221" s="186"/>
      <c r="CW221" s="186"/>
      <c r="CX221" s="186"/>
      <c r="CY221" s="186"/>
      <c r="CZ221" s="186"/>
      <c r="DA221" s="186"/>
      <c r="DB221" s="186"/>
      <c r="DC221" s="186"/>
      <c r="DD221" s="186"/>
      <c r="DE221" s="186"/>
      <c r="DF221" s="186"/>
      <c r="DG221" s="186"/>
      <c r="DH221" s="186"/>
      <c r="DI221" s="186"/>
      <c r="DJ221" s="186"/>
      <c r="DK221" s="186"/>
      <c r="DL221" s="186"/>
      <c r="DM221" s="186"/>
      <c r="DN221" s="186"/>
      <c r="DO221" s="186"/>
      <c r="DP221" s="186"/>
      <c r="DQ221" s="186"/>
      <c r="DR221" s="186"/>
      <c r="DS221" s="186"/>
      <c r="DT221" s="186"/>
      <c r="DU221" s="186"/>
      <c r="DV221" s="186"/>
      <c r="DW221" s="186"/>
      <c r="DX221" s="186"/>
      <c r="DY221" s="186"/>
      <c r="DZ221" s="186"/>
      <c r="EA221" s="186"/>
      <c r="EB221" s="186"/>
      <c r="EC221" s="186"/>
      <c r="ED221" s="186"/>
      <c r="EE221" s="186"/>
      <c r="EF221" s="186"/>
      <c r="EG221" s="186"/>
      <c r="EH221" s="186"/>
      <c r="EI221" s="186"/>
      <c r="EJ221" s="186"/>
      <c r="EK221" s="186"/>
      <c r="EL221" s="186"/>
      <c r="EM221" s="186"/>
      <c r="EN221" s="186"/>
      <c r="EO221" s="186"/>
      <c r="EP221" s="186"/>
      <c r="EQ221" s="186"/>
      <c r="ER221" s="186"/>
      <c r="ES221" s="186"/>
      <c r="ET221" s="186"/>
      <c r="EU221" s="186"/>
      <c r="EV221" s="186"/>
      <c r="EW221" s="186"/>
      <c r="EX221" s="186"/>
      <c r="EY221" s="186"/>
      <c r="EZ221" s="186"/>
      <c r="FA221" s="186"/>
      <c r="FB221" s="186"/>
      <c r="FC221" s="186"/>
      <c r="FD221" s="186"/>
      <c r="FE221" s="186"/>
      <c r="FF221" s="186"/>
      <c r="FG221" s="186"/>
      <c r="FH221" s="186"/>
      <c r="FI221" s="186"/>
      <c r="FJ221" s="186"/>
      <c r="FK221" s="186"/>
      <c r="FL221" s="186"/>
      <c r="FM221" s="186"/>
      <c r="FN221" s="186"/>
      <c r="FO221" s="186"/>
      <c r="FP221" s="186"/>
      <c r="FQ221" s="186"/>
      <c r="FR221" s="186"/>
      <c r="FS221" s="186"/>
      <c r="FT221" s="186"/>
      <c r="FU221" s="186"/>
      <c r="FV221" s="186"/>
      <c r="FW221" s="186"/>
      <c r="FX221" s="186"/>
      <c r="FY221" s="186"/>
      <c r="FZ221" s="186"/>
    </row>
    <row r="222" spans="1:182" ht="15" customHeight="1" x14ac:dyDescent="0.25">
      <c r="A222" s="187"/>
      <c r="B222" s="187"/>
      <c r="C222" s="187"/>
      <c r="D222" s="187"/>
      <c r="E222" s="187"/>
      <c r="F222" s="187"/>
      <c r="G222" s="63"/>
      <c r="H222" s="63"/>
      <c r="I222" s="63"/>
      <c r="J222" s="63"/>
      <c r="K222" s="63"/>
      <c r="L222" s="63"/>
      <c r="M222" s="63"/>
      <c r="N222" s="64"/>
      <c r="O222" s="64"/>
      <c r="P222" s="64"/>
      <c r="Q222" s="64"/>
      <c r="R222" s="64"/>
      <c r="S222" s="64"/>
      <c r="T222" s="64"/>
      <c r="U222" s="65"/>
      <c r="V222" s="65"/>
      <c r="W222" s="65"/>
      <c r="X222" s="65"/>
      <c r="Y222" s="65"/>
      <c r="Z222" s="65"/>
      <c r="AA222" s="65"/>
      <c r="AB222" s="15"/>
      <c r="AC222" s="15"/>
      <c r="AD222" s="15"/>
      <c r="AE222" s="15"/>
      <c r="AF222" s="15"/>
      <c r="AG222" s="15"/>
      <c r="AH222" s="15"/>
      <c r="AI222" s="186"/>
      <c r="AJ222" s="187"/>
      <c r="AK222" s="187"/>
      <c r="AL222" s="187"/>
      <c r="AM222" s="187"/>
      <c r="AN222" s="187"/>
      <c r="AO222" s="187"/>
      <c r="AP222" s="187"/>
      <c r="AQ222" s="187"/>
      <c r="AR222" s="187"/>
      <c r="AS222" s="187"/>
      <c r="AT222" s="187"/>
      <c r="AU222" s="187"/>
      <c r="AV222" s="187"/>
      <c r="AW222" s="187"/>
      <c r="AX222" s="187"/>
      <c r="AY222" s="187"/>
      <c r="AZ222" s="187"/>
      <c r="BA222" s="187"/>
      <c r="BB222" s="187"/>
      <c r="BC222" s="187"/>
      <c r="BD222" s="187"/>
      <c r="BE222" s="187"/>
      <c r="BF222" s="187"/>
      <c r="BG222" s="187"/>
      <c r="BH222" s="187"/>
      <c r="BI222" s="187"/>
      <c r="BJ222" s="187"/>
      <c r="BK222" s="187"/>
      <c r="BL222" s="187"/>
      <c r="BM222" s="187"/>
      <c r="BN222" s="187"/>
      <c r="BO222" s="187"/>
      <c r="BP222" s="187"/>
      <c r="BQ222" s="187"/>
      <c r="BR222" s="187"/>
      <c r="BS222" s="187"/>
      <c r="BT222" s="187"/>
      <c r="BU222" s="187"/>
      <c r="BV222" s="187"/>
      <c r="BW222" s="187"/>
      <c r="BX222" s="187"/>
      <c r="BY222" s="187"/>
      <c r="BZ222" s="186"/>
      <c r="CA222" s="187"/>
      <c r="CB222" s="187"/>
      <c r="CC222" s="187"/>
      <c r="CD222" s="186"/>
      <c r="CE222" s="186"/>
      <c r="CF222" s="186"/>
      <c r="CG222" s="186"/>
      <c r="CH222" s="186"/>
      <c r="CI222" s="186"/>
      <c r="CJ222" s="186"/>
      <c r="CK222" s="186"/>
      <c r="CL222" s="186"/>
      <c r="CM222" s="186"/>
      <c r="CN222" s="186"/>
      <c r="CO222" s="186"/>
      <c r="CP222" s="186"/>
      <c r="CQ222" s="186"/>
      <c r="CR222" s="186"/>
      <c r="CS222" s="186"/>
      <c r="CT222" s="186"/>
      <c r="CU222" s="186"/>
      <c r="CV222" s="186"/>
      <c r="CW222" s="186"/>
      <c r="CX222" s="186"/>
      <c r="CY222" s="186"/>
      <c r="CZ222" s="186"/>
      <c r="DA222" s="186"/>
      <c r="DB222" s="186"/>
      <c r="DC222" s="186"/>
      <c r="DD222" s="186"/>
      <c r="DE222" s="186"/>
      <c r="DF222" s="186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6"/>
      <c r="EB222" s="186"/>
      <c r="EC222" s="186"/>
      <c r="ED222" s="186"/>
      <c r="EE222" s="186"/>
      <c r="EF222" s="186"/>
      <c r="EG222" s="186"/>
      <c r="EH222" s="186"/>
      <c r="EI222" s="186"/>
      <c r="EJ222" s="186"/>
      <c r="EK222" s="186"/>
      <c r="EL222" s="186"/>
      <c r="EM222" s="186"/>
      <c r="EN222" s="186"/>
      <c r="EO222" s="186"/>
      <c r="EP222" s="186"/>
      <c r="EQ222" s="186"/>
      <c r="ER222" s="186"/>
      <c r="ES222" s="186"/>
      <c r="ET222" s="186"/>
      <c r="EU222" s="186"/>
      <c r="EV222" s="186"/>
      <c r="EW222" s="186"/>
      <c r="EX222" s="186"/>
      <c r="EY222" s="186"/>
      <c r="EZ222" s="186"/>
      <c r="FA222" s="186"/>
      <c r="FB222" s="186"/>
      <c r="FC222" s="186"/>
      <c r="FD222" s="186"/>
      <c r="FE222" s="186"/>
      <c r="FF222" s="186"/>
      <c r="FG222" s="186"/>
      <c r="FH222" s="186"/>
      <c r="FI222" s="186"/>
      <c r="FJ222" s="186"/>
      <c r="FK222" s="186"/>
      <c r="FL222" s="186"/>
      <c r="FM222" s="186"/>
      <c r="FN222" s="186"/>
      <c r="FO222" s="186"/>
      <c r="FP222" s="186"/>
      <c r="FQ222" s="186"/>
      <c r="FR222" s="186"/>
      <c r="FS222" s="186"/>
      <c r="FT222" s="186"/>
      <c r="FU222" s="186"/>
      <c r="FV222" s="186"/>
      <c r="FW222" s="186"/>
      <c r="FX222" s="186"/>
      <c r="FY222" s="186"/>
      <c r="FZ222" s="186"/>
    </row>
    <row r="223" spans="1:182" ht="15" customHeight="1" x14ac:dyDescent="0.25">
      <c r="A223" s="187"/>
      <c r="B223" s="187"/>
      <c r="C223" s="187"/>
      <c r="D223" s="187"/>
      <c r="E223" s="187"/>
      <c r="F223" s="187"/>
      <c r="G223" s="63"/>
      <c r="H223" s="63"/>
      <c r="I223" s="63"/>
      <c r="J223" s="63"/>
      <c r="K223" s="63"/>
      <c r="L223" s="63"/>
      <c r="M223" s="63"/>
      <c r="N223" s="64"/>
      <c r="O223" s="64"/>
      <c r="P223" s="64"/>
      <c r="Q223" s="64"/>
      <c r="R223" s="64"/>
      <c r="S223" s="64"/>
      <c r="T223" s="64"/>
      <c r="U223" s="65"/>
      <c r="V223" s="65"/>
      <c r="W223" s="65"/>
      <c r="X223" s="65"/>
      <c r="Y223" s="65"/>
      <c r="Z223" s="65"/>
      <c r="AA223" s="65"/>
      <c r="AB223" s="15"/>
      <c r="AC223" s="15"/>
      <c r="AD223" s="15"/>
      <c r="AE223" s="15"/>
      <c r="AF223" s="15"/>
      <c r="AG223" s="15"/>
      <c r="AH223" s="15"/>
      <c r="AI223" s="186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X223" s="187"/>
      <c r="AY223" s="187"/>
      <c r="AZ223" s="187"/>
      <c r="BA223" s="187"/>
      <c r="BB223" s="187"/>
      <c r="BC223" s="187"/>
      <c r="BD223" s="187"/>
      <c r="BE223" s="187"/>
      <c r="BF223" s="187"/>
      <c r="BG223" s="187"/>
      <c r="BH223" s="187"/>
      <c r="BI223" s="187"/>
      <c r="BJ223" s="187"/>
      <c r="BK223" s="187"/>
      <c r="BL223" s="187"/>
      <c r="BM223" s="187"/>
      <c r="BN223" s="187"/>
      <c r="BO223" s="187"/>
      <c r="BP223" s="187"/>
      <c r="BQ223" s="187"/>
      <c r="BR223" s="187"/>
      <c r="BS223" s="187"/>
      <c r="BT223" s="187"/>
      <c r="BU223" s="187"/>
      <c r="BV223" s="187"/>
      <c r="BW223" s="187"/>
      <c r="BX223" s="187"/>
      <c r="BY223" s="187"/>
      <c r="BZ223" s="186"/>
      <c r="CA223" s="187"/>
      <c r="CB223" s="187"/>
      <c r="CC223" s="187"/>
      <c r="CD223" s="186"/>
      <c r="CE223" s="186"/>
      <c r="CF223" s="186"/>
      <c r="CG223" s="186"/>
      <c r="CH223" s="186"/>
      <c r="CI223" s="186"/>
      <c r="CJ223" s="186"/>
      <c r="CK223" s="186"/>
      <c r="CL223" s="186"/>
      <c r="CM223" s="186"/>
      <c r="CN223" s="186"/>
      <c r="CO223" s="186"/>
      <c r="CP223" s="186"/>
      <c r="CQ223" s="186"/>
      <c r="CR223" s="186"/>
      <c r="CS223" s="186"/>
      <c r="CT223" s="186"/>
      <c r="CU223" s="186"/>
      <c r="CV223" s="186"/>
      <c r="CW223" s="186"/>
      <c r="CX223" s="186"/>
      <c r="CY223" s="186"/>
      <c r="CZ223" s="186"/>
      <c r="DA223" s="186"/>
      <c r="DB223" s="186"/>
      <c r="DC223" s="186"/>
      <c r="DD223" s="186"/>
      <c r="DE223" s="186"/>
      <c r="DF223" s="186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6"/>
      <c r="EB223" s="186"/>
      <c r="EC223" s="186"/>
      <c r="ED223" s="186"/>
      <c r="EE223" s="186"/>
      <c r="EF223" s="186"/>
      <c r="EG223" s="186"/>
      <c r="EH223" s="186"/>
      <c r="EI223" s="186"/>
      <c r="EJ223" s="186"/>
      <c r="EK223" s="186"/>
      <c r="EL223" s="186"/>
      <c r="EM223" s="186"/>
      <c r="EN223" s="186"/>
      <c r="EO223" s="186"/>
      <c r="EP223" s="186"/>
      <c r="EQ223" s="186"/>
      <c r="ER223" s="186"/>
      <c r="ES223" s="186"/>
      <c r="ET223" s="186"/>
      <c r="EU223" s="186"/>
      <c r="EV223" s="186"/>
      <c r="EW223" s="186"/>
      <c r="EX223" s="186"/>
      <c r="EY223" s="186"/>
      <c r="EZ223" s="186"/>
      <c r="FA223" s="186"/>
      <c r="FB223" s="186"/>
      <c r="FC223" s="186"/>
      <c r="FD223" s="186"/>
      <c r="FE223" s="186"/>
      <c r="FF223" s="186"/>
      <c r="FG223" s="186"/>
      <c r="FH223" s="186"/>
      <c r="FI223" s="186"/>
      <c r="FJ223" s="186"/>
      <c r="FK223" s="186"/>
      <c r="FL223" s="186"/>
      <c r="FM223" s="186"/>
      <c r="FN223" s="186"/>
      <c r="FO223" s="186"/>
      <c r="FP223" s="186"/>
      <c r="FQ223" s="186"/>
      <c r="FR223" s="186"/>
      <c r="FS223" s="186"/>
      <c r="FT223" s="186"/>
      <c r="FU223" s="186"/>
      <c r="FV223" s="186"/>
      <c r="FW223" s="186"/>
      <c r="FX223" s="186"/>
      <c r="FY223" s="186"/>
      <c r="FZ223" s="186"/>
    </row>
    <row r="224" spans="1:182" ht="15" customHeight="1" x14ac:dyDescent="0.25">
      <c r="A224" s="187"/>
      <c r="B224" s="187"/>
      <c r="C224" s="187"/>
      <c r="D224" s="187"/>
      <c r="E224" s="187"/>
      <c r="F224" s="187"/>
      <c r="G224" s="63"/>
      <c r="H224" s="63"/>
      <c r="I224" s="63"/>
      <c r="J224" s="63"/>
      <c r="K224" s="63"/>
      <c r="L224" s="63"/>
      <c r="M224" s="63"/>
      <c r="N224" s="64"/>
      <c r="O224" s="64"/>
      <c r="P224" s="64"/>
      <c r="Q224" s="64"/>
      <c r="R224" s="64"/>
      <c r="S224" s="64"/>
      <c r="T224" s="64"/>
      <c r="U224" s="65"/>
      <c r="V224" s="65"/>
      <c r="W224" s="65"/>
      <c r="X224" s="65"/>
      <c r="Y224" s="65"/>
      <c r="Z224" s="65"/>
      <c r="AA224" s="65"/>
      <c r="AB224" s="15"/>
      <c r="AC224" s="15"/>
      <c r="AD224" s="15"/>
      <c r="AE224" s="15"/>
      <c r="AF224" s="15"/>
      <c r="AG224" s="15"/>
      <c r="AH224" s="15"/>
      <c r="AI224" s="186"/>
      <c r="AJ224" s="187"/>
      <c r="AK224" s="187"/>
      <c r="AL224" s="187"/>
      <c r="AM224" s="187"/>
      <c r="AN224" s="187"/>
      <c r="AO224" s="187"/>
      <c r="AP224" s="187"/>
      <c r="AQ224" s="187"/>
      <c r="AR224" s="187"/>
      <c r="AS224" s="187"/>
      <c r="AT224" s="187"/>
      <c r="AU224" s="187"/>
      <c r="AV224" s="187"/>
      <c r="AW224" s="187"/>
      <c r="AX224" s="187"/>
      <c r="AY224" s="187"/>
      <c r="AZ224" s="187"/>
      <c r="BA224" s="187"/>
      <c r="BB224" s="187"/>
      <c r="BC224" s="187"/>
      <c r="BD224" s="187"/>
      <c r="BE224" s="187"/>
      <c r="BF224" s="187"/>
      <c r="BG224" s="187"/>
      <c r="BH224" s="187"/>
      <c r="BI224" s="187"/>
      <c r="BJ224" s="187"/>
      <c r="BK224" s="187"/>
      <c r="BL224" s="187"/>
      <c r="BM224" s="187"/>
      <c r="BN224" s="187"/>
      <c r="BO224" s="187"/>
      <c r="BP224" s="187"/>
      <c r="BQ224" s="187"/>
      <c r="BR224" s="187"/>
      <c r="BS224" s="187"/>
      <c r="BT224" s="187"/>
      <c r="BU224" s="187"/>
      <c r="BV224" s="187"/>
      <c r="BW224" s="187"/>
      <c r="BX224" s="187"/>
      <c r="BY224" s="187"/>
      <c r="BZ224" s="186"/>
      <c r="CA224" s="187"/>
      <c r="CB224" s="187"/>
      <c r="CC224" s="187"/>
      <c r="CD224" s="186"/>
      <c r="CE224" s="186"/>
      <c r="CF224" s="186"/>
      <c r="CG224" s="186"/>
      <c r="CH224" s="186"/>
      <c r="CI224" s="186"/>
      <c r="CJ224" s="186"/>
      <c r="CK224" s="186"/>
      <c r="CL224" s="186"/>
      <c r="CM224" s="186"/>
      <c r="CN224" s="186"/>
      <c r="CO224" s="186"/>
      <c r="CP224" s="186"/>
      <c r="CQ224" s="186"/>
      <c r="CR224" s="186"/>
      <c r="CS224" s="186"/>
      <c r="CT224" s="186"/>
      <c r="CU224" s="186"/>
      <c r="CV224" s="186"/>
      <c r="CW224" s="186"/>
      <c r="CX224" s="186"/>
      <c r="CY224" s="186"/>
      <c r="CZ224" s="186"/>
      <c r="DA224" s="186"/>
      <c r="DB224" s="186"/>
      <c r="DC224" s="186"/>
      <c r="DD224" s="186"/>
      <c r="DE224" s="186"/>
      <c r="DF224" s="186"/>
      <c r="DG224" s="186"/>
      <c r="DH224" s="186"/>
      <c r="DI224" s="186"/>
      <c r="DJ224" s="186"/>
      <c r="DK224" s="186"/>
      <c r="DL224" s="186"/>
      <c r="DM224" s="186"/>
      <c r="DN224" s="186"/>
      <c r="DO224" s="186"/>
      <c r="DP224" s="186"/>
      <c r="DQ224" s="186"/>
      <c r="DR224" s="186"/>
      <c r="DS224" s="186"/>
      <c r="DT224" s="186"/>
      <c r="DU224" s="186"/>
      <c r="DV224" s="186"/>
      <c r="DW224" s="186"/>
      <c r="DX224" s="186"/>
      <c r="DY224" s="186"/>
      <c r="DZ224" s="186"/>
      <c r="EA224" s="186"/>
      <c r="EB224" s="186"/>
      <c r="EC224" s="186"/>
      <c r="ED224" s="186"/>
      <c r="EE224" s="186"/>
      <c r="EF224" s="186"/>
      <c r="EG224" s="186"/>
      <c r="EH224" s="186"/>
      <c r="EI224" s="186"/>
      <c r="EJ224" s="186"/>
      <c r="EK224" s="186"/>
      <c r="EL224" s="186"/>
      <c r="EM224" s="186"/>
      <c r="EN224" s="186"/>
      <c r="EO224" s="186"/>
      <c r="EP224" s="186"/>
      <c r="EQ224" s="186"/>
      <c r="ER224" s="186"/>
      <c r="ES224" s="186"/>
      <c r="ET224" s="186"/>
      <c r="EU224" s="186"/>
      <c r="EV224" s="186"/>
      <c r="EW224" s="186"/>
      <c r="EX224" s="186"/>
      <c r="EY224" s="186"/>
      <c r="EZ224" s="186"/>
      <c r="FA224" s="186"/>
      <c r="FB224" s="186"/>
      <c r="FC224" s="186"/>
      <c r="FD224" s="186"/>
      <c r="FE224" s="186"/>
      <c r="FF224" s="186"/>
      <c r="FG224" s="186"/>
      <c r="FH224" s="186"/>
      <c r="FI224" s="186"/>
      <c r="FJ224" s="186"/>
      <c r="FK224" s="186"/>
      <c r="FL224" s="186"/>
      <c r="FM224" s="186"/>
      <c r="FN224" s="186"/>
      <c r="FO224" s="186"/>
      <c r="FP224" s="186"/>
      <c r="FQ224" s="186"/>
      <c r="FR224" s="186"/>
      <c r="FS224" s="186"/>
      <c r="FT224" s="186"/>
      <c r="FU224" s="186"/>
      <c r="FV224" s="186"/>
      <c r="FW224" s="186"/>
      <c r="FX224" s="186"/>
      <c r="FY224" s="186"/>
      <c r="FZ224" s="186"/>
    </row>
    <row r="225" spans="1:182" ht="15" customHeight="1" x14ac:dyDescent="0.25">
      <c r="A225" s="187"/>
      <c r="B225" s="187"/>
      <c r="C225" s="187"/>
      <c r="D225" s="187"/>
      <c r="E225" s="187"/>
      <c r="F225" s="187"/>
      <c r="G225" s="63"/>
      <c r="H225" s="63"/>
      <c r="I225" s="63"/>
      <c r="J225" s="63"/>
      <c r="K225" s="63"/>
      <c r="L225" s="63"/>
      <c r="M225" s="63"/>
      <c r="N225" s="64"/>
      <c r="O225" s="64"/>
      <c r="P225" s="64"/>
      <c r="Q225" s="64"/>
      <c r="R225" s="64"/>
      <c r="S225" s="64"/>
      <c r="T225" s="64"/>
      <c r="U225" s="65"/>
      <c r="V225" s="65"/>
      <c r="W225" s="65"/>
      <c r="X225" s="65"/>
      <c r="Y225" s="65"/>
      <c r="Z225" s="65"/>
      <c r="AA225" s="65"/>
      <c r="AB225" s="15"/>
      <c r="AC225" s="15"/>
      <c r="AD225" s="15"/>
      <c r="AE225" s="15"/>
      <c r="AF225" s="15"/>
      <c r="AG225" s="15"/>
      <c r="AH225" s="15"/>
      <c r="AI225" s="186"/>
      <c r="AJ225" s="187"/>
      <c r="AK225" s="187"/>
      <c r="AL225" s="187"/>
      <c r="AM225" s="187"/>
      <c r="AN225" s="187"/>
      <c r="AO225" s="187"/>
      <c r="AP225" s="187"/>
      <c r="AQ225" s="187"/>
      <c r="AR225" s="187"/>
      <c r="AS225" s="187"/>
      <c r="AT225" s="187"/>
      <c r="AU225" s="187"/>
      <c r="AV225" s="187"/>
      <c r="AW225" s="187"/>
      <c r="AX225" s="187"/>
      <c r="AY225" s="187"/>
      <c r="AZ225" s="187"/>
      <c r="BA225" s="187"/>
      <c r="BB225" s="187"/>
      <c r="BC225" s="187"/>
      <c r="BD225" s="187"/>
      <c r="BE225" s="187"/>
      <c r="BF225" s="187"/>
      <c r="BG225" s="187"/>
      <c r="BH225" s="187"/>
      <c r="BI225" s="187"/>
      <c r="BJ225" s="187"/>
      <c r="BK225" s="187"/>
      <c r="BL225" s="187"/>
      <c r="BM225" s="187"/>
      <c r="BN225" s="187"/>
      <c r="BO225" s="187"/>
      <c r="BP225" s="187"/>
      <c r="BQ225" s="187"/>
      <c r="BR225" s="187"/>
      <c r="BS225" s="187"/>
      <c r="BT225" s="187"/>
      <c r="BU225" s="187"/>
      <c r="BV225" s="187"/>
      <c r="BW225" s="187"/>
      <c r="BX225" s="187"/>
      <c r="BY225" s="187"/>
      <c r="BZ225" s="186"/>
      <c r="CA225" s="187"/>
      <c r="CB225" s="187"/>
      <c r="CC225" s="187"/>
      <c r="CD225" s="186"/>
      <c r="CE225" s="186"/>
      <c r="CF225" s="186"/>
      <c r="CG225" s="186"/>
      <c r="CH225" s="186"/>
      <c r="CI225" s="186"/>
      <c r="CJ225" s="186"/>
      <c r="CK225" s="186"/>
      <c r="CL225" s="186"/>
      <c r="CM225" s="186"/>
      <c r="CN225" s="186"/>
      <c r="CO225" s="186"/>
      <c r="CP225" s="186"/>
      <c r="CQ225" s="186"/>
      <c r="CR225" s="186"/>
      <c r="CS225" s="186"/>
      <c r="CT225" s="186"/>
      <c r="CU225" s="186"/>
      <c r="CV225" s="186"/>
      <c r="CW225" s="186"/>
      <c r="CX225" s="186"/>
      <c r="CY225" s="186"/>
      <c r="CZ225" s="186"/>
      <c r="DA225" s="186"/>
      <c r="DB225" s="186"/>
      <c r="DC225" s="186"/>
      <c r="DD225" s="186"/>
      <c r="DE225" s="186"/>
      <c r="DF225" s="186"/>
      <c r="DG225" s="186"/>
      <c r="DH225" s="186"/>
      <c r="DI225" s="186"/>
      <c r="DJ225" s="186"/>
      <c r="DK225" s="186"/>
      <c r="DL225" s="186"/>
      <c r="DM225" s="186"/>
      <c r="DN225" s="186"/>
      <c r="DO225" s="186"/>
      <c r="DP225" s="186"/>
      <c r="DQ225" s="186"/>
      <c r="DR225" s="186"/>
      <c r="DS225" s="186"/>
      <c r="DT225" s="186"/>
      <c r="DU225" s="186"/>
      <c r="DV225" s="186"/>
      <c r="DW225" s="186"/>
      <c r="DX225" s="186"/>
      <c r="DY225" s="186"/>
      <c r="DZ225" s="186"/>
      <c r="EA225" s="186"/>
      <c r="EB225" s="186"/>
      <c r="EC225" s="186"/>
      <c r="ED225" s="186"/>
      <c r="EE225" s="186"/>
      <c r="EF225" s="186"/>
      <c r="EG225" s="186"/>
      <c r="EH225" s="186"/>
      <c r="EI225" s="186"/>
      <c r="EJ225" s="186"/>
      <c r="EK225" s="186"/>
      <c r="EL225" s="186"/>
      <c r="EM225" s="186"/>
      <c r="EN225" s="186"/>
      <c r="EO225" s="186"/>
      <c r="EP225" s="186"/>
      <c r="EQ225" s="186"/>
      <c r="ER225" s="186"/>
      <c r="ES225" s="186"/>
      <c r="ET225" s="186"/>
      <c r="EU225" s="186"/>
      <c r="EV225" s="186"/>
      <c r="EW225" s="186"/>
      <c r="EX225" s="186"/>
      <c r="EY225" s="186"/>
      <c r="EZ225" s="186"/>
      <c r="FA225" s="186"/>
      <c r="FB225" s="186"/>
      <c r="FC225" s="186"/>
      <c r="FD225" s="186"/>
      <c r="FE225" s="186"/>
      <c r="FF225" s="186"/>
      <c r="FG225" s="186"/>
      <c r="FH225" s="186"/>
      <c r="FI225" s="186"/>
      <c r="FJ225" s="186"/>
      <c r="FK225" s="186"/>
      <c r="FL225" s="186"/>
      <c r="FM225" s="186"/>
      <c r="FN225" s="186"/>
      <c r="FO225" s="186"/>
      <c r="FP225" s="186"/>
      <c r="FQ225" s="186"/>
      <c r="FR225" s="186"/>
      <c r="FS225" s="186"/>
      <c r="FT225" s="186"/>
      <c r="FU225" s="186"/>
      <c r="FV225" s="186"/>
      <c r="FW225" s="186"/>
      <c r="FX225" s="186"/>
      <c r="FY225" s="186"/>
      <c r="FZ225" s="186"/>
    </row>
    <row r="226" spans="1:182" ht="15" customHeight="1" x14ac:dyDescent="0.25">
      <c r="A226" s="187"/>
      <c r="B226" s="187"/>
      <c r="C226" s="187"/>
      <c r="D226" s="187"/>
      <c r="E226" s="187"/>
      <c r="F226" s="187"/>
      <c r="G226" s="63"/>
      <c r="H226" s="63"/>
      <c r="I226" s="63"/>
      <c r="J226" s="63"/>
      <c r="K226" s="63"/>
      <c r="L226" s="63"/>
      <c r="M226" s="63"/>
      <c r="N226" s="64"/>
      <c r="O226" s="64"/>
      <c r="P226" s="64"/>
      <c r="Q226" s="64"/>
      <c r="R226" s="64"/>
      <c r="S226" s="64"/>
      <c r="T226" s="64"/>
      <c r="U226" s="65"/>
      <c r="V226" s="65"/>
      <c r="W226" s="65"/>
      <c r="X226" s="65"/>
      <c r="Y226" s="65"/>
      <c r="Z226" s="65"/>
      <c r="AA226" s="65"/>
      <c r="AB226" s="15"/>
      <c r="AC226" s="15"/>
      <c r="AD226" s="15"/>
      <c r="AE226" s="15"/>
      <c r="AF226" s="15"/>
      <c r="AG226" s="15"/>
      <c r="AH226" s="15"/>
      <c r="AI226" s="186"/>
      <c r="AJ226" s="187"/>
      <c r="AK226" s="187"/>
      <c r="AL226" s="187"/>
      <c r="AM226" s="187"/>
      <c r="AN226" s="187"/>
      <c r="AO226" s="187"/>
      <c r="AP226" s="187"/>
      <c r="AQ226" s="187"/>
      <c r="AR226" s="187"/>
      <c r="AS226" s="187"/>
      <c r="AT226" s="187"/>
      <c r="AU226" s="187"/>
      <c r="AV226" s="187"/>
      <c r="AW226" s="187"/>
      <c r="AX226" s="187"/>
      <c r="AY226" s="187"/>
      <c r="AZ226" s="187"/>
      <c r="BA226" s="187"/>
      <c r="BB226" s="187"/>
      <c r="BC226" s="187"/>
      <c r="BD226" s="187"/>
      <c r="BE226" s="187"/>
      <c r="BF226" s="187"/>
      <c r="BG226" s="187"/>
      <c r="BH226" s="187"/>
      <c r="BI226" s="187"/>
      <c r="BJ226" s="187"/>
      <c r="BK226" s="187"/>
      <c r="BL226" s="187"/>
      <c r="BM226" s="187"/>
      <c r="BN226" s="187"/>
      <c r="BO226" s="187"/>
      <c r="BP226" s="187"/>
      <c r="BQ226" s="187"/>
      <c r="BR226" s="187"/>
      <c r="BS226" s="187"/>
      <c r="BT226" s="187"/>
      <c r="BU226" s="187"/>
      <c r="BV226" s="187"/>
      <c r="BW226" s="187"/>
      <c r="BX226" s="187"/>
      <c r="BY226" s="187"/>
      <c r="BZ226" s="186"/>
      <c r="CA226" s="187"/>
      <c r="CB226" s="187"/>
      <c r="CC226" s="187"/>
      <c r="CD226" s="186"/>
      <c r="CE226" s="186"/>
      <c r="CF226" s="186"/>
      <c r="CG226" s="186"/>
      <c r="CH226" s="186"/>
      <c r="CI226" s="186"/>
      <c r="CJ226" s="186"/>
      <c r="CK226" s="186"/>
      <c r="CL226" s="186"/>
      <c r="CM226" s="186"/>
      <c r="CN226" s="186"/>
      <c r="CO226" s="186"/>
      <c r="CP226" s="186"/>
      <c r="CQ226" s="186"/>
      <c r="CR226" s="186"/>
      <c r="CS226" s="186"/>
      <c r="CT226" s="186"/>
      <c r="CU226" s="186"/>
      <c r="CV226" s="186"/>
      <c r="CW226" s="186"/>
      <c r="CX226" s="186"/>
      <c r="CY226" s="186"/>
      <c r="CZ226" s="186"/>
      <c r="DA226" s="186"/>
      <c r="DB226" s="186"/>
      <c r="DC226" s="186"/>
      <c r="DD226" s="186"/>
      <c r="DE226" s="186"/>
      <c r="DF226" s="186"/>
      <c r="DG226" s="186"/>
      <c r="DH226" s="186"/>
      <c r="DI226" s="186"/>
      <c r="DJ226" s="186"/>
      <c r="DK226" s="186"/>
      <c r="DL226" s="186"/>
      <c r="DM226" s="186"/>
      <c r="DN226" s="186"/>
      <c r="DO226" s="186"/>
      <c r="DP226" s="186"/>
      <c r="DQ226" s="186"/>
      <c r="DR226" s="186"/>
      <c r="DS226" s="186"/>
      <c r="DT226" s="186"/>
      <c r="DU226" s="186"/>
      <c r="DV226" s="186"/>
      <c r="DW226" s="186"/>
      <c r="DX226" s="186"/>
      <c r="DY226" s="186"/>
      <c r="DZ226" s="186"/>
      <c r="EA226" s="186"/>
      <c r="EB226" s="186"/>
      <c r="EC226" s="186"/>
      <c r="ED226" s="186"/>
      <c r="EE226" s="186"/>
      <c r="EF226" s="186"/>
      <c r="EG226" s="186"/>
      <c r="EH226" s="186"/>
      <c r="EI226" s="186"/>
      <c r="EJ226" s="186"/>
      <c r="EK226" s="186"/>
      <c r="EL226" s="186"/>
      <c r="EM226" s="186"/>
      <c r="EN226" s="186"/>
      <c r="EO226" s="186"/>
      <c r="EP226" s="186"/>
      <c r="EQ226" s="186"/>
      <c r="ER226" s="186"/>
      <c r="ES226" s="186"/>
      <c r="ET226" s="186"/>
      <c r="EU226" s="186"/>
      <c r="EV226" s="186"/>
      <c r="EW226" s="186"/>
      <c r="EX226" s="186"/>
      <c r="EY226" s="186"/>
      <c r="EZ226" s="186"/>
      <c r="FA226" s="186"/>
      <c r="FB226" s="186"/>
      <c r="FC226" s="186"/>
      <c r="FD226" s="186"/>
      <c r="FE226" s="186"/>
      <c r="FF226" s="186"/>
      <c r="FG226" s="186"/>
      <c r="FH226" s="186"/>
      <c r="FI226" s="186"/>
      <c r="FJ226" s="186"/>
      <c r="FK226" s="186"/>
      <c r="FL226" s="186"/>
      <c r="FM226" s="186"/>
      <c r="FN226" s="186"/>
      <c r="FO226" s="186"/>
      <c r="FP226" s="186"/>
      <c r="FQ226" s="186"/>
      <c r="FR226" s="186"/>
      <c r="FS226" s="186"/>
      <c r="FT226" s="186"/>
      <c r="FU226" s="186"/>
      <c r="FV226" s="186"/>
      <c r="FW226" s="186"/>
      <c r="FX226" s="186"/>
      <c r="FY226" s="186"/>
      <c r="FZ226" s="186"/>
    </row>
    <row r="227" spans="1:182" ht="15" customHeight="1" x14ac:dyDescent="0.25">
      <c r="A227" s="187"/>
      <c r="B227" s="187"/>
      <c r="C227" s="187"/>
      <c r="D227" s="187"/>
      <c r="E227" s="187"/>
      <c r="F227" s="187"/>
      <c r="G227" s="63"/>
      <c r="H227" s="63"/>
      <c r="I227" s="63"/>
      <c r="J227" s="63"/>
      <c r="K227" s="63"/>
      <c r="L227" s="63"/>
      <c r="M227" s="63"/>
      <c r="N227" s="64"/>
      <c r="O227" s="64"/>
      <c r="P227" s="64"/>
      <c r="Q227" s="64"/>
      <c r="R227" s="64"/>
      <c r="S227" s="64"/>
      <c r="T227" s="64"/>
      <c r="U227" s="65"/>
      <c r="V227" s="65"/>
      <c r="W227" s="65"/>
      <c r="X227" s="65"/>
      <c r="Y227" s="65"/>
      <c r="Z227" s="65"/>
      <c r="AA227" s="65"/>
      <c r="AB227" s="15"/>
      <c r="AC227" s="15"/>
      <c r="AD227" s="15"/>
      <c r="AE227" s="15"/>
      <c r="AF227" s="15"/>
      <c r="AG227" s="15"/>
      <c r="AH227" s="15"/>
      <c r="AI227" s="186"/>
      <c r="AJ227" s="187"/>
      <c r="AK227" s="187"/>
      <c r="AL227" s="187"/>
      <c r="AM227" s="187"/>
      <c r="AN227" s="187"/>
      <c r="AO227" s="187"/>
      <c r="AP227" s="187"/>
      <c r="AQ227" s="187"/>
      <c r="AR227" s="187"/>
      <c r="AS227" s="187"/>
      <c r="AT227" s="187"/>
      <c r="AU227" s="187"/>
      <c r="AV227" s="187"/>
      <c r="AW227" s="187"/>
      <c r="AX227" s="187"/>
      <c r="AY227" s="187"/>
      <c r="AZ227" s="187"/>
      <c r="BA227" s="187"/>
      <c r="BB227" s="187"/>
      <c r="BC227" s="187"/>
      <c r="BD227" s="187"/>
      <c r="BE227" s="187"/>
      <c r="BF227" s="187"/>
      <c r="BG227" s="187"/>
      <c r="BH227" s="187"/>
      <c r="BI227" s="187"/>
      <c r="BJ227" s="187"/>
      <c r="BK227" s="187"/>
      <c r="BL227" s="187"/>
      <c r="BM227" s="187"/>
      <c r="BN227" s="187"/>
      <c r="BO227" s="187"/>
      <c r="BP227" s="187"/>
      <c r="BQ227" s="187"/>
      <c r="BR227" s="187"/>
      <c r="BS227" s="187"/>
      <c r="BT227" s="187"/>
      <c r="BU227" s="187"/>
      <c r="BV227" s="187"/>
      <c r="BW227" s="187"/>
      <c r="BX227" s="187"/>
      <c r="BY227" s="187"/>
      <c r="BZ227" s="186"/>
      <c r="CA227" s="187"/>
      <c r="CB227" s="187"/>
      <c r="CC227" s="187"/>
      <c r="CD227" s="186"/>
      <c r="CE227" s="186"/>
      <c r="CF227" s="186"/>
      <c r="CG227" s="186"/>
      <c r="CH227" s="186"/>
      <c r="CI227" s="186"/>
      <c r="CJ227" s="186"/>
      <c r="CK227" s="186"/>
      <c r="CL227" s="186"/>
      <c r="CM227" s="186"/>
      <c r="CN227" s="186"/>
      <c r="CO227" s="186"/>
      <c r="CP227" s="186"/>
      <c r="CQ227" s="186"/>
      <c r="CR227" s="186"/>
      <c r="CS227" s="186"/>
      <c r="CT227" s="186"/>
      <c r="CU227" s="186"/>
      <c r="CV227" s="186"/>
      <c r="CW227" s="186"/>
      <c r="CX227" s="186"/>
      <c r="CY227" s="186"/>
      <c r="CZ227" s="186"/>
      <c r="DA227" s="186"/>
      <c r="DB227" s="186"/>
      <c r="DC227" s="186"/>
      <c r="DD227" s="186"/>
      <c r="DE227" s="186"/>
      <c r="DF227" s="186"/>
      <c r="DG227" s="186"/>
      <c r="DH227" s="186"/>
      <c r="DI227" s="186"/>
      <c r="DJ227" s="186"/>
      <c r="DK227" s="186"/>
      <c r="DL227" s="186"/>
      <c r="DM227" s="186"/>
      <c r="DN227" s="186"/>
      <c r="DO227" s="186"/>
      <c r="DP227" s="186"/>
      <c r="DQ227" s="186"/>
      <c r="DR227" s="186"/>
      <c r="DS227" s="186"/>
      <c r="DT227" s="186"/>
      <c r="DU227" s="186"/>
      <c r="DV227" s="186"/>
      <c r="DW227" s="186"/>
      <c r="DX227" s="186"/>
      <c r="DY227" s="186"/>
      <c r="DZ227" s="186"/>
      <c r="EA227" s="186"/>
      <c r="EB227" s="186"/>
      <c r="EC227" s="186"/>
      <c r="ED227" s="186"/>
      <c r="EE227" s="186"/>
      <c r="EF227" s="186"/>
      <c r="EG227" s="186"/>
      <c r="EH227" s="186"/>
      <c r="EI227" s="186"/>
      <c r="EJ227" s="186"/>
      <c r="EK227" s="186"/>
      <c r="EL227" s="186"/>
      <c r="EM227" s="186"/>
      <c r="EN227" s="186"/>
      <c r="EO227" s="186"/>
      <c r="EP227" s="186"/>
      <c r="EQ227" s="186"/>
      <c r="ER227" s="186"/>
      <c r="ES227" s="186"/>
      <c r="ET227" s="186"/>
      <c r="EU227" s="186"/>
      <c r="EV227" s="186"/>
      <c r="EW227" s="186"/>
      <c r="EX227" s="186"/>
      <c r="EY227" s="186"/>
      <c r="EZ227" s="186"/>
      <c r="FA227" s="186"/>
      <c r="FB227" s="186"/>
      <c r="FC227" s="186"/>
      <c r="FD227" s="186"/>
      <c r="FE227" s="186"/>
      <c r="FF227" s="186"/>
      <c r="FG227" s="186"/>
      <c r="FH227" s="186"/>
      <c r="FI227" s="186"/>
      <c r="FJ227" s="186"/>
      <c r="FK227" s="186"/>
      <c r="FL227" s="186"/>
      <c r="FM227" s="186"/>
      <c r="FN227" s="186"/>
      <c r="FO227" s="186"/>
      <c r="FP227" s="186"/>
      <c r="FQ227" s="186"/>
      <c r="FR227" s="186"/>
      <c r="FS227" s="186"/>
      <c r="FT227" s="186"/>
      <c r="FU227" s="186"/>
      <c r="FV227" s="186"/>
      <c r="FW227" s="186"/>
      <c r="FX227" s="186"/>
      <c r="FY227" s="186"/>
      <c r="FZ227" s="186"/>
    </row>
    <row r="228" spans="1:182" ht="15" customHeight="1" x14ac:dyDescent="0.25">
      <c r="A228" s="187"/>
      <c r="B228" s="187"/>
      <c r="C228" s="187"/>
      <c r="D228" s="187"/>
      <c r="E228" s="187"/>
      <c r="F228" s="187"/>
      <c r="G228" s="63"/>
      <c r="H228" s="63"/>
      <c r="I228" s="63"/>
      <c r="J228" s="63"/>
      <c r="K228" s="63"/>
      <c r="L228" s="63"/>
      <c r="M228" s="63"/>
      <c r="N228" s="64"/>
      <c r="O228" s="64"/>
      <c r="P228" s="64"/>
      <c r="Q228" s="64"/>
      <c r="R228" s="64"/>
      <c r="S228" s="64"/>
      <c r="T228" s="64"/>
      <c r="U228" s="65"/>
      <c r="V228" s="65"/>
      <c r="W228" s="65"/>
      <c r="X228" s="65"/>
      <c r="Y228" s="65"/>
      <c r="Z228" s="65"/>
      <c r="AA228" s="65"/>
      <c r="AB228" s="15"/>
      <c r="AC228" s="15"/>
      <c r="AD228" s="15"/>
      <c r="AE228" s="15"/>
      <c r="AF228" s="15"/>
      <c r="AG228" s="15"/>
      <c r="AH228" s="15"/>
      <c r="AI228" s="186"/>
      <c r="AJ228" s="187"/>
      <c r="AK228" s="187"/>
      <c r="AL228" s="187"/>
      <c r="AM228" s="187"/>
      <c r="AN228" s="187"/>
      <c r="AO228" s="187"/>
      <c r="AP228" s="187"/>
      <c r="AQ228" s="187"/>
      <c r="AR228" s="187"/>
      <c r="AS228" s="187"/>
      <c r="AT228" s="187"/>
      <c r="AU228" s="187"/>
      <c r="AV228" s="187"/>
      <c r="AW228" s="187"/>
      <c r="AX228" s="187"/>
      <c r="AY228" s="187"/>
      <c r="AZ228" s="187"/>
      <c r="BA228" s="187"/>
      <c r="BB228" s="187"/>
      <c r="BC228" s="187"/>
      <c r="BD228" s="187"/>
      <c r="BE228" s="187"/>
      <c r="BF228" s="187"/>
      <c r="BG228" s="187"/>
      <c r="BH228" s="187"/>
      <c r="BI228" s="187"/>
      <c r="BJ228" s="187"/>
      <c r="BK228" s="187"/>
      <c r="BL228" s="187"/>
      <c r="BM228" s="187"/>
      <c r="BN228" s="187"/>
      <c r="BO228" s="187"/>
      <c r="BP228" s="187"/>
      <c r="BQ228" s="187"/>
      <c r="BR228" s="187"/>
      <c r="BS228" s="187"/>
      <c r="BT228" s="187"/>
      <c r="BU228" s="187"/>
      <c r="BV228" s="187"/>
      <c r="BW228" s="187"/>
      <c r="BX228" s="187"/>
      <c r="BY228" s="187"/>
      <c r="BZ228" s="186"/>
      <c r="CA228" s="187"/>
      <c r="CB228" s="187"/>
      <c r="CC228" s="187"/>
      <c r="CD228" s="186"/>
      <c r="CE228" s="186"/>
      <c r="CF228" s="186"/>
      <c r="CG228" s="186"/>
      <c r="CH228" s="186"/>
      <c r="CI228" s="186"/>
      <c r="CJ228" s="186"/>
      <c r="CK228" s="186"/>
      <c r="CL228" s="186"/>
      <c r="CM228" s="186"/>
      <c r="CN228" s="186"/>
      <c r="CO228" s="186"/>
      <c r="CP228" s="186"/>
      <c r="CQ228" s="186"/>
      <c r="CR228" s="186"/>
      <c r="CS228" s="186"/>
      <c r="CT228" s="186"/>
      <c r="CU228" s="186"/>
      <c r="CV228" s="186"/>
      <c r="CW228" s="186"/>
      <c r="CX228" s="186"/>
      <c r="CY228" s="186"/>
      <c r="CZ228" s="186"/>
      <c r="DA228" s="186"/>
      <c r="DB228" s="186"/>
      <c r="DC228" s="186"/>
      <c r="DD228" s="186"/>
      <c r="DE228" s="186"/>
      <c r="DF228" s="186"/>
      <c r="DG228" s="186"/>
      <c r="DH228" s="186"/>
      <c r="DI228" s="186"/>
      <c r="DJ228" s="186"/>
      <c r="DK228" s="186"/>
      <c r="DL228" s="186"/>
      <c r="DM228" s="186"/>
      <c r="DN228" s="186"/>
      <c r="DO228" s="186"/>
      <c r="DP228" s="186"/>
      <c r="DQ228" s="186"/>
      <c r="DR228" s="186"/>
      <c r="DS228" s="186"/>
      <c r="DT228" s="186"/>
      <c r="DU228" s="186"/>
      <c r="DV228" s="186"/>
      <c r="DW228" s="186"/>
      <c r="DX228" s="186"/>
      <c r="DY228" s="186"/>
      <c r="DZ228" s="186"/>
      <c r="EA228" s="186"/>
      <c r="EB228" s="186"/>
      <c r="EC228" s="186"/>
      <c r="ED228" s="186"/>
      <c r="EE228" s="186"/>
      <c r="EF228" s="186"/>
      <c r="EG228" s="186"/>
      <c r="EH228" s="186"/>
      <c r="EI228" s="186"/>
      <c r="EJ228" s="186"/>
      <c r="EK228" s="186"/>
      <c r="EL228" s="186"/>
      <c r="EM228" s="186"/>
      <c r="EN228" s="186"/>
      <c r="EO228" s="186"/>
      <c r="EP228" s="186"/>
      <c r="EQ228" s="186"/>
      <c r="ER228" s="186"/>
      <c r="ES228" s="186"/>
      <c r="ET228" s="186"/>
      <c r="EU228" s="186"/>
      <c r="EV228" s="186"/>
      <c r="EW228" s="186"/>
      <c r="EX228" s="186"/>
      <c r="EY228" s="186"/>
      <c r="EZ228" s="186"/>
      <c r="FA228" s="186"/>
      <c r="FB228" s="186"/>
      <c r="FC228" s="186"/>
      <c r="FD228" s="186"/>
      <c r="FE228" s="186"/>
      <c r="FF228" s="186"/>
      <c r="FG228" s="186"/>
      <c r="FH228" s="186"/>
      <c r="FI228" s="186"/>
      <c r="FJ228" s="186"/>
      <c r="FK228" s="186"/>
      <c r="FL228" s="186"/>
      <c r="FM228" s="186"/>
      <c r="FN228" s="186"/>
      <c r="FO228" s="186"/>
      <c r="FP228" s="186"/>
      <c r="FQ228" s="186"/>
      <c r="FR228" s="186"/>
      <c r="FS228" s="186"/>
      <c r="FT228" s="186"/>
      <c r="FU228" s="186"/>
      <c r="FV228" s="186"/>
      <c r="FW228" s="186"/>
      <c r="FX228" s="186"/>
      <c r="FY228" s="186"/>
      <c r="FZ228" s="186"/>
    </row>
    <row r="229" spans="1:182" ht="15" customHeight="1" x14ac:dyDescent="0.25">
      <c r="A229" s="187"/>
      <c r="B229" s="187"/>
      <c r="C229" s="187"/>
      <c r="D229" s="187"/>
      <c r="E229" s="187"/>
      <c r="F229" s="187"/>
      <c r="G229" s="63"/>
      <c r="H229" s="63"/>
      <c r="I229" s="63"/>
      <c r="J229" s="63"/>
      <c r="K229" s="63"/>
      <c r="L229" s="63"/>
      <c r="M229" s="63"/>
      <c r="N229" s="64"/>
      <c r="O229" s="64"/>
      <c r="P229" s="64"/>
      <c r="Q229" s="64"/>
      <c r="R229" s="64"/>
      <c r="S229" s="64"/>
      <c r="T229" s="64"/>
      <c r="U229" s="65"/>
      <c r="V229" s="65"/>
      <c r="W229" s="65"/>
      <c r="X229" s="65"/>
      <c r="Y229" s="65"/>
      <c r="Z229" s="65"/>
      <c r="AA229" s="65"/>
      <c r="AB229" s="15"/>
      <c r="AC229" s="15"/>
      <c r="AD229" s="15"/>
      <c r="AE229" s="15"/>
      <c r="AF229" s="15"/>
      <c r="AG229" s="15"/>
      <c r="AH229" s="15"/>
      <c r="AI229" s="186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X229" s="187"/>
      <c r="AY229" s="187"/>
      <c r="AZ229" s="187"/>
      <c r="BA229" s="187"/>
      <c r="BB229" s="187"/>
      <c r="BC229" s="187"/>
      <c r="BD229" s="187"/>
      <c r="BE229" s="187"/>
      <c r="BF229" s="187"/>
      <c r="BG229" s="187"/>
      <c r="BH229" s="187"/>
      <c r="BI229" s="187"/>
      <c r="BJ229" s="187"/>
      <c r="BK229" s="187"/>
      <c r="BL229" s="187"/>
      <c r="BM229" s="187"/>
      <c r="BN229" s="187"/>
      <c r="BO229" s="187"/>
      <c r="BP229" s="187"/>
      <c r="BQ229" s="187"/>
      <c r="BR229" s="187"/>
      <c r="BS229" s="187"/>
      <c r="BT229" s="187"/>
      <c r="BU229" s="187"/>
      <c r="BV229" s="187"/>
      <c r="BW229" s="187"/>
      <c r="BX229" s="187"/>
      <c r="BY229" s="187"/>
      <c r="BZ229" s="186"/>
      <c r="CA229" s="187"/>
      <c r="CB229" s="187"/>
      <c r="CC229" s="187"/>
      <c r="CD229" s="186"/>
      <c r="CE229" s="186"/>
      <c r="CF229" s="186"/>
      <c r="CG229" s="186"/>
      <c r="CH229" s="186"/>
      <c r="CI229" s="186"/>
      <c r="CJ229" s="186"/>
      <c r="CK229" s="186"/>
      <c r="CL229" s="186"/>
      <c r="CM229" s="186"/>
      <c r="CN229" s="186"/>
      <c r="CO229" s="186"/>
      <c r="CP229" s="186"/>
      <c r="CQ229" s="186"/>
      <c r="CR229" s="186"/>
      <c r="CS229" s="186"/>
      <c r="CT229" s="186"/>
      <c r="CU229" s="186"/>
      <c r="CV229" s="186"/>
      <c r="CW229" s="186"/>
      <c r="CX229" s="186"/>
      <c r="CY229" s="186"/>
      <c r="CZ229" s="186"/>
      <c r="DA229" s="186"/>
      <c r="DB229" s="186"/>
      <c r="DC229" s="186"/>
      <c r="DD229" s="186"/>
      <c r="DE229" s="186"/>
      <c r="DF229" s="186"/>
      <c r="DG229" s="186"/>
      <c r="DH229" s="186"/>
      <c r="DI229" s="186"/>
      <c r="DJ229" s="186"/>
      <c r="DK229" s="186"/>
      <c r="DL229" s="186"/>
      <c r="DM229" s="186"/>
      <c r="DN229" s="186"/>
      <c r="DO229" s="186"/>
      <c r="DP229" s="186"/>
      <c r="DQ229" s="186"/>
      <c r="DR229" s="186"/>
      <c r="DS229" s="186"/>
      <c r="DT229" s="186"/>
      <c r="DU229" s="186"/>
      <c r="DV229" s="186"/>
      <c r="DW229" s="186"/>
      <c r="DX229" s="186"/>
      <c r="DY229" s="186"/>
      <c r="DZ229" s="186"/>
      <c r="EA229" s="186"/>
      <c r="EB229" s="186"/>
      <c r="EC229" s="186"/>
      <c r="ED229" s="186"/>
      <c r="EE229" s="186"/>
      <c r="EF229" s="186"/>
      <c r="EG229" s="186"/>
      <c r="EH229" s="186"/>
      <c r="EI229" s="186"/>
      <c r="EJ229" s="186"/>
      <c r="EK229" s="186"/>
      <c r="EL229" s="186"/>
      <c r="EM229" s="186"/>
      <c r="EN229" s="186"/>
      <c r="EO229" s="186"/>
      <c r="EP229" s="186"/>
      <c r="EQ229" s="186"/>
      <c r="ER229" s="186"/>
      <c r="ES229" s="186"/>
      <c r="ET229" s="186"/>
      <c r="EU229" s="186"/>
      <c r="EV229" s="186"/>
      <c r="EW229" s="186"/>
      <c r="EX229" s="186"/>
      <c r="EY229" s="186"/>
      <c r="EZ229" s="186"/>
      <c r="FA229" s="186"/>
      <c r="FB229" s="186"/>
      <c r="FC229" s="186"/>
      <c r="FD229" s="186"/>
      <c r="FE229" s="186"/>
      <c r="FF229" s="186"/>
      <c r="FG229" s="186"/>
      <c r="FH229" s="186"/>
      <c r="FI229" s="186"/>
      <c r="FJ229" s="186"/>
      <c r="FK229" s="186"/>
      <c r="FL229" s="186"/>
      <c r="FM229" s="186"/>
      <c r="FN229" s="186"/>
      <c r="FO229" s="186"/>
      <c r="FP229" s="186"/>
      <c r="FQ229" s="186"/>
      <c r="FR229" s="186"/>
      <c r="FS229" s="186"/>
      <c r="FT229" s="186"/>
      <c r="FU229" s="186"/>
      <c r="FV229" s="186"/>
      <c r="FW229" s="186"/>
      <c r="FX229" s="186"/>
      <c r="FY229" s="186"/>
      <c r="FZ229" s="186"/>
    </row>
    <row r="230" spans="1:182" ht="15" customHeight="1" x14ac:dyDescent="0.25">
      <c r="A230" s="187"/>
      <c r="B230" s="187"/>
      <c r="C230" s="187"/>
      <c r="D230" s="187"/>
      <c r="E230" s="187"/>
      <c r="F230" s="187"/>
      <c r="G230" s="63"/>
      <c r="H230" s="63"/>
      <c r="I230" s="63"/>
      <c r="J230" s="63"/>
      <c r="K230" s="63"/>
      <c r="L230" s="63"/>
      <c r="M230" s="63"/>
      <c r="N230" s="64"/>
      <c r="O230" s="64"/>
      <c r="P230" s="64"/>
      <c r="Q230" s="64"/>
      <c r="R230" s="64"/>
      <c r="S230" s="64"/>
      <c r="T230" s="64"/>
      <c r="U230" s="65"/>
      <c r="V230" s="65"/>
      <c r="W230" s="65"/>
      <c r="X230" s="65"/>
      <c r="Y230" s="65"/>
      <c r="Z230" s="65"/>
      <c r="AA230" s="65"/>
      <c r="AB230" s="15"/>
      <c r="AC230" s="15"/>
      <c r="AD230" s="15"/>
      <c r="AE230" s="15"/>
      <c r="AF230" s="15"/>
      <c r="AG230" s="15"/>
      <c r="AH230" s="15"/>
      <c r="AI230" s="186"/>
      <c r="AJ230" s="187"/>
      <c r="AK230" s="187"/>
      <c r="AL230" s="187"/>
      <c r="AM230" s="187"/>
      <c r="AN230" s="187"/>
      <c r="AO230" s="187"/>
      <c r="AP230" s="187"/>
      <c r="AQ230" s="187"/>
      <c r="AR230" s="187"/>
      <c r="AS230" s="187"/>
      <c r="AT230" s="187"/>
      <c r="AU230" s="187"/>
      <c r="AV230" s="187"/>
      <c r="AW230" s="187"/>
      <c r="AX230" s="187"/>
      <c r="AY230" s="187"/>
      <c r="AZ230" s="187"/>
      <c r="BA230" s="187"/>
      <c r="BB230" s="187"/>
      <c r="BC230" s="187"/>
      <c r="BD230" s="187"/>
      <c r="BE230" s="187"/>
      <c r="BF230" s="187"/>
      <c r="BG230" s="187"/>
      <c r="BH230" s="187"/>
      <c r="BI230" s="187"/>
      <c r="BJ230" s="187"/>
      <c r="BK230" s="187"/>
      <c r="BL230" s="187"/>
      <c r="BM230" s="187"/>
      <c r="BN230" s="187"/>
      <c r="BO230" s="187"/>
      <c r="BP230" s="187"/>
      <c r="BQ230" s="187"/>
      <c r="BR230" s="187"/>
      <c r="BS230" s="187"/>
      <c r="BT230" s="187"/>
      <c r="BU230" s="187"/>
      <c r="BV230" s="187"/>
      <c r="BW230" s="187"/>
      <c r="BX230" s="187"/>
      <c r="BY230" s="187"/>
      <c r="BZ230" s="186"/>
      <c r="CA230" s="187"/>
      <c r="CB230" s="187"/>
      <c r="CC230" s="187"/>
      <c r="CD230" s="186"/>
      <c r="CE230" s="186"/>
      <c r="CF230" s="186"/>
      <c r="CG230" s="186"/>
      <c r="CH230" s="186"/>
      <c r="CI230" s="186"/>
      <c r="CJ230" s="186"/>
      <c r="CK230" s="186"/>
      <c r="CL230" s="186"/>
      <c r="CM230" s="186"/>
      <c r="CN230" s="186"/>
      <c r="CO230" s="186"/>
      <c r="CP230" s="186"/>
      <c r="CQ230" s="186"/>
      <c r="CR230" s="186"/>
      <c r="CS230" s="186"/>
      <c r="CT230" s="186"/>
      <c r="CU230" s="186"/>
      <c r="CV230" s="186"/>
      <c r="CW230" s="186"/>
      <c r="CX230" s="186"/>
      <c r="CY230" s="186"/>
      <c r="CZ230" s="186"/>
      <c r="DA230" s="186"/>
      <c r="DB230" s="186"/>
      <c r="DC230" s="186"/>
      <c r="DD230" s="186"/>
      <c r="DE230" s="186"/>
      <c r="DF230" s="186"/>
      <c r="DG230" s="186"/>
      <c r="DH230" s="186"/>
      <c r="DI230" s="186"/>
      <c r="DJ230" s="186"/>
      <c r="DK230" s="186"/>
      <c r="DL230" s="186"/>
      <c r="DM230" s="186"/>
      <c r="DN230" s="186"/>
      <c r="DO230" s="186"/>
      <c r="DP230" s="186"/>
      <c r="DQ230" s="186"/>
      <c r="DR230" s="186"/>
      <c r="DS230" s="186"/>
      <c r="DT230" s="186"/>
      <c r="DU230" s="186"/>
      <c r="DV230" s="186"/>
      <c r="DW230" s="186"/>
      <c r="DX230" s="186"/>
      <c r="DY230" s="186"/>
      <c r="DZ230" s="186"/>
      <c r="EA230" s="186"/>
      <c r="EB230" s="186"/>
      <c r="EC230" s="186"/>
      <c r="ED230" s="186"/>
      <c r="EE230" s="186"/>
      <c r="EF230" s="186"/>
      <c r="EG230" s="186"/>
      <c r="EH230" s="186"/>
      <c r="EI230" s="186"/>
      <c r="EJ230" s="186"/>
      <c r="EK230" s="186"/>
      <c r="EL230" s="186"/>
      <c r="EM230" s="186"/>
      <c r="EN230" s="186"/>
      <c r="EO230" s="186"/>
      <c r="EP230" s="186"/>
      <c r="EQ230" s="186"/>
      <c r="ER230" s="186"/>
      <c r="ES230" s="186"/>
      <c r="ET230" s="186"/>
      <c r="EU230" s="186"/>
      <c r="EV230" s="186"/>
      <c r="EW230" s="186"/>
      <c r="EX230" s="186"/>
      <c r="EY230" s="186"/>
      <c r="EZ230" s="186"/>
      <c r="FA230" s="186"/>
      <c r="FB230" s="186"/>
      <c r="FC230" s="186"/>
      <c r="FD230" s="186"/>
      <c r="FE230" s="186"/>
      <c r="FF230" s="186"/>
      <c r="FG230" s="186"/>
      <c r="FH230" s="186"/>
      <c r="FI230" s="186"/>
      <c r="FJ230" s="186"/>
      <c r="FK230" s="186"/>
      <c r="FL230" s="186"/>
      <c r="FM230" s="186"/>
      <c r="FN230" s="186"/>
      <c r="FO230" s="186"/>
      <c r="FP230" s="186"/>
      <c r="FQ230" s="186"/>
      <c r="FR230" s="186"/>
      <c r="FS230" s="186"/>
      <c r="FT230" s="186"/>
      <c r="FU230" s="186"/>
      <c r="FV230" s="186"/>
      <c r="FW230" s="186"/>
      <c r="FX230" s="186"/>
      <c r="FY230" s="186"/>
      <c r="FZ230" s="186"/>
    </row>
    <row r="231" spans="1:182" ht="15" customHeight="1" x14ac:dyDescent="0.25">
      <c r="A231" s="187"/>
      <c r="B231" s="187"/>
      <c r="C231" s="187"/>
      <c r="D231" s="187"/>
      <c r="E231" s="187"/>
      <c r="F231" s="187"/>
      <c r="G231" s="63"/>
      <c r="H231" s="63"/>
      <c r="I231" s="63"/>
      <c r="J231" s="63"/>
      <c r="K231" s="63"/>
      <c r="L231" s="63"/>
      <c r="M231" s="63"/>
      <c r="N231" s="64"/>
      <c r="O231" s="64"/>
      <c r="P231" s="64"/>
      <c r="Q231" s="64"/>
      <c r="R231" s="64"/>
      <c r="S231" s="64"/>
      <c r="T231" s="64"/>
      <c r="U231" s="65"/>
      <c r="V231" s="65"/>
      <c r="W231" s="65"/>
      <c r="X231" s="65"/>
      <c r="Y231" s="65"/>
      <c r="Z231" s="65"/>
      <c r="AA231" s="65"/>
      <c r="AB231" s="15"/>
      <c r="AC231" s="15"/>
      <c r="AD231" s="15"/>
      <c r="AE231" s="15"/>
      <c r="AF231" s="15"/>
      <c r="AG231" s="15"/>
      <c r="AH231" s="15"/>
      <c r="AI231" s="186"/>
      <c r="AJ231" s="187"/>
      <c r="AK231" s="187"/>
      <c r="AL231" s="187"/>
      <c r="AM231" s="187"/>
      <c r="AN231" s="187"/>
      <c r="AO231" s="187"/>
      <c r="AP231" s="187"/>
      <c r="AQ231" s="187"/>
      <c r="AR231" s="187"/>
      <c r="AS231" s="187"/>
      <c r="AT231" s="187"/>
      <c r="AU231" s="187"/>
      <c r="AV231" s="187"/>
      <c r="AW231" s="187"/>
      <c r="AX231" s="187"/>
      <c r="AY231" s="187"/>
      <c r="AZ231" s="187"/>
      <c r="BA231" s="187"/>
      <c r="BB231" s="187"/>
      <c r="BC231" s="187"/>
      <c r="BD231" s="187"/>
      <c r="BE231" s="187"/>
      <c r="BF231" s="187"/>
      <c r="BG231" s="187"/>
      <c r="BH231" s="187"/>
      <c r="BI231" s="187"/>
      <c r="BJ231" s="187"/>
      <c r="BK231" s="187"/>
      <c r="BL231" s="187"/>
      <c r="BM231" s="187"/>
      <c r="BN231" s="187"/>
      <c r="BO231" s="187"/>
      <c r="BP231" s="187"/>
      <c r="BQ231" s="187"/>
      <c r="BR231" s="187"/>
      <c r="BS231" s="187"/>
      <c r="BT231" s="187"/>
      <c r="BU231" s="187"/>
      <c r="BV231" s="187"/>
      <c r="BW231" s="187"/>
      <c r="BX231" s="187"/>
      <c r="BY231" s="187"/>
      <c r="BZ231" s="186"/>
      <c r="CA231" s="187"/>
      <c r="CB231" s="187"/>
      <c r="CC231" s="187"/>
      <c r="CD231" s="186"/>
      <c r="CE231" s="186"/>
      <c r="CF231" s="186"/>
      <c r="CG231" s="186"/>
      <c r="CH231" s="186"/>
      <c r="CI231" s="186"/>
      <c r="CJ231" s="186"/>
      <c r="CK231" s="186"/>
      <c r="CL231" s="186"/>
      <c r="CM231" s="186"/>
      <c r="CN231" s="186"/>
      <c r="CO231" s="186"/>
      <c r="CP231" s="186"/>
      <c r="CQ231" s="186"/>
      <c r="CR231" s="186"/>
      <c r="CS231" s="186"/>
      <c r="CT231" s="186"/>
      <c r="CU231" s="186"/>
      <c r="CV231" s="186"/>
      <c r="CW231" s="186"/>
      <c r="CX231" s="186"/>
      <c r="CY231" s="186"/>
      <c r="CZ231" s="186"/>
      <c r="DA231" s="186"/>
      <c r="DB231" s="186"/>
      <c r="DC231" s="186"/>
      <c r="DD231" s="186"/>
      <c r="DE231" s="186"/>
      <c r="DF231" s="186"/>
      <c r="DG231" s="186"/>
      <c r="DH231" s="186"/>
      <c r="DI231" s="186"/>
      <c r="DJ231" s="186"/>
      <c r="DK231" s="186"/>
      <c r="DL231" s="186"/>
      <c r="DM231" s="186"/>
      <c r="DN231" s="186"/>
      <c r="DO231" s="186"/>
      <c r="DP231" s="186"/>
      <c r="DQ231" s="186"/>
      <c r="DR231" s="186"/>
      <c r="DS231" s="186"/>
      <c r="DT231" s="186"/>
      <c r="DU231" s="186"/>
      <c r="DV231" s="186"/>
      <c r="DW231" s="186"/>
      <c r="DX231" s="186"/>
      <c r="DY231" s="186"/>
      <c r="DZ231" s="186"/>
      <c r="EA231" s="186"/>
      <c r="EB231" s="186"/>
      <c r="EC231" s="186"/>
      <c r="ED231" s="186"/>
      <c r="EE231" s="186"/>
      <c r="EF231" s="186"/>
      <c r="EG231" s="186"/>
      <c r="EH231" s="186"/>
      <c r="EI231" s="186"/>
      <c r="EJ231" s="186"/>
      <c r="EK231" s="186"/>
      <c r="EL231" s="186"/>
      <c r="EM231" s="186"/>
      <c r="EN231" s="186"/>
      <c r="EO231" s="186"/>
      <c r="EP231" s="186"/>
      <c r="EQ231" s="186"/>
      <c r="ER231" s="186"/>
      <c r="ES231" s="186"/>
      <c r="ET231" s="186"/>
      <c r="EU231" s="186"/>
      <c r="EV231" s="186"/>
      <c r="EW231" s="186"/>
      <c r="EX231" s="186"/>
      <c r="EY231" s="186"/>
      <c r="EZ231" s="186"/>
      <c r="FA231" s="186"/>
      <c r="FB231" s="186"/>
      <c r="FC231" s="186"/>
      <c r="FD231" s="186"/>
      <c r="FE231" s="186"/>
      <c r="FF231" s="186"/>
      <c r="FG231" s="186"/>
      <c r="FH231" s="186"/>
      <c r="FI231" s="186"/>
      <c r="FJ231" s="186"/>
      <c r="FK231" s="186"/>
      <c r="FL231" s="186"/>
      <c r="FM231" s="186"/>
      <c r="FN231" s="186"/>
      <c r="FO231" s="186"/>
      <c r="FP231" s="186"/>
      <c r="FQ231" s="186"/>
      <c r="FR231" s="186"/>
      <c r="FS231" s="186"/>
      <c r="FT231" s="186"/>
      <c r="FU231" s="186"/>
      <c r="FV231" s="186"/>
      <c r="FW231" s="186"/>
      <c r="FX231" s="186"/>
      <c r="FY231" s="186"/>
      <c r="FZ231" s="186"/>
    </row>
    <row r="232" spans="1:182" ht="15" customHeight="1" x14ac:dyDescent="0.25">
      <c r="A232" s="187"/>
      <c r="B232" s="187"/>
      <c r="C232" s="187"/>
      <c r="D232" s="187"/>
      <c r="E232" s="187"/>
      <c r="F232" s="187"/>
      <c r="G232" s="63"/>
      <c r="H232" s="63"/>
      <c r="I232" s="63"/>
      <c r="J232" s="63"/>
      <c r="K232" s="63"/>
      <c r="L232" s="63"/>
      <c r="M232" s="63"/>
      <c r="N232" s="64"/>
      <c r="O232" s="64"/>
      <c r="P232" s="64"/>
      <c r="Q232" s="64"/>
      <c r="R232" s="64"/>
      <c r="S232" s="64"/>
      <c r="T232" s="64"/>
      <c r="U232" s="65"/>
      <c r="V232" s="65"/>
      <c r="W232" s="65"/>
      <c r="X232" s="65"/>
      <c r="Y232" s="65"/>
      <c r="Z232" s="65"/>
      <c r="AA232" s="65"/>
      <c r="AB232" s="15"/>
      <c r="AC232" s="15"/>
      <c r="AD232" s="15"/>
      <c r="AE232" s="15"/>
      <c r="AF232" s="15"/>
      <c r="AG232" s="15"/>
      <c r="AH232" s="15"/>
      <c r="AI232" s="186"/>
      <c r="AJ232" s="187"/>
      <c r="AK232" s="187"/>
      <c r="AL232" s="187"/>
      <c r="AM232" s="187"/>
      <c r="AN232" s="187"/>
      <c r="AO232" s="187"/>
      <c r="AP232" s="187"/>
      <c r="AQ232" s="187"/>
      <c r="AR232" s="187"/>
      <c r="AS232" s="187"/>
      <c r="AT232" s="187"/>
      <c r="AU232" s="187"/>
      <c r="AV232" s="187"/>
      <c r="AW232" s="187"/>
      <c r="AX232" s="187"/>
      <c r="AY232" s="187"/>
      <c r="AZ232" s="187"/>
      <c r="BA232" s="187"/>
      <c r="BB232" s="187"/>
      <c r="BC232" s="187"/>
      <c r="BD232" s="187"/>
      <c r="BE232" s="187"/>
      <c r="BF232" s="187"/>
      <c r="BG232" s="187"/>
      <c r="BH232" s="187"/>
      <c r="BI232" s="187"/>
      <c r="BJ232" s="187"/>
      <c r="BK232" s="187"/>
      <c r="BL232" s="187"/>
      <c r="BM232" s="187"/>
      <c r="BN232" s="187"/>
      <c r="BO232" s="187"/>
      <c r="BP232" s="187"/>
      <c r="BQ232" s="187"/>
      <c r="BR232" s="187"/>
      <c r="BS232" s="187"/>
      <c r="BT232" s="187"/>
      <c r="BU232" s="187"/>
      <c r="BV232" s="187"/>
      <c r="BW232" s="187"/>
      <c r="BX232" s="187"/>
      <c r="BY232" s="187"/>
      <c r="BZ232" s="186"/>
      <c r="CA232" s="187"/>
      <c r="CB232" s="187"/>
      <c r="CC232" s="187"/>
      <c r="CD232" s="186"/>
      <c r="CE232" s="186"/>
      <c r="CF232" s="186"/>
      <c r="CG232" s="186"/>
      <c r="CH232" s="186"/>
      <c r="CI232" s="186"/>
      <c r="CJ232" s="186"/>
      <c r="CK232" s="186"/>
      <c r="CL232" s="186"/>
      <c r="CM232" s="186"/>
      <c r="CN232" s="186"/>
      <c r="CO232" s="186"/>
      <c r="CP232" s="186"/>
      <c r="CQ232" s="186"/>
      <c r="CR232" s="186"/>
      <c r="CS232" s="186"/>
      <c r="CT232" s="186"/>
      <c r="CU232" s="186"/>
      <c r="CV232" s="186"/>
      <c r="CW232" s="186"/>
      <c r="CX232" s="186"/>
      <c r="CY232" s="186"/>
      <c r="CZ232" s="186"/>
      <c r="DA232" s="186"/>
      <c r="DB232" s="186"/>
      <c r="DC232" s="186"/>
      <c r="DD232" s="186"/>
      <c r="DE232" s="186"/>
      <c r="DF232" s="186"/>
      <c r="DG232" s="186"/>
      <c r="DH232" s="186"/>
      <c r="DI232" s="186"/>
      <c r="DJ232" s="186"/>
      <c r="DK232" s="186"/>
      <c r="DL232" s="186"/>
      <c r="DM232" s="186"/>
      <c r="DN232" s="186"/>
      <c r="DO232" s="186"/>
      <c r="DP232" s="186"/>
      <c r="DQ232" s="186"/>
      <c r="DR232" s="186"/>
      <c r="DS232" s="186"/>
      <c r="DT232" s="186"/>
      <c r="DU232" s="186"/>
      <c r="DV232" s="186"/>
      <c r="DW232" s="186"/>
      <c r="DX232" s="186"/>
      <c r="DY232" s="186"/>
      <c r="DZ232" s="186"/>
      <c r="EA232" s="186"/>
      <c r="EB232" s="186"/>
      <c r="EC232" s="186"/>
      <c r="ED232" s="186"/>
      <c r="EE232" s="186"/>
      <c r="EF232" s="186"/>
      <c r="EG232" s="186"/>
      <c r="EH232" s="186"/>
      <c r="EI232" s="186"/>
      <c r="EJ232" s="186"/>
      <c r="EK232" s="186"/>
      <c r="EL232" s="186"/>
      <c r="EM232" s="186"/>
      <c r="EN232" s="186"/>
      <c r="EO232" s="186"/>
      <c r="EP232" s="186"/>
      <c r="EQ232" s="186"/>
      <c r="ER232" s="186"/>
      <c r="ES232" s="186"/>
      <c r="ET232" s="186"/>
      <c r="EU232" s="186"/>
      <c r="EV232" s="186"/>
      <c r="EW232" s="186"/>
      <c r="EX232" s="186"/>
      <c r="EY232" s="186"/>
      <c r="EZ232" s="186"/>
      <c r="FA232" s="186"/>
      <c r="FB232" s="186"/>
      <c r="FC232" s="186"/>
      <c r="FD232" s="186"/>
      <c r="FE232" s="186"/>
      <c r="FF232" s="186"/>
      <c r="FG232" s="186"/>
      <c r="FH232" s="186"/>
      <c r="FI232" s="186"/>
      <c r="FJ232" s="186"/>
      <c r="FK232" s="186"/>
      <c r="FL232" s="186"/>
      <c r="FM232" s="186"/>
      <c r="FN232" s="186"/>
      <c r="FO232" s="186"/>
      <c r="FP232" s="186"/>
      <c r="FQ232" s="186"/>
      <c r="FR232" s="186"/>
      <c r="FS232" s="186"/>
      <c r="FT232" s="186"/>
      <c r="FU232" s="186"/>
      <c r="FV232" s="186"/>
      <c r="FW232" s="186"/>
      <c r="FX232" s="186"/>
      <c r="FY232" s="186"/>
      <c r="FZ232" s="186"/>
    </row>
    <row r="233" spans="1:182" ht="15" customHeight="1" x14ac:dyDescent="0.25">
      <c r="A233" s="187"/>
      <c r="B233" s="187"/>
      <c r="C233" s="187"/>
      <c r="D233" s="187"/>
      <c r="E233" s="187"/>
      <c r="F233" s="187"/>
      <c r="G233" s="63"/>
      <c r="H233" s="63"/>
      <c r="I233" s="63"/>
      <c r="J233" s="63"/>
      <c r="K233" s="63"/>
      <c r="L233" s="63"/>
      <c r="M233" s="63"/>
      <c r="N233" s="64"/>
      <c r="O233" s="64"/>
      <c r="P233" s="64"/>
      <c r="Q233" s="64"/>
      <c r="R233" s="64"/>
      <c r="S233" s="64"/>
      <c r="T233" s="64"/>
      <c r="U233" s="65"/>
      <c r="V233" s="65"/>
      <c r="W233" s="65"/>
      <c r="X233" s="65"/>
      <c r="Y233" s="65"/>
      <c r="Z233" s="65"/>
      <c r="AA233" s="65"/>
      <c r="AB233" s="15"/>
      <c r="AC233" s="15"/>
      <c r="AD233" s="15"/>
      <c r="AE233" s="15"/>
      <c r="AF233" s="15"/>
      <c r="AG233" s="15"/>
      <c r="AH233" s="15"/>
      <c r="AI233" s="186"/>
      <c r="AJ233" s="187"/>
      <c r="AK233" s="187"/>
      <c r="AL233" s="187"/>
      <c r="AM233" s="187"/>
      <c r="AN233" s="187"/>
      <c r="AO233" s="187"/>
      <c r="AP233" s="187"/>
      <c r="AQ233" s="187"/>
      <c r="AR233" s="187"/>
      <c r="AS233" s="187"/>
      <c r="AT233" s="187"/>
      <c r="AU233" s="187"/>
      <c r="AV233" s="187"/>
      <c r="AW233" s="187"/>
      <c r="AX233" s="187"/>
      <c r="AY233" s="187"/>
      <c r="AZ233" s="187"/>
      <c r="BA233" s="187"/>
      <c r="BB233" s="187"/>
      <c r="BC233" s="187"/>
      <c r="BD233" s="187"/>
      <c r="BE233" s="187"/>
      <c r="BF233" s="187"/>
      <c r="BG233" s="187"/>
      <c r="BH233" s="187"/>
      <c r="BI233" s="187"/>
      <c r="BJ233" s="187"/>
      <c r="BK233" s="187"/>
      <c r="BL233" s="187"/>
      <c r="BM233" s="187"/>
      <c r="BN233" s="187"/>
      <c r="BO233" s="187"/>
      <c r="BP233" s="187"/>
      <c r="BQ233" s="187"/>
      <c r="BR233" s="187"/>
      <c r="BS233" s="187"/>
      <c r="BT233" s="187"/>
      <c r="BU233" s="187"/>
      <c r="BV233" s="187"/>
      <c r="BW233" s="187"/>
      <c r="BX233" s="187"/>
      <c r="BY233" s="187"/>
      <c r="BZ233" s="186"/>
      <c r="CA233" s="187"/>
      <c r="CB233" s="187"/>
      <c r="CC233" s="187"/>
      <c r="CD233" s="186"/>
      <c r="CE233" s="186"/>
      <c r="CF233" s="186"/>
      <c r="CG233" s="186"/>
      <c r="CH233" s="186"/>
      <c r="CI233" s="186"/>
      <c r="CJ233" s="186"/>
      <c r="CK233" s="186"/>
      <c r="CL233" s="186"/>
      <c r="CM233" s="186"/>
      <c r="CN233" s="186"/>
      <c r="CO233" s="186"/>
      <c r="CP233" s="186"/>
      <c r="CQ233" s="186"/>
      <c r="CR233" s="186"/>
      <c r="CS233" s="186"/>
      <c r="CT233" s="186"/>
      <c r="CU233" s="186"/>
      <c r="CV233" s="186"/>
      <c r="CW233" s="186"/>
      <c r="CX233" s="186"/>
      <c r="CY233" s="186"/>
      <c r="CZ233" s="186"/>
      <c r="DA233" s="186"/>
      <c r="DB233" s="186"/>
      <c r="DC233" s="186"/>
      <c r="DD233" s="186"/>
      <c r="DE233" s="186"/>
      <c r="DF233" s="186"/>
      <c r="DG233" s="186"/>
      <c r="DH233" s="186"/>
      <c r="DI233" s="186"/>
      <c r="DJ233" s="186"/>
      <c r="DK233" s="186"/>
      <c r="DL233" s="186"/>
      <c r="DM233" s="186"/>
      <c r="DN233" s="186"/>
      <c r="DO233" s="186"/>
      <c r="DP233" s="186"/>
      <c r="DQ233" s="186"/>
      <c r="DR233" s="186"/>
      <c r="DS233" s="186"/>
      <c r="DT233" s="186"/>
      <c r="DU233" s="186"/>
      <c r="DV233" s="186"/>
      <c r="DW233" s="186"/>
      <c r="DX233" s="186"/>
      <c r="DY233" s="186"/>
      <c r="DZ233" s="186"/>
      <c r="EA233" s="186"/>
      <c r="EB233" s="186"/>
      <c r="EC233" s="186"/>
      <c r="ED233" s="186"/>
      <c r="EE233" s="186"/>
      <c r="EF233" s="186"/>
      <c r="EG233" s="186"/>
      <c r="EH233" s="186"/>
      <c r="EI233" s="186"/>
      <c r="EJ233" s="186"/>
      <c r="EK233" s="186"/>
      <c r="EL233" s="186"/>
      <c r="EM233" s="186"/>
      <c r="EN233" s="186"/>
      <c r="EO233" s="186"/>
      <c r="EP233" s="186"/>
      <c r="EQ233" s="186"/>
      <c r="ER233" s="186"/>
      <c r="ES233" s="186"/>
      <c r="ET233" s="186"/>
      <c r="EU233" s="186"/>
      <c r="EV233" s="186"/>
      <c r="EW233" s="186"/>
      <c r="EX233" s="186"/>
      <c r="EY233" s="186"/>
      <c r="EZ233" s="186"/>
      <c r="FA233" s="186"/>
      <c r="FB233" s="186"/>
      <c r="FC233" s="186"/>
      <c r="FD233" s="186"/>
      <c r="FE233" s="186"/>
      <c r="FF233" s="186"/>
      <c r="FG233" s="186"/>
      <c r="FH233" s="186"/>
      <c r="FI233" s="186"/>
      <c r="FJ233" s="186"/>
      <c r="FK233" s="186"/>
      <c r="FL233" s="186"/>
      <c r="FM233" s="186"/>
      <c r="FN233" s="186"/>
      <c r="FO233" s="186"/>
      <c r="FP233" s="186"/>
      <c r="FQ233" s="186"/>
      <c r="FR233" s="186"/>
      <c r="FS233" s="186"/>
      <c r="FT233" s="186"/>
      <c r="FU233" s="186"/>
      <c r="FV233" s="186"/>
      <c r="FW233" s="186"/>
      <c r="FX233" s="186"/>
      <c r="FY233" s="186"/>
      <c r="FZ233" s="186"/>
    </row>
    <row r="234" spans="1:182" ht="15" customHeight="1" x14ac:dyDescent="0.25">
      <c r="A234" s="187"/>
      <c r="B234" s="187"/>
      <c r="C234" s="187"/>
      <c r="D234" s="187"/>
      <c r="E234" s="187"/>
      <c r="F234" s="187"/>
      <c r="G234" s="63"/>
      <c r="H234" s="63"/>
      <c r="I234" s="63"/>
      <c r="J234" s="63"/>
      <c r="K234" s="63"/>
      <c r="L234" s="63"/>
      <c r="M234" s="63"/>
      <c r="N234" s="64"/>
      <c r="O234" s="64"/>
      <c r="P234" s="64"/>
      <c r="Q234" s="64"/>
      <c r="R234" s="64"/>
      <c r="S234" s="64"/>
      <c r="T234" s="64"/>
      <c r="U234" s="65"/>
      <c r="V234" s="65"/>
      <c r="W234" s="65"/>
      <c r="X234" s="65"/>
      <c r="Y234" s="65"/>
      <c r="Z234" s="65"/>
      <c r="AA234" s="65"/>
      <c r="AB234" s="15"/>
      <c r="AC234" s="15"/>
      <c r="AD234" s="15"/>
      <c r="AE234" s="15"/>
      <c r="AF234" s="15"/>
      <c r="AG234" s="15"/>
      <c r="AH234" s="15"/>
      <c r="AI234" s="186"/>
      <c r="AJ234" s="187"/>
      <c r="AK234" s="187"/>
      <c r="AL234" s="187"/>
      <c r="AM234" s="187"/>
      <c r="AN234" s="187"/>
      <c r="AO234" s="187"/>
      <c r="AP234" s="187"/>
      <c r="AQ234" s="187"/>
      <c r="AR234" s="187"/>
      <c r="AS234" s="187"/>
      <c r="AT234" s="187"/>
      <c r="AU234" s="187"/>
      <c r="AV234" s="187"/>
      <c r="AW234" s="187"/>
      <c r="AX234" s="187"/>
      <c r="AY234" s="187"/>
      <c r="AZ234" s="187"/>
      <c r="BA234" s="187"/>
      <c r="BB234" s="187"/>
      <c r="BC234" s="187"/>
      <c r="BD234" s="187"/>
      <c r="BE234" s="187"/>
      <c r="BF234" s="187"/>
      <c r="BG234" s="187"/>
      <c r="BH234" s="187"/>
      <c r="BI234" s="187"/>
      <c r="BJ234" s="187"/>
      <c r="BK234" s="187"/>
      <c r="BL234" s="187"/>
      <c r="BM234" s="187"/>
      <c r="BN234" s="187"/>
      <c r="BO234" s="187"/>
      <c r="BP234" s="187"/>
      <c r="BQ234" s="187"/>
      <c r="BR234" s="187"/>
      <c r="BS234" s="187"/>
      <c r="BT234" s="187"/>
      <c r="BU234" s="187"/>
      <c r="BV234" s="187"/>
      <c r="BW234" s="187"/>
      <c r="BX234" s="187"/>
      <c r="BY234" s="187"/>
      <c r="BZ234" s="186"/>
      <c r="CA234" s="187"/>
      <c r="CB234" s="187"/>
      <c r="CC234" s="187"/>
      <c r="CD234" s="186"/>
      <c r="CE234" s="186"/>
      <c r="CF234" s="186"/>
      <c r="CG234" s="186"/>
      <c r="CH234" s="186"/>
      <c r="CI234" s="186"/>
      <c r="CJ234" s="186"/>
      <c r="CK234" s="186"/>
      <c r="CL234" s="186"/>
      <c r="CM234" s="186"/>
      <c r="CN234" s="186"/>
      <c r="CO234" s="186"/>
      <c r="CP234" s="186"/>
      <c r="CQ234" s="186"/>
      <c r="CR234" s="186"/>
      <c r="CS234" s="186"/>
      <c r="CT234" s="186"/>
      <c r="CU234" s="186"/>
      <c r="CV234" s="186"/>
      <c r="CW234" s="186"/>
      <c r="CX234" s="186"/>
      <c r="CY234" s="186"/>
      <c r="CZ234" s="186"/>
      <c r="DA234" s="186"/>
      <c r="DB234" s="186"/>
      <c r="DC234" s="186"/>
      <c r="DD234" s="186"/>
      <c r="DE234" s="186"/>
      <c r="DF234" s="186"/>
      <c r="DG234" s="186"/>
      <c r="DH234" s="186"/>
      <c r="DI234" s="186"/>
      <c r="DJ234" s="186"/>
      <c r="DK234" s="186"/>
      <c r="DL234" s="186"/>
      <c r="DM234" s="186"/>
      <c r="DN234" s="186"/>
      <c r="DO234" s="186"/>
      <c r="DP234" s="186"/>
      <c r="DQ234" s="186"/>
      <c r="DR234" s="186"/>
      <c r="DS234" s="186"/>
      <c r="DT234" s="186"/>
      <c r="DU234" s="186"/>
      <c r="DV234" s="186"/>
      <c r="DW234" s="186"/>
      <c r="DX234" s="186"/>
      <c r="DY234" s="186"/>
      <c r="DZ234" s="186"/>
      <c r="EA234" s="186"/>
      <c r="EB234" s="186"/>
      <c r="EC234" s="186"/>
      <c r="ED234" s="186"/>
      <c r="EE234" s="186"/>
      <c r="EF234" s="186"/>
      <c r="EG234" s="186"/>
      <c r="EH234" s="186"/>
      <c r="EI234" s="186"/>
      <c r="EJ234" s="186"/>
      <c r="EK234" s="186"/>
      <c r="EL234" s="186"/>
      <c r="EM234" s="186"/>
      <c r="EN234" s="186"/>
      <c r="EO234" s="186"/>
      <c r="EP234" s="186"/>
      <c r="EQ234" s="186"/>
      <c r="ER234" s="186"/>
      <c r="ES234" s="186"/>
      <c r="ET234" s="186"/>
      <c r="EU234" s="186"/>
      <c r="EV234" s="186"/>
      <c r="EW234" s="186"/>
      <c r="EX234" s="186"/>
      <c r="EY234" s="186"/>
      <c r="EZ234" s="186"/>
      <c r="FA234" s="186"/>
      <c r="FB234" s="186"/>
      <c r="FC234" s="186"/>
      <c r="FD234" s="186"/>
      <c r="FE234" s="186"/>
      <c r="FF234" s="186"/>
      <c r="FG234" s="186"/>
      <c r="FH234" s="186"/>
      <c r="FI234" s="186"/>
      <c r="FJ234" s="186"/>
      <c r="FK234" s="186"/>
      <c r="FL234" s="186"/>
      <c r="FM234" s="186"/>
      <c r="FN234" s="186"/>
      <c r="FO234" s="186"/>
      <c r="FP234" s="186"/>
      <c r="FQ234" s="186"/>
      <c r="FR234" s="186"/>
      <c r="FS234" s="186"/>
      <c r="FT234" s="186"/>
      <c r="FU234" s="186"/>
      <c r="FV234" s="186"/>
      <c r="FW234" s="186"/>
      <c r="FX234" s="186"/>
      <c r="FY234" s="186"/>
      <c r="FZ234" s="186"/>
    </row>
    <row r="235" spans="1:182" ht="15" customHeight="1" x14ac:dyDescent="0.25">
      <c r="A235" s="187"/>
      <c r="B235" s="187"/>
      <c r="C235" s="187"/>
      <c r="D235" s="187"/>
      <c r="E235" s="187"/>
      <c r="F235" s="187"/>
      <c r="G235" s="63"/>
      <c r="H235" s="63"/>
      <c r="I235" s="63"/>
      <c r="J235" s="63"/>
      <c r="K235" s="63"/>
      <c r="L235" s="63"/>
      <c r="M235" s="63"/>
      <c r="N235" s="64"/>
      <c r="O235" s="64"/>
      <c r="P235" s="64"/>
      <c r="Q235" s="64"/>
      <c r="R235" s="64"/>
      <c r="S235" s="64"/>
      <c r="T235" s="64"/>
      <c r="U235" s="65"/>
      <c r="V235" s="65"/>
      <c r="W235" s="65"/>
      <c r="X235" s="65"/>
      <c r="Y235" s="65"/>
      <c r="Z235" s="65"/>
      <c r="AA235" s="65"/>
      <c r="AB235" s="15"/>
      <c r="AC235" s="15"/>
      <c r="AD235" s="15"/>
      <c r="AE235" s="15"/>
      <c r="AF235" s="15"/>
      <c r="AG235" s="15"/>
      <c r="AH235" s="15"/>
      <c r="AI235" s="186"/>
      <c r="AJ235" s="187"/>
      <c r="AK235" s="187"/>
      <c r="AL235" s="187"/>
      <c r="AM235" s="187"/>
      <c r="AN235" s="187"/>
      <c r="AO235" s="187"/>
      <c r="AP235" s="187"/>
      <c r="AQ235" s="187"/>
      <c r="AR235" s="187"/>
      <c r="AS235" s="187"/>
      <c r="AT235" s="187"/>
      <c r="AU235" s="187"/>
      <c r="AV235" s="187"/>
      <c r="AW235" s="187"/>
      <c r="AX235" s="187"/>
      <c r="AY235" s="187"/>
      <c r="AZ235" s="187"/>
      <c r="BA235" s="187"/>
      <c r="BB235" s="187"/>
      <c r="BC235" s="187"/>
      <c r="BD235" s="187"/>
      <c r="BE235" s="187"/>
      <c r="BF235" s="187"/>
      <c r="BG235" s="187"/>
      <c r="BH235" s="187"/>
      <c r="BI235" s="187"/>
      <c r="BJ235" s="187"/>
      <c r="BK235" s="187"/>
      <c r="BL235" s="187"/>
      <c r="BM235" s="187"/>
      <c r="BN235" s="187"/>
      <c r="BO235" s="187"/>
      <c r="BP235" s="187"/>
      <c r="BQ235" s="187"/>
      <c r="BR235" s="187"/>
      <c r="BS235" s="187"/>
      <c r="BT235" s="187"/>
      <c r="BU235" s="187"/>
      <c r="BV235" s="187"/>
      <c r="BW235" s="187"/>
      <c r="BX235" s="187"/>
      <c r="BY235" s="187"/>
      <c r="BZ235" s="186"/>
      <c r="CA235" s="187"/>
      <c r="CB235" s="187"/>
      <c r="CC235" s="187"/>
      <c r="CD235" s="186"/>
      <c r="CE235" s="186"/>
      <c r="CF235" s="186"/>
      <c r="CG235" s="186"/>
      <c r="CH235" s="186"/>
      <c r="CI235" s="186"/>
      <c r="CJ235" s="186"/>
      <c r="CK235" s="186"/>
      <c r="CL235" s="186"/>
      <c r="CM235" s="186"/>
      <c r="CN235" s="186"/>
      <c r="CO235" s="186"/>
      <c r="CP235" s="186"/>
      <c r="CQ235" s="186"/>
      <c r="CR235" s="186"/>
      <c r="CS235" s="186"/>
      <c r="CT235" s="186"/>
      <c r="CU235" s="186"/>
      <c r="CV235" s="186"/>
      <c r="CW235" s="186"/>
      <c r="CX235" s="186"/>
      <c r="CY235" s="186"/>
      <c r="CZ235" s="186"/>
      <c r="DA235" s="186"/>
      <c r="DB235" s="186"/>
      <c r="DC235" s="186"/>
      <c r="DD235" s="186"/>
      <c r="DE235" s="186"/>
      <c r="DF235" s="186"/>
      <c r="DG235" s="186"/>
      <c r="DH235" s="186"/>
      <c r="DI235" s="186"/>
      <c r="DJ235" s="186"/>
      <c r="DK235" s="186"/>
      <c r="DL235" s="186"/>
      <c r="DM235" s="186"/>
      <c r="DN235" s="186"/>
      <c r="DO235" s="186"/>
      <c r="DP235" s="186"/>
      <c r="DQ235" s="186"/>
      <c r="DR235" s="186"/>
      <c r="DS235" s="186"/>
      <c r="DT235" s="186"/>
      <c r="DU235" s="186"/>
      <c r="DV235" s="186"/>
      <c r="DW235" s="186"/>
      <c r="DX235" s="186"/>
      <c r="DY235" s="186"/>
      <c r="DZ235" s="186"/>
      <c r="EA235" s="186"/>
      <c r="EB235" s="186"/>
      <c r="EC235" s="186"/>
      <c r="ED235" s="186"/>
      <c r="EE235" s="186"/>
      <c r="EF235" s="186"/>
      <c r="EG235" s="186"/>
      <c r="EH235" s="186"/>
      <c r="EI235" s="186"/>
      <c r="EJ235" s="186"/>
      <c r="EK235" s="186"/>
      <c r="EL235" s="186"/>
      <c r="EM235" s="186"/>
      <c r="EN235" s="186"/>
      <c r="EO235" s="186"/>
      <c r="EP235" s="186"/>
      <c r="EQ235" s="186"/>
      <c r="ER235" s="186"/>
      <c r="ES235" s="186"/>
      <c r="ET235" s="186"/>
      <c r="EU235" s="186"/>
      <c r="EV235" s="186"/>
      <c r="EW235" s="186"/>
      <c r="EX235" s="186"/>
      <c r="EY235" s="186"/>
      <c r="EZ235" s="186"/>
      <c r="FA235" s="186"/>
      <c r="FB235" s="186"/>
      <c r="FC235" s="186"/>
      <c r="FD235" s="186"/>
      <c r="FE235" s="186"/>
      <c r="FF235" s="186"/>
      <c r="FG235" s="186"/>
      <c r="FH235" s="186"/>
      <c r="FI235" s="186"/>
      <c r="FJ235" s="186"/>
      <c r="FK235" s="186"/>
      <c r="FL235" s="186"/>
      <c r="FM235" s="186"/>
      <c r="FN235" s="186"/>
      <c r="FO235" s="186"/>
      <c r="FP235" s="186"/>
      <c r="FQ235" s="186"/>
      <c r="FR235" s="186"/>
      <c r="FS235" s="186"/>
      <c r="FT235" s="186"/>
      <c r="FU235" s="186"/>
      <c r="FV235" s="186"/>
      <c r="FW235" s="186"/>
      <c r="FX235" s="186"/>
      <c r="FY235" s="186"/>
      <c r="FZ235" s="186"/>
    </row>
    <row r="236" spans="1:182" ht="15" customHeight="1" x14ac:dyDescent="0.25">
      <c r="A236" s="187"/>
      <c r="B236" s="187"/>
      <c r="C236" s="187"/>
      <c r="D236" s="187"/>
      <c r="E236" s="187"/>
      <c r="F236" s="187"/>
      <c r="G236" s="63"/>
      <c r="H236" s="63"/>
      <c r="I236" s="63"/>
      <c r="J236" s="63"/>
      <c r="K236" s="63"/>
      <c r="L236" s="63"/>
      <c r="M236" s="63"/>
      <c r="N236" s="64"/>
      <c r="O236" s="64"/>
      <c r="P236" s="64"/>
      <c r="Q236" s="64"/>
      <c r="R236" s="64"/>
      <c r="S236" s="64"/>
      <c r="T236" s="64"/>
      <c r="U236" s="65"/>
      <c r="V236" s="65"/>
      <c r="W236" s="65"/>
      <c r="X236" s="65"/>
      <c r="Y236" s="65"/>
      <c r="Z236" s="65"/>
      <c r="AA236" s="65"/>
      <c r="AB236" s="15"/>
      <c r="AC236" s="15"/>
      <c r="AD236" s="15"/>
      <c r="AE236" s="15"/>
      <c r="AF236" s="15"/>
      <c r="AG236" s="15"/>
      <c r="AH236" s="15"/>
      <c r="AI236" s="186"/>
      <c r="AJ236" s="187"/>
      <c r="AK236" s="187"/>
      <c r="AL236" s="187"/>
      <c r="AM236" s="187"/>
      <c r="AN236" s="187"/>
      <c r="AO236" s="187"/>
      <c r="AP236" s="187"/>
      <c r="AQ236" s="187"/>
      <c r="AR236" s="187"/>
      <c r="AS236" s="187"/>
      <c r="AT236" s="187"/>
      <c r="AU236" s="187"/>
      <c r="AV236" s="187"/>
      <c r="AW236" s="187"/>
      <c r="AX236" s="187"/>
      <c r="AY236" s="187"/>
      <c r="AZ236" s="187"/>
      <c r="BA236" s="187"/>
      <c r="BB236" s="187"/>
      <c r="BC236" s="187"/>
      <c r="BD236" s="187"/>
      <c r="BE236" s="187"/>
      <c r="BF236" s="187"/>
      <c r="BG236" s="187"/>
      <c r="BH236" s="187"/>
      <c r="BI236" s="187"/>
      <c r="BJ236" s="187"/>
      <c r="BK236" s="187"/>
      <c r="BL236" s="187"/>
      <c r="BM236" s="187"/>
      <c r="BN236" s="187"/>
      <c r="BO236" s="187"/>
      <c r="BP236" s="187"/>
      <c r="BQ236" s="187"/>
      <c r="BR236" s="187"/>
      <c r="BS236" s="187"/>
      <c r="BT236" s="187"/>
      <c r="BU236" s="187"/>
      <c r="BV236" s="187"/>
      <c r="BW236" s="187"/>
      <c r="BX236" s="187"/>
      <c r="BY236" s="187"/>
      <c r="BZ236" s="186"/>
      <c r="CA236" s="187"/>
      <c r="CB236" s="187"/>
      <c r="CC236" s="187"/>
      <c r="CD236" s="186"/>
      <c r="CE236" s="186"/>
      <c r="CF236" s="186"/>
      <c r="CG236" s="186"/>
      <c r="CH236" s="186"/>
      <c r="CI236" s="186"/>
      <c r="CJ236" s="186"/>
      <c r="CK236" s="186"/>
      <c r="CL236" s="186"/>
      <c r="CM236" s="186"/>
      <c r="CN236" s="186"/>
      <c r="CO236" s="186"/>
      <c r="CP236" s="186"/>
      <c r="CQ236" s="186"/>
      <c r="CR236" s="186"/>
      <c r="CS236" s="186"/>
      <c r="CT236" s="186"/>
      <c r="CU236" s="186"/>
      <c r="CV236" s="186"/>
      <c r="CW236" s="186"/>
      <c r="CX236" s="186"/>
      <c r="CY236" s="186"/>
      <c r="CZ236" s="186"/>
      <c r="DA236" s="186"/>
      <c r="DB236" s="186"/>
      <c r="DC236" s="186"/>
      <c r="DD236" s="186"/>
      <c r="DE236" s="186"/>
      <c r="DF236" s="186"/>
      <c r="DG236" s="186"/>
      <c r="DH236" s="186"/>
      <c r="DI236" s="186"/>
      <c r="DJ236" s="186"/>
      <c r="DK236" s="186"/>
      <c r="DL236" s="186"/>
      <c r="DM236" s="186"/>
      <c r="DN236" s="186"/>
      <c r="DO236" s="186"/>
      <c r="DP236" s="186"/>
      <c r="DQ236" s="186"/>
      <c r="DR236" s="186"/>
      <c r="DS236" s="186"/>
      <c r="DT236" s="186"/>
      <c r="DU236" s="186"/>
      <c r="DV236" s="186"/>
      <c r="DW236" s="186"/>
      <c r="DX236" s="186"/>
      <c r="DY236" s="186"/>
      <c r="DZ236" s="186"/>
      <c r="EA236" s="186"/>
      <c r="EB236" s="186"/>
      <c r="EC236" s="186"/>
      <c r="ED236" s="186"/>
      <c r="EE236" s="186"/>
      <c r="EF236" s="186"/>
      <c r="EG236" s="186"/>
      <c r="EH236" s="186"/>
      <c r="EI236" s="186"/>
      <c r="EJ236" s="186"/>
      <c r="EK236" s="186"/>
      <c r="EL236" s="186"/>
      <c r="EM236" s="186"/>
      <c r="EN236" s="186"/>
      <c r="EO236" s="186"/>
      <c r="EP236" s="186"/>
      <c r="EQ236" s="186"/>
      <c r="ER236" s="186"/>
      <c r="ES236" s="186"/>
      <c r="ET236" s="186"/>
      <c r="EU236" s="186"/>
      <c r="EV236" s="186"/>
      <c r="EW236" s="186"/>
      <c r="EX236" s="186"/>
      <c r="EY236" s="186"/>
      <c r="EZ236" s="186"/>
      <c r="FA236" s="186"/>
      <c r="FB236" s="186"/>
      <c r="FC236" s="186"/>
      <c r="FD236" s="186"/>
      <c r="FE236" s="186"/>
      <c r="FF236" s="186"/>
      <c r="FG236" s="186"/>
      <c r="FH236" s="186"/>
      <c r="FI236" s="186"/>
      <c r="FJ236" s="186"/>
      <c r="FK236" s="186"/>
      <c r="FL236" s="186"/>
      <c r="FM236" s="186"/>
      <c r="FN236" s="186"/>
      <c r="FO236" s="186"/>
      <c r="FP236" s="186"/>
      <c r="FQ236" s="186"/>
      <c r="FR236" s="186"/>
      <c r="FS236" s="186"/>
      <c r="FT236" s="186"/>
      <c r="FU236" s="186"/>
      <c r="FV236" s="186"/>
      <c r="FW236" s="186"/>
      <c r="FX236" s="186"/>
      <c r="FY236" s="186"/>
      <c r="FZ236" s="186"/>
    </row>
    <row r="237" spans="1:182" ht="15" customHeight="1" x14ac:dyDescent="0.25">
      <c r="A237" s="187"/>
      <c r="B237" s="187"/>
      <c r="C237" s="187"/>
      <c r="D237" s="187"/>
      <c r="E237" s="187"/>
      <c r="F237" s="187"/>
      <c r="G237" s="63"/>
      <c r="H237" s="63"/>
      <c r="I237" s="63"/>
      <c r="J237" s="63"/>
      <c r="K237" s="63"/>
      <c r="L237" s="63"/>
      <c r="M237" s="63"/>
      <c r="N237" s="64"/>
      <c r="O237" s="64"/>
      <c r="P237" s="64"/>
      <c r="Q237" s="64"/>
      <c r="R237" s="64"/>
      <c r="S237" s="64"/>
      <c r="T237" s="64"/>
      <c r="U237" s="65"/>
      <c r="V237" s="65"/>
      <c r="W237" s="65"/>
      <c r="X237" s="65"/>
      <c r="Y237" s="65"/>
      <c r="Z237" s="65"/>
      <c r="AA237" s="65"/>
      <c r="AB237" s="15"/>
      <c r="AC237" s="15"/>
      <c r="AD237" s="15"/>
      <c r="AE237" s="15"/>
      <c r="AF237" s="15"/>
      <c r="AG237" s="15"/>
      <c r="AH237" s="15"/>
      <c r="AI237" s="186"/>
      <c r="AJ237" s="187"/>
      <c r="AK237" s="187"/>
      <c r="AL237" s="187"/>
      <c r="AM237" s="187"/>
      <c r="AN237" s="187"/>
      <c r="AO237" s="187"/>
      <c r="AP237" s="187"/>
      <c r="AQ237" s="187"/>
      <c r="AR237" s="187"/>
      <c r="AS237" s="187"/>
      <c r="AT237" s="187"/>
      <c r="AU237" s="187"/>
      <c r="AV237" s="187"/>
      <c r="AW237" s="187"/>
      <c r="AX237" s="187"/>
      <c r="AY237" s="187"/>
      <c r="AZ237" s="187"/>
      <c r="BA237" s="187"/>
      <c r="BB237" s="187"/>
      <c r="BC237" s="187"/>
      <c r="BD237" s="187"/>
      <c r="BE237" s="187"/>
      <c r="BF237" s="187"/>
      <c r="BG237" s="187"/>
      <c r="BH237" s="187"/>
      <c r="BI237" s="187"/>
      <c r="BJ237" s="187"/>
      <c r="BK237" s="187"/>
      <c r="BL237" s="187"/>
      <c r="BM237" s="187"/>
      <c r="BN237" s="187"/>
      <c r="BO237" s="187"/>
      <c r="BP237" s="187"/>
      <c r="BQ237" s="187"/>
      <c r="BR237" s="187"/>
      <c r="BS237" s="187"/>
      <c r="BT237" s="187"/>
      <c r="BU237" s="187"/>
      <c r="BV237" s="187"/>
      <c r="BW237" s="187"/>
      <c r="BX237" s="187"/>
      <c r="BY237" s="187"/>
      <c r="BZ237" s="186"/>
      <c r="CA237" s="187"/>
      <c r="CB237" s="187"/>
      <c r="CC237" s="187"/>
      <c r="CD237" s="186"/>
      <c r="CE237" s="186"/>
      <c r="CF237" s="186"/>
      <c r="CG237" s="186"/>
      <c r="CH237" s="186"/>
      <c r="CI237" s="186"/>
      <c r="CJ237" s="186"/>
      <c r="CK237" s="186"/>
      <c r="CL237" s="186"/>
      <c r="CM237" s="186"/>
      <c r="CN237" s="186"/>
      <c r="CO237" s="186"/>
      <c r="CP237" s="186"/>
      <c r="CQ237" s="186"/>
      <c r="CR237" s="186"/>
      <c r="CS237" s="186"/>
      <c r="CT237" s="186"/>
      <c r="CU237" s="186"/>
      <c r="CV237" s="186"/>
      <c r="CW237" s="186"/>
      <c r="CX237" s="186"/>
      <c r="CY237" s="186"/>
      <c r="CZ237" s="186"/>
      <c r="DA237" s="186"/>
      <c r="DB237" s="186"/>
      <c r="DC237" s="186"/>
      <c r="DD237" s="186"/>
      <c r="DE237" s="186"/>
      <c r="DF237" s="186"/>
      <c r="DG237" s="186"/>
      <c r="DH237" s="186"/>
      <c r="DI237" s="186"/>
      <c r="DJ237" s="186"/>
      <c r="DK237" s="186"/>
      <c r="DL237" s="186"/>
      <c r="DM237" s="186"/>
      <c r="DN237" s="186"/>
      <c r="DO237" s="186"/>
      <c r="DP237" s="186"/>
      <c r="DQ237" s="186"/>
      <c r="DR237" s="186"/>
      <c r="DS237" s="186"/>
      <c r="DT237" s="186"/>
      <c r="DU237" s="186"/>
      <c r="DV237" s="186"/>
      <c r="DW237" s="186"/>
      <c r="DX237" s="186"/>
      <c r="DY237" s="186"/>
      <c r="DZ237" s="186"/>
      <c r="EA237" s="186"/>
      <c r="EB237" s="186"/>
      <c r="EC237" s="186"/>
      <c r="ED237" s="186"/>
      <c r="EE237" s="186"/>
      <c r="EF237" s="186"/>
      <c r="EG237" s="186"/>
      <c r="EH237" s="186"/>
      <c r="EI237" s="186"/>
      <c r="EJ237" s="186"/>
      <c r="EK237" s="186"/>
      <c r="EL237" s="186"/>
      <c r="EM237" s="186"/>
      <c r="EN237" s="186"/>
      <c r="EO237" s="186"/>
      <c r="EP237" s="186"/>
      <c r="EQ237" s="186"/>
      <c r="ER237" s="186"/>
      <c r="ES237" s="186"/>
      <c r="ET237" s="186"/>
      <c r="EU237" s="186"/>
      <c r="EV237" s="186"/>
      <c r="EW237" s="186"/>
      <c r="EX237" s="186"/>
      <c r="EY237" s="186"/>
      <c r="EZ237" s="186"/>
      <c r="FA237" s="186"/>
      <c r="FB237" s="186"/>
      <c r="FC237" s="186"/>
      <c r="FD237" s="186"/>
      <c r="FE237" s="186"/>
      <c r="FF237" s="186"/>
      <c r="FG237" s="186"/>
      <c r="FH237" s="186"/>
      <c r="FI237" s="186"/>
      <c r="FJ237" s="186"/>
      <c r="FK237" s="186"/>
      <c r="FL237" s="186"/>
      <c r="FM237" s="186"/>
      <c r="FN237" s="186"/>
      <c r="FO237" s="186"/>
      <c r="FP237" s="186"/>
      <c r="FQ237" s="186"/>
      <c r="FR237" s="186"/>
      <c r="FS237" s="186"/>
      <c r="FT237" s="186"/>
      <c r="FU237" s="186"/>
      <c r="FV237" s="186"/>
      <c r="FW237" s="186"/>
      <c r="FX237" s="186"/>
      <c r="FY237" s="186"/>
      <c r="FZ237" s="186"/>
    </row>
    <row r="238" spans="1:182" ht="15" customHeight="1" x14ac:dyDescent="0.25">
      <c r="A238" s="187"/>
      <c r="B238" s="187"/>
      <c r="C238" s="187"/>
      <c r="D238" s="187"/>
      <c r="E238" s="187"/>
      <c r="F238" s="187"/>
      <c r="G238" s="63"/>
      <c r="H238" s="63"/>
      <c r="I238" s="63"/>
      <c r="J238" s="63"/>
      <c r="K238" s="63"/>
      <c r="L238" s="63"/>
      <c r="M238" s="63"/>
      <c r="N238" s="64"/>
      <c r="O238" s="64"/>
      <c r="P238" s="64"/>
      <c r="Q238" s="64"/>
      <c r="R238" s="64"/>
      <c r="S238" s="64"/>
      <c r="T238" s="64"/>
      <c r="U238" s="65"/>
      <c r="V238" s="65"/>
      <c r="W238" s="65"/>
      <c r="X238" s="65"/>
      <c r="Y238" s="65"/>
      <c r="Z238" s="65"/>
      <c r="AA238" s="65"/>
      <c r="AB238" s="15"/>
      <c r="AC238" s="15"/>
      <c r="AD238" s="15"/>
      <c r="AE238" s="15"/>
      <c r="AF238" s="15"/>
      <c r="AG238" s="15"/>
      <c r="AH238" s="15"/>
      <c r="AI238" s="186"/>
      <c r="AJ238" s="187"/>
      <c r="AK238" s="187"/>
      <c r="AL238" s="187"/>
      <c r="AM238" s="187"/>
      <c r="AN238" s="187"/>
      <c r="AO238" s="187"/>
      <c r="AP238" s="187"/>
      <c r="AQ238" s="187"/>
      <c r="AR238" s="187"/>
      <c r="AS238" s="187"/>
      <c r="AT238" s="187"/>
      <c r="AU238" s="187"/>
      <c r="AV238" s="187"/>
      <c r="AW238" s="187"/>
      <c r="AX238" s="187"/>
      <c r="AY238" s="187"/>
      <c r="AZ238" s="187"/>
      <c r="BA238" s="187"/>
      <c r="BB238" s="187"/>
      <c r="BC238" s="187"/>
      <c r="BD238" s="187"/>
      <c r="BE238" s="187"/>
      <c r="BF238" s="187"/>
      <c r="BG238" s="187"/>
      <c r="BH238" s="187"/>
      <c r="BI238" s="187"/>
      <c r="BJ238" s="187"/>
      <c r="BK238" s="187"/>
      <c r="BL238" s="187"/>
      <c r="BM238" s="187"/>
      <c r="BN238" s="187"/>
      <c r="BO238" s="187"/>
      <c r="BP238" s="187"/>
      <c r="BQ238" s="187"/>
      <c r="BR238" s="187"/>
      <c r="BS238" s="187"/>
      <c r="BT238" s="187"/>
      <c r="BU238" s="187"/>
      <c r="BV238" s="187"/>
      <c r="BW238" s="187"/>
      <c r="BX238" s="187"/>
      <c r="BY238" s="187"/>
      <c r="BZ238" s="186"/>
      <c r="CA238" s="187"/>
      <c r="CB238" s="187"/>
      <c r="CC238" s="187"/>
      <c r="CD238" s="186"/>
      <c r="CE238" s="186"/>
      <c r="CF238" s="186"/>
      <c r="CG238" s="186"/>
      <c r="CH238" s="186"/>
      <c r="CI238" s="186"/>
      <c r="CJ238" s="186"/>
      <c r="CK238" s="186"/>
      <c r="CL238" s="186"/>
      <c r="CM238" s="186"/>
      <c r="CN238" s="186"/>
      <c r="CO238" s="186"/>
      <c r="CP238" s="186"/>
      <c r="CQ238" s="186"/>
      <c r="CR238" s="186"/>
      <c r="CS238" s="186"/>
      <c r="CT238" s="186"/>
      <c r="CU238" s="186"/>
      <c r="CV238" s="186"/>
      <c r="CW238" s="186"/>
      <c r="CX238" s="186"/>
      <c r="CY238" s="186"/>
      <c r="CZ238" s="186"/>
      <c r="DA238" s="186"/>
      <c r="DB238" s="186"/>
      <c r="DC238" s="186"/>
      <c r="DD238" s="186"/>
      <c r="DE238" s="186"/>
      <c r="DF238" s="186"/>
      <c r="DG238" s="186"/>
      <c r="DH238" s="186"/>
      <c r="DI238" s="186"/>
      <c r="DJ238" s="186"/>
      <c r="DK238" s="186"/>
      <c r="DL238" s="186"/>
      <c r="DM238" s="186"/>
      <c r="DN238" s="186"/>
      <c r="DO238" s="186"/>
      <c r="DP238" s="186"/>
      <c r="DQ238" s="186"/>
      <c r="DR238" s="186"/>
      <c r="DS238" s="186"/>
      <c r="DT238" s="186"/>
      <c r="DU238" s="186"/>
      <c r="DV238" s="186"/>
      <c r="DW238" s="186"/>
      <c r="DX238" s="186"/>
      <c r="DY238" s="186"/>
      <c r="DZ238" s="186"/>
      <c r="EA238" s="186"/>
      <c r="EB238" s="186"/>
      <c r="EC238" s="186"/>
      <c r="ED238" s="186"/>
      <c r="EE238" s="186"/>
      <c r="EF238" s="186"/>
      <c r="EG238" s="186"/>
      <c r="EH238" s="186"/>
      <c r="EI238" s="186"/>
      <c r="EJ238" s="186"/>
      <c r="EK238" s="186"/>
      <c r="EL238" s="186"/>
      <c r="EM238" s="186"/>
      <c r="EN238" s="186"/>
      <c r="EO238" s="186"/>
      <c r="EP238" s="186"/>
      <c r="EQ238" s="186"/>
      <c r="ER238" s="186"/>
      <c r="ES238" s="186"/>
      <c r="ET238" s="186"/>
      <c r="EU238" s="186"/>
      <c r="EV238" s="186"/>
      <c r="EW238" s="186"/>
      <c r="EX238" s="186"/>
      <c r="EY238" s="186"/>
      <c r="EZ238" s="186"/>
      <c r="FA238" s="186"/>
      <c r="FB238" s="186"/>
      <c r="FC238" s="186"/>
      <c r="FD238" s="186"/>
      <c r="FE238" s="186"/>
      <c r="FF238" s="186"/>
      <c r="FG238" s="186"/>
      <c r="FH238" s="186"/>
      <c r="FI238" s="186"/>
      <c r="FJ238" s="186"/>
      <c r="FK238" s="186"/>
      <c r="FL238" s="186"/>
      <c r="FM238" s="186"/>
      <c r="FN238" s="186"/>
      <c r="FO238" s="186"/>
      <c r="FP238" s="186"/>
      <c r="FQ238" s="186"/>
      <c r="FR238" s="186"/>
      <c r="FS238" s="186"/>
      <c r="FT238" s="186"/>
      <c r="FU238" s="186"/>
      <c r="FV238" s="186"/>
      <c r="FW238" s="186"/>
      <c r="FX238" s="186"/>
      <c r="FY238" s="186"/>
      <c r="FZ238" s="186"/>
    </row>
    <row r="239" spans="1:182" ht="15" customHeight="1" x14ac:dyDescent="0.25">
      <c r="A239" s="187"/>
      <c r="B239" s="187"/>
      <c r="C239" s="187"/>
      <c r="D239" s="187"/>
      <c r="E239" s="187"/>
      <c r="F239" s="187"/>
      <c r="G239" s="63"/>
      <c r="H239" s="63"/>
      <c r="I239" s="63"/>
      <c r="J239" s="63"/>
      <c r="K239" s="63"/>
      <c r="L239" s="63"/>
      <c r="M239" s="63"/>
      <c r="N239" s="64"/>
      <c r="O239" s="64"/>
      <c r="P239" s="64"/>
      <c r="Q239" s="64"/>
      <c r="R239" s="64"/>
      <c r="S239" s="64"/>
      <c r="T239" s="64"/>
      <c r="U239" s="65"/>
      <c r="V239" s="65"/>
      <c r="W239" s="65"/>
      <c r="X239" s="65"/>
      <c r="Y239" s="65"/>
      <c r="Z239" s="65"/>
      <c r="AA239" s="65"/>
      <c r="AB239" s="15"/>
      <c r="AC239" s="15"/>
      <c r="AD239" s="15"/>
      <c r="AE239" s="15"/>
      <c r="AF239" s="15"/>
      <c r="AG239" s="15"/>
      <c r="AH239" s="15"/>
      <c r="AI239" s="186"/>
      <c r="AJ239" s="187"/>
      <c r="AK239" s="187"/>
      <c r="AL239" s="187"/>
      <c r="AM239" s="187"/>
      <c r="AN239" s="187"/>
      <c r="AO239" s="187"/>
      <c r="AP239" s="187"/>
      <c r="AQ239" s="187"/>
      <c r="AR239" s="187"/>
      <c r="AS239" s="187"/>
      <c r="AT239" s="187"/>
      <c r="AU239" s="187"/>
      <c r="AV239" s="187"/>
      <c r="AW239" s="187"/>
      <c r="AX239" s="187"/>
      <c r="AY239" s="187"/>
      <c r="AZ239" s="187"/>
      <c r="BA239" s="187"/>
      <c r="BB239" s="187"/>
      <c r="BC239" s="187"/>
      <c r="BD239" s="187"/>
      <c r="BE239" s="187"/>
      <c r="BF239" s="187"/>
      <c r="BG239" s="187"/>
      <c r="BH239" s="187"/>
      <c r="BI239" s="187"/>
      <c r="BJ239" s="187"/>
      <c r="BK239" s="187"/>
      <c r="BL239" s="187"/>
      <c r="BM239" s="187"/>
      <c r="BN239" s="187"/>
      <c r="BO239" s="187"/>
      <c r="BP239" s="187"/>
      <c r="BQ239" s="187"/>
      <c r="BR239" s="187"/>
      <c r="BS239" s="187"/>
      <c r="BT239" s="187"/>
      <c r="BU239" s="187"/>
      <c r="BV239" s="187"/>
      <c r="BW239" s="187"/>
      <c r="BX239" s="187"/>
      <c r="BY239" s="187"/>
      <c r="BZ239" s="186"/>
      <c r="CA239" s="187"/>
      <c r="CB239" s="187"/>
      <c r="CC239" s="187"/>
      <c r="CD239" s="186"/>
      <c r="CE239" s="186"/>
      <c r="CF239" s="186"/>
      <c r="CG239" s="186"/>
      <c r="CH239" s="186"/>
      <c r="CI239" s="186"/>
      <c r="CJ239" s="186"/>
      <c r="CK239" s="186"/>
      <c r="CL239" s="186"/>
      <c r="CM239" s="186"/>
      <c r="CN239" s="186"/>
      <c r="CO239" s="186"/>
      <c r="CP239" s="186"/>
      <c r="CQ239" s="186"/>
      <c r="CR239" s="186"/>
      <c r="CS239" s="186"/>
      <c r="CT239" s="186"/>
      <c r="CU239" s="186"/>
      <c r="CV239" s="186"/>
      <c r="CW239" s="186"/>
      <c r="CX239" s="186"/>
      <c r="CY239" s="186"/>
      <c r="CZ239" s="186"/>
      <c r="DA239" s="186"/>
      <c r="DB239" s="186"/>
      <c r="DC239" s="186"/>
      <c r="DD239" s="186"/>
      <c r="DE239" s="186"/>
      <c r="DF239" s="186"/>
      <c r="DG239" s="186"/>
      <c r="DH239" s="186"/>
      <c r="DI239" s="186"/>
      <c r="DJ239" s="186"/>
      <c r="DK239" s="186"/>
      <c r="DL239" s="186"/>
      <c r="DM239" s="186"/>
      <c r="DN239" s="186"/>
      <c r="DO239" s="186"/>
      <c r="DP239" s="186"/>
      <c r="DQ239" s="186"/>
      <c r="DR239" s="186"/>
      <c r="DS239" s="186"/>
      <c r="DT239" s="186"/>
      <c r="DU239" s="186"/>
      <c r="DV239" s="186"/>
      <c r="DW239" s="186"/>
      <c r="DX239" s="186"/>
      <c r="DY239" s="186"/>
      <c r="DZ239" s="186"/>
      <c r="EA239" s="186"/>
      <c r="EB239" s="186"/>
      <c r="EC239" s="186"/>
      <c r="ED239" s="186"/>
      <c r="EE239" s="186"/>
      <c r="EF239" s="186"/>
      <c r="EG239" s="186"/>
      <c r="EH239" s="186"/>
      <c r="EI239" s="186"/>
      <c r="EJ239" s="186"/>
      <c r="EK239" s="186"/>
      <c r="EL239" s="186"/>
      <c r="EM239" s="186"/>
      <c r="EN239" s="186"/>
      <c r="EO239" s="186"/>
      <c r="EP239" s="186"/>
      <c r="EQ239" s="186"/>
      <c r="ER239" s="186"/>
      <c r="ES239" s="186"/>
      <c r="ET239" s="186"/>
      <c r="EU239" s="186"/>
      <c r="EV239" s="186"/>
      <c r="EW239" s="186"/>
      <c r="EX239" s="186"/>
      <c r="EY239" s="186"/>
      <c r="EZ239" s="186"/>
      <c r="FA239" s="186"/>
      <c r="FB239" s="186"/>
      <c r="FC239" s="186"/>
      <c r="FD239" s="186"/>
      <c r="FE239" s="186"/>
      <c r="FF239" s="186"/>
      <c r="FG239" s="186"/>
      <c r="FH239" s="186"/>
      <c r="FI239" s="186"/>
      <c r="FJ239" s="186"/>
      <c r="FK239" s="186"/>
      <c r="FL239" s="186"/>
      <c r="FM239" s="186"/>
      <c r="FN239" s="186"/>
      <c r="FO239" s="186"/>
      <c r="FP239" s="186"/>
      <c r="FQ239" s="186"/>
      <c r="FR239" s="186"/>
      <c r="FS239" s="186"/>
      <c r="FT239" s="186"/>
      <c r="FU239" s="186"/>
      <c r="FV239" s="186"/>
      <c r="FW239" s="186"/>
      <c r="FX239" s="186"/>
      <c r="FY239" s="186"/>
      <c r="FZ239" s="186"/>
    </row>
    <row r="240" spans="1:182" ht="15" customHeight="1" x14ac:dyDescent="0.25">
      <c r="A240" s="187"/>
      <c r="B240" s="187"/>
      <c r="C240" s="187"/>
      <c r="D240" s="187"/>
      <c r="E240" s="187"/>
      <c r="F240" s="187"/>
      <c r="G240" s="63"/>
      <c r="H240" s="63"/>
      <c r="I240" s="63"/>
      <c r="J240" s="63"/>
      <c r="K240" s="63"/>
      <c r="L240" s="63"/>
      <c r="M240" s="63"/>
      <c r="N240" s="64"/>
      <c r="O240" s="64"/>
      <c r="P240" s="64"/>
      <c r="Q240" s="64"/>
      <c r="R240" s="64"/>
      <c r="S240" s="64"/>
      <c r="T240" s="64"/>
      <c r="U240" s="65"/>
      <c r="V240" s="65"/>
      <c r="W240" s="65"/>
      <c r="X240" s="65"/>
      <c r="Y240" s="65"/>
      <c r="Z240" s="65"/>
      <c r="AA240" s="65"/>
      <c r="AB240" s="15"/>
      <c r="AC240" s="15"/>
      <c r="AD240" s="15"/>
      <c r="AE240" s="15"/>
      <c r="AF240" s="15"/>
      <c r="AG240" s="15"/>
      <c r="AH240" s="15"/>
      <c r="AI240" s="186"/>
      <c r="AJ240" s="187"/>
      <c r="AK240" s="187"/>
      <c r="AL240" s="187"/>
      <c r="AM240" s="187"/>
      <c r="AN240" s="187"/>
      <c r="AO240" s="187"/>
      <c r="AP240" s="187"/>
      <c r="AQ240" s="187"/>
      <c r="AR240" s="187"/>
      <c r="AS240" s="187"/>
      <c r="AT240" s="187"/>
      <c r="AU240" s="187"/>
      <c r="AV240" s="187"/>
      <c r="AW240" s="187"/>
      <c r="AX240" s="187"/>
      <c r="AY240" s="187"/>
      <c r="AZ240" s="187"/>
      <c r="BA240" s="187"/>
      <c r="BB240" s="187"/>
      <c r="BC240" s="187"/>
      <c r="BD240" s="187"/>
      <c r="BE240" s="187"/>
      <c r="BF240" s="187"/>
      <c r="BG240" s="187"/>
      <c r="BH240" s="187"/>
      <c r="BI240" s="187"/>
      <c r="BJ240" s="187"/>
      <c r="BK240" s="187"/>
      <c r="BL240" s="187"/>
      <c r="BM240" s="187"/>
      <c r="BN240" s="187"/>
      <c r="BO240" s="187"/>
      <c r="BP240" s="187"/>
      <c r="BQ240" s="187"/>
      <c r="BR240" s="187"/>
      <c r="BS240" s="187"/>
      <c r="BT240" s="187"/>
      <c r="BU240" s="187"/>
      <c r="BV240" s="187"/>
      <c r="BW240" s="187"/>
      <c r="BX240" s="187"/>
      <c r="BY240" s="187"/>
      <c r="BZ240" s="186"/>
      <c r="CA240" s="187"/>
      <c r="CB240" s="187"/>
      <c r="CC240" s="187"/>
      <c r="CD240" s="186"/>
      <c r="CE240" s="186"/>
      <c r="CF240" s="186"/>
      <c r="CG240" s="186"/>
      <c r="CH240" s="186"/>
      <c r="CI240" s="186"/>
      <c r="CJ240" s="186"/>
      <c r="CK240" s="186"/>
      <c r="CL240" s="186"/>
      <c r="CM240" s="186"/>
      <c r="CN240" s="186"/>
      <c r="CO240" s="186"/>
      <c r="CP240" s="186"/>
      <c r="CQ240" s="186"/>
      <c r="CR240" s="186"/>
      <c r="CS240" s="186"/>
      <c r="CT240" s="186"/>
      <c r="CU240" s="186"/>
      <c r="CV240" s="186"/>
      <c r="CW240" s="186"/>
      <c r="CX240" s="186"/>
      <c r="CY240" s="186"/>
      <c r="CZ240" s="186"/>
      <c r="DA240" s="186"/>
      <c r="DB240" s="186"/>
      <c r="DC240" s="186"/>
      <c r="DD240" s="186"/>
      <c r="DE240" s="186"/>
      <c r="DF240" s="186"/>
      <c r="DG240" s="186"/>
      <c r="DH240" s="186"/>
      <c r="DI240" s="186"/>
      <c r="DJ240" s="186"/>
      <c r="DK240" s="186"/>
      <c r="DL240" s="186"/>
      <c r="DM240" s="186"/>
      <c r="DN240" s="186"/>
      <c r="DO240" s="186"/>
      <c r="DP240" s="186"/>
      <c r="DQ240" s="186"/>
      <c r="DR240" s="186"/>
      <c r="DS240" s="186"/>
      <c r="DT240" s="186"/>
      <c r="DU240" s="186"/>
      <c r="DV240" s="186"/>
      <c r="DW240" s="186"/>
      <c r="DX240" s="186"/>
      <c r="DY240" s="186"/>
      <c r="DZ240" s="186"/>
      <c r="EA240" s="186"/>
      <c r="EB240" s="186"/>
      <c r="EC240" s="186"/>
      <c r="ED240" s="186"/>
      <c r="EE240" s="186"/>
      <c r="EF240" s="186"/>
      <c r="EG240" s="186"/>
      <c r="EH240" s="186"/>
      <c r="EI240" s="186"/>
      <c r="EJ240" s="186"/>
      <c r="EK240" s="186"/>
      <c r="EL240" s="186"/>
      <c r="EM240" s="186"/>
      <c r="EN240" s="186"/>
      <c r="EO240" s="186"/>
      <c r="EP240" s="186"/>
      <c r="EQ240" s="186"/>
      <c r="ER240" s="186"/>
      <c r="ES240" s="186"/>
      <c r="ET240" s="186"/>
      <c r="EU240" s="186"/>
      <c r="EV240" s="186"/>
      <c r="EW240" s="186"/>
      <c r="EX240" s="186"/>
      <c r="EY240" s="186"/>
      <c r="EZ240" s="186"/>
      <c r="FA240" s="186"/>
      <c r="FB240" s="186"/>
      <c r="FC240" s="186"/>
      <c r="FD240" s="186"/>
      <c r="FE240" s="186"/>
      <c r="FF240" s="186"/>
      <c r="FG240" s="186"/>
      <c r="FH240" s="186"/>
      <c r="FI240" s="186"/>
      <c r="FJ240" s="186"/>
      <c r="FK240" s="186"/>
      <c r="FL240" s="186"/>
      <c r="FM240" s="186"/>
      <c r="FN240" s="186"/>
      <c r="FO240" s="186"/>
      <c r="FP240" s="186"/>
      <c r="FQ240" s="186"/>
      <c r="FR240" s="186"/>
      <c r="FS240" s="186"/>
      <c r="FT240" s="186"/>
      <c r="FU240" s="186"/>
      <c r="FV240" s="186"/>
      <c r="FW240" s="186"/>
      <c r="FX240" s="186"/>
      <c r="FY240" s="186"/>
      <c r="FZ240" s="186"/>
    </row>
    <row r="241" spans="1:182" ht="15" customHeight="1" x14ac:dyDescent="0.25">
      <c r="A241" s="187"/>
      <c r="B241" s="187"/>
      <c r="C241" s="187"/>
      <c r="D241" s="187"/>
      <c r="E241" s="187"/>
      <c r="F241" s="187"/>
      <c r="G241" s="63"/>
      <c r="H241" s="63"/>
      <c r="I241" s="63"/>
      <c r="J241" s="63"/>
      <c r="K241" s="63"/>
      <c r="L241" s="63"/>
      <c r="M241" s="63"/>
      <c r="N241" s="64"/>
      <c r="O241" s="64"/>
      <c r="P241" s="64"/>
      <c r="Q241" s="64"/>
      <c r="R241" s="64"/>
      <c r="S241" s="64"/>
      <c r="T241" s="64"/>
      <c r="U241" s="65"/>
      <c r="V241" s="65"/>
      <c r="W241" s="65"/>
      <c r="X241" s="65"/>
      <c r="Y241" s="65"/>
      <c r="Z241" s="65"/>
      <c r="AA241" s="65"/>
      <c r="AB241" s="15"/>
      <c r="AC241" s="15"/>
      <c r="AD241" s="15"/>
      <c r="AE241" s="15"/>
      <c r="AF241" s="15"/>
      <c r="AG241" s="15"/>
      <c r="AH241" s="15"/>
      <c r="AI241" s="186"/>
      <c r="AJ241" s="187"/>
      <c r="AK241" s="187"/>
      <c r="AL241" s="187"/>
      <c r="AM241" s="187"/>
      <c r="AN241" s="187"/>
      <c r="AO241" s="187"/>
      <c r="AP241" s="187"/>
      <c r="AQ241" s="187"/>
      <c r="AR241" s="187"/>
      <c r="AS241" s="187"/>
      <c r="AT241" s="187"/>
      <c r="AU241" s="187"/>
      <c r="AV241" s="187"/>
      <c r="AW241" s="187"/>
      <c r="AX241" s="187"/>
      <c r="AY241" s="187"/>
      <c r="AZ241" s="187"/>
      <c r="BA241" s="187"/>
      <c r="BB241" s="187"/>
      <c r="BC241" s="187"/>
      <c r="BD241" s="187"/>
      <c r="BE241" s="187"/>
      <c r="BF241" s="187"/>
      <c r="BG241" s="187"/>
      <c r="BH241" s="187"/>
      <c r="BI241" s="187"/>
      <c r="BJ241" s="187"/>
      <c r="BK241" s="187"/>
      <c r="BL241" s="187"/>
      <c r="BM241" s="187"/>
      <c r="BN241" s="187"/>
      <c r="BO241" s="187"/>
      <c r="BP241" s="187"/>
      <c r="BQ241" s="187"/>
      <c r="BR241" s="187"/>
      <c r="BS241" s="187"/>
      <c r="BT241" s="187"/>
      <c r="BU241" s="187"/>
      <c r="BV241" s="187"/>
      <c r="BW241" s="187"/>
      <c r="BX241" s="187"/>
      <c r="BY241" s="187"/>
      <c r="BZ241" s="186"/>
      <c r="CA241" s="187"/>
      <c r="CB241" s="187"/>
      <c r="CC241" s="187"/>
      <c r="CD241" s="186"/>
      <c r="CE241" s="186"/>
      <c r="CF241" s="186"/>
      <c r="CG241" s="186"/>
      <c r="CH241" s="186"/>
      <c r="CI241" s="186"/>
      <c r="CJ241" s="186"/>
      <c r="CK241" s="186"/>
      <c r="CL241" s="186"/>
      <c r="CM241" s="186"/>
      <c r="CN241" s="186"/>
      <c r="CO241" s="186"/>
      <c r="CP241" s="186"/>
      <c r="CQ241" s="186"/>
      <c r="CR241" s="186"/>
      <c r="CS241" s="186"/>
      <c r="CT241" s="186"/>
      <c r="CU241" s="186"/>
      <c r="CV241" s="186"/>
      <c r="CW241" s="186"/>
      <c r="CX241" s="186"/>
      <c r="CY241" s="186"/>
      <c r="CZ241" s="186"/>
      <c r="DA241" s="186"/>
      <c r="DB241" s="186"/>
      <c r="DC241" s="186"/>
      <c r="DD241" s="186"/>
      <c r="DE241" s="186"/>
      <c r="DF241" s="186"/>
      <c r="DG241" s="186"/>
      <c r="DH241" s="186"/>
      <c r="DI241" s="186"/>
      <c r="DJ241" s="186"/>
      <c r="DK241" s="186"/>
      <c r="DL241" s="186"/>
      <c r="DM241" s="186"/>
      <c r="DN241" s="186"/>
      <c r="DO241" s="186"/>
      <c r="DP241" s="186"/>
      <c r="DQ241" s="186"/>
      <c r="DR241" s="186"/>
      <c r="DS241" s="186"/>
      <c r="DT241" s="186"/>
      <c r="DU241" s="186"/>
      <c r="DV241" s="186"/>
      <c r="DW241" s="186"/>
      <c r="DX241" s="186"/>
      <c r="DY241" s="186"/>
      <c r="DZ241" s="186"/>
      <c r="EA241" s="186"/>
      <c r="EB241" s="186"/>
      <c r="EC241" s="186"/>
      <c r="ED241" s="186"/>
      <c r="EE241" s="186"/>
      <c r="EF241" s="186"/>
      <c r="EG241" s="186"/>
      <c r="EH241" s="186"/>
      <c r="EI241" s="186"/>
      <c r="EJ241" s="186"/>
      <c r="EK241" s="186"/>
      <c r="EL241" s="186"/>
      <c r="EM241" s="186"/>
      <c r="EN241" s="186"/>
      <c r="EO241" s="186"/>
      <c r="EP241" s="186"/>
      <c r="EQ241" s="186"/>
      <c r="ER241" s="186"/>
      <c r="ES241" s="186"/>
      <c r="ET241" s="186"/>
      <c r="EU241" s="186"/>
      <c r="EV241" s="186"/>
      <c r="EW241" s="186"/>
      <c r="EX241" s="186"/>
      <c r="EY241" s="186"/>
      <c r="EZ241" s="186"/>
      <c r="FA241" s="186"/>
      <c r="FB241" s="186"/>
      <c r="FC241" s="186"/>
      <c r="FD241" s="186"/>
      <c r="FE241" s="186"/>
      <c r="FF241" s="186"/>
      <c r="FG241" s="186"/>
      <c r="FH241" s="186"/>
      <c r="FI241" s="186"/>
      <c r="FJ241" s="186"/>
      <c r="FK241" s="186"/>
      <c r="FL241" s="186"/>
      <c r="FM241" s="186"/>
      <c r="FN241" s="186"/>
      <c r="FO241" s="186"/>
      <c r="FP241" s="186"/>
      <c r="FQ241" s="186"/>
      <c r="FR241" s="186"/>
      <c r="FS241" s="186"/>
      <c r="FT241" s="186"/>
      <c r="FU241" s="186"/>
      <c r="FV241" s="186"/>
      <c r="FW241" s="186"/>
      <c r="FX241" s="186"/>
      <c r="FY241" s="186"/>
      <c r="FZ241" s="186"/>
    </row>
    <row r="242" spans="1:182" ht="15" customHeight="1" x14ac:dyDescent="0.25">
      <c r="A242" s="187"/>
      <c r="B242" s="187"/>
      <c r="C242" s="187"/>
      <c r="D242" s="187"/>
      <c r="E242" s="187"/>
      <c r="F242" s="187"/>
      <c r="G242" s="63"/>
      <c r="H242" s="63"/>
      <c r="I242" s="63"/>
      <c r="J242" s="63"/>
      <c r="K242" s="63"/>
      <c r="L242" s="63"/>
      <c r="M242" s="63"/>
      <c r="N242" s="64"/>
      <c r="O242" s="64"/>
      <c r="P242" s="64"/>
      <c r="Q242" s="64"/>
      <c r="R242" s="64"/>
      <c r="S242" s="64"/>
      <c r="T242" s="64"/>
      <c r="U242" s="65"/>
      <c r="V242" s="65"/>
      <c r="W242" s="65"/>
      <c r="X242" s="65"/>
      <c r="Y242" s="65"/>
      <c r="Z242" s="65"/>
      <c r="AA242" s="65"/>
      <c r="AB242" s="15"/>
      <c r="AC242" s="15"/>
      <c r="AD242" s="15"/>
      <c r="AE242" s="15"/>
      <c r="AF242" s="15"/>
      <c r="AG242" s="15"/>
      <c r="AH242" s="15"/>
      <c r="AI242" s="186"/>
      <c r="AJ242" s="187"/>
      <c r="AK242" s="187"/>
      <c r="AL242" s="187"/>
      <c r="AM242" s="187"/>
      <c r="AN242" s="187"/>
      <c r="AO242" s="187"/>
      <c r="AP242" s="187"/>
      <c r="AQ242" s="187"/>
      <c r="AR242" s="187"/>
      <c r="AS242" s="187"/>
      <c r="AT242" s="187"/>
      <c r="AU242" s="187"/>
      <c r="AV242" s="187"/>
      <c r="AW242" s="187"/>
      <c r="AX242" s="187"/>
      <c r="AY242" s="187"/>
      <c r="AZ242" s="187"/>
      <c r="BA242" s="187"/>
      <c r="BB242" s="187"/>
      <c r="BC242" s="187"/>
      <c r="BD242" s="187"/>
      <c r="BE242" s="187"/>
      <c r="BF242" s="187"/>
      <c r="BG242" s="187"/>
      <c r="BH242" s="187"/>
      <c r="BI242" s="187"/>
      <c r="BJ242" s="187"/>
      <c r="BK242" s="187"/>
      <c r="BL242" s="187"/>
      <c r="BM242" s="187"/>
      <c r="BN242" s="187"/>
      <c r="BO242" s="187"/>
      <c r="BP242" s="187"/>
      <c r="BQ242" s="187"/>
      <c r="BR242" s="187"/>
      <c r="BS242" s="187"/>
      <c r="BT242" s="187"/>
      <c r="BU242" s="187"/>
      <c r="BV242" s="187"/>
      <c r="BW242" s="187"/>
      <c r="BX242" s="187"/>
      <c r="BY242" s="187"/>
      <c r="BZ242" s="186"/>
      <c r="CA242" s="187"/>
      <c r="CB242" s="187"/>
      <c r="CC242" s="187"/>
      <c r="CD242" s="186"/>
      <c r="CE242" s="186"/>
      <c r="CF242" s="186"/>
      <c r="CG242" s="186"/>
      <c r="CH242" s="186"/>
      <c r="CI242" s="186"/>
      <c r="CJ242" s="186"/>
      <c r="CK242" s="186"/>
      <c r="CL242" s="186"/>
      <c r="CM242" s="186"/>
      <c r="CN242" s="186"/>
      <c r="CO242" s="186"/>
      <c r="CP242" s="186"/>
      <c r="CQ242" s="186"/>
      <c r="CR242" s="186"/>
      <c r="CS242" s="186"/>
      <c r="CT242" s="186"/>
      <c r="CU242" s="186"/>
      <c r="CV242" s="186"/>
      <c r="CW242" s="186"/>
      <c r="CX242" s="186"/>
      <c r="CY242" s="186"/>
      <c r="CZ242" s="186"/>
      <c r="DA242" s="186"/>
      <c r="DB242" s="186"/>
      <c r="DC242" s="186"/>
      <c r="DD242" s="186"/>
      <c r="DE242" s="186"/>
      <c r="DF242" s="186"/>
      <c r="DG242" s="186"/>
      <c r="DH242" s="186"/>
      <c r="DI242" s="186"/>
      <c r="DJ242" s="186"/>
      <c r="DK242" s="186"/>
      <c r="DL242" s="186"/>
      <c r="DM242" s="186"/>
      <c r="DN242" s="186"/>
      <c r="DO242" s="186"/>
      <c r="DP242" s="186"/>
      <c r="DQ242" s="186"/>
      <c r="DR242" s="186"/>
      <c r="DS242" s="186"/>
      <c r="DT242" s="186"/>
      <c r="DU242" s="186"/>
      <c r="DV242" s="186"/>
      <c r="DW242" s="186"/>
      <c r="DX242" s="186"/>
      <c r="DY242" s="186"/>
      <c r="DZ242" s="186"/>
      <c r="EA242" s="186"/>
      <c r="EB242" s="186"/>
      <c r="EC242" s="186"/>
      <c r="ED242" s="186"/>
      <c r="EE242" s="186"/>
      <c r="EF242" s="186"/>
      <c r="EG242" s="186"/>
      <c r="EH242" s="186"/>
      <c r="EI242" s="186"/>
      <c r="EJ242" s="186"/>
      <c r="EK242" s="186"/>
      <c r="EL242" s="186"/>
      <c r="EM242" s="186"/>
      <c r="EN242" s="186"/>
      <c r="EO242" s="186"/>
      <c r="EP242" s="186"/>
      <c r="EQ242" s="186"/>
      <c r="ER242" s="186"/>
      <c r="ES242" s="186"/>
      <c r="ET242" s="186"/>
      <c r="EU242" s="186"/>
      <c r="EV242" s="186"/>
      <c r="EW242" s="186"/>
      <c r="EX242" s="186"/>
      <c r="EY242" s="186"/>
      <c r="EZ242" s="186"/>
      <c r="FA242" s="186"/>
      <c r="FB242" s="186"/>
      <c r="FC242" s="186"/>
      <c r="FD242" s="186"/>
      <c r="FE242" s="186"/>
      <c r="FF242" s="186"/>
      <c r="FG242" s="186"/>
      <c r="FH242" s="186"/>
      <c r="FI242" s="186"/>
      <c r="FJ242" s="186"/>
      <c r="FK242" s="186"/>
      <c r="FL242" s="186"/>
      <c r="FM242" s="186"/>
      <c r="FN242" s="186"/>
      <c r="FO242" s="186"/>
      <c r="FP242" s="186"/>
      <c r="FQ242" s="186"/>
      <c r="FR242" s="186"/>
      <c r="FS242" s="186"/>
      <c r="FT242" s="186"/>
      <c r="FU242" s="186"/>
      <c r="FV242" s="186"/>
      <c r="FW242" s="186"/>
      <c r="FX242" s="186"/>
      <c r="FY242" s="186"/>
      <c r="FZ242" s="186"/>
    </row>
    <row r="243" spans="1:182" ht="15" customHeight="1" x14ac:dyDescent="0.25">
      <c r="A243" s="187"/>
      <c r="B243" s="187"/>
      <c r="C243" s="187"/>
      <c r="D243" s="187"/>
      <c r="E243" s="187"/>
      <c r="F243" s="187"/>
      <c r="G243" s="63"/>
      <c r="H243" s="63"/>
      <c r="I243" s="63"/>
      <c r="J243" s="63"/>
      <c r="K243" s="63"/>
      <c r="L243" s="63"/>
      <c r="M243" s="63"/>
      <c r="N243" s="64"/>
      <c r="O243" s="64"/>
      <c r="P243" s="64"/>
      <c r="Q243" s="64"/>
      <c r="R243" s="64"/>
      <c r="S243" s="64"/>
      <c r="T243" s="64"/>
      <c r="U243" s="65"/>
      <c r="V243" s="65"/>
      <c r="W243" s="65"/>
      <c r="X243" s="65"/>
      <c r="Y243" s="65"/>
      <c r="Z243" s="65"/>
      <c r="AA243" s="65"/>
      <c r="AB243" s="15"/>
      <c r="AC243" s="15"/>
      <c r="AD243" s="15"/>
      <c r="AE243" s="15"/>
      <c r="AF243" s="15"/>
      <c r="AG243" s="15"/>
      <c r="AH243" s="15"/>
      <c r="AI243" s="186"/>
      <c r="AJ243" s="187"/>
      <c r="AK243" s="187"/>
      <c r="AL243" s="187"/>
      <c r="AM243" s="187"/>
      <c r="AN243" s="187"/>
      <c r="AO243" s="187"/>
      <c r="AP243" s="187"/>
      <c r="AQ243" s="187"/>
      <c r="AR243" s="187"/>
      <c r="AS243" s="187"/>
      <c r="AT243" s="187"/>
      <c r="AU243" s="187"/>
      <c r="AV243" s="187"/>
      <c r="AW243" s="187"/>
      <c r="AX243" s="187"/>
      <c r="AY243" s="187"/>
      <c r="AZ243" s="187"/>
      <c r="BA243" s="187"/>
      <c r="BB243" s="187"/>
      <c r="BC243" s="187"/>
      <c r="BD243" s="187"/>
      <c r="BE243" s="187"/>
      <c r="BF243" s="187"/>
      <c r="BG243" s="187"/>
      <c r="BH243" s="187"/>
      <c r="BI243" s="187"/>
      <c r="BJ243" s="187"/>
      <c r="BK243" s="187"/>
      <c r="BL243" s="187"/>
      <c r="BM243" s="187"/>
      <c r="BN243" s="187"/>
      <c r="BO243" s="187"/>
      <c r="BP243" s="187"/>
      <c r="BQ243" s="187"/>
      <c r="BR243" s="187"/>
      <c r="BS243" s="187"/>
      <c r="BT243" s="187"/>
      <c r="BU243" s="187"/>
      <c r="BV243" s="187"/>
      <c r="BW243" s="187"/>
      <c r="BX243" s="187"/>
      <c r="BY243" s="187"/>
      <c r="BZ243" s="186"/>
      <c r="CA243" s="187"/>
      <c r="CB243" s="187"/>
      <c r="CC243" s="187"/>
      <c r="CD243" s="186"/>
      <c r="CE243" s="186"/>
      <c r="CF243" s="186"/>
      <c r="CG243" s="186"/>
      <c r="CH243" s="186"/>
      <c r="CI243" s="186"/>
      <c r="CJ243" s="186"/>
      <c r="CK243" s="186"/>
      <c r="CL243" s="186"/>
      <c r="CM243" s="186"/>
      <c r="CN243" s="186"/>
      <c r="CO243" s="186"/>
      <c r="CP243" s="186"/>
      <c r="CQ243" s="186"/>
      <c r="CR243" s="186"/>
      <c r="CS243" s="186"/>
      <c r="CT243" s="186"/>
      <c r="CU243" s="186"/>
      <c r="CV243" s="186"/>
      <c r="CW243" s="186"/>
      <c r="CX243" s="186"/>
      <c r="CY243" s="186"/>
      <c r="CZ243" s="186"/>
      <c r="DA243" s="186"/>
      <c r="DB243" s="186"/>
      <c r="DC243" s="186"/>
      <c r="DD243" s="186"/>
      <c r="DE243" s="186"/>
      <c r="DF243" s="186"/>
      <c r="DG243" s="186"/>
      <c r="DH243" s="186"/>
      <c r="DI243" s="186"/>
      <c r="DJ243" s="186"/>
      <c r="DK243" s="186"/>
      <c r="DL243" s="186"/>
      <c r="DM243" s="186"/>
      <c r="DN243" s="186"/>
      <c r="DO243" s="186"/>
      <c r="DP243" s="186"/>
      <c r="DQ243" s="186"/>
      <c r="DR243" s="186"/>
      <c r="DS243" s="186"/>
      <c r="DT243" s="186"/>
      <c r="DU243" s="186"/>
      <c r="DV243" s="186"/>
      <c r="DW243" s="186"/>
      <c r="DX243" s="186"/>
      <c r="DY243" s="186"/>
      <c r="DZ243" s="186"/>
      <c r="EA243" s="186"/>
      <c r="EB243" s="186"/>
      <c r="EC243" s="186"/>
      <c r="ED243" s="186"/>
      <c r="EE243" s="186"/>
      <c r="EF243" s="186"/>
      <c r="EG243" s="186"/>
      <c r="EH243" s="186"/>
      <c r="EI243" s="186"/>
      <c r="EJ243" s="186"/>
      <c r="EK243" s="186"/>
      <c r="EL243" s="186"/>
      <c r="EM243" s="186"/>
      <c r="EN243" s="186"/>
      <c r="EO243" s="186"/>
      <c r="EP243" s="186"/>
      <c r="EQ243" s="186"/>
      <c r="ER243" s="186"/>
      <c r="ES243" s="186"/>
      <c r="ET243" s="186"/>
      <c r="EU243" s="186"/>
      <c r="EV243" s="186"/>
      <c r="EW243" s="186"/>
      <c r="EX243" s="186"/>
      <c r="EY243" s="186"/>
      <c r="EZ243" s="186"/>
      <c r="FA243" s="186"/>
      <c r="FB243" s="186"/>
      <c r="FC243" s="186"/>
      <c r="FD243" s="186"/>
      <c r="FE243" s="186"/>
      <c r="FF243" s="186"/>
      <c r="FG243" s="186"/>
      <c r="FH243" s="186"/>
      <c r="FI243" s="186"/>
      <c r="FJ243" s="186"/>
      <c r="FK243" s="186"/>
      <c r="FL243" s="186"/>
      <c r="FM243" s="186"/>
      <c r="FN243" s="186"/>
      <c r="FO243" s="186"/>
      <c r="FP243" s="186"/>
      <c r="FQ243" s="186"/>
      <c r="FR243" s="186"/>
      <c r="FS243" s="186"/>
      <c r="FT243" s="186"/>
      <c r="FU243" s="186"/>
      <c r="FV243" s="186"/>
      <c r="FW243" s="186"/>
      <c r="FX243" s="186"/>
      <c r="FY243" s="186"/>
      <c r="FZ243" s="186"/>
    </row>
    <row r="244" spans="1:182" ht="15" customHeight="1" x14ac:dyDescent="0.25">
      <c r="A244" s="187"/>
      <c r="B244" s="187"/>
      <c r="C244" s="187"/>
      <c r="D244" s="187"/>
      <c r="E244" s="187"/>
      <c r="F244" s="187"/>
      <c r="G244" s="63"/>
      <c r="H244" s="63"/>
      <c r="I244" s="63"/>
      <c r="J244" s="63"/>
      <c r="K244" s="63"/>
      <c r="L244" s="63"/>
      <c r="M244" s="63"/>
      <c r="N244" s="64"/>
      <c r="O244" s="64"/>
      <c r="P244" s="64"/>
      <c r="Q244" s="64"/>
      <c r="R244" s="64"/>
      <c r="S244" s="64"/>
      <c r="T244" s="64"/>
      <c r="U244" s="65"/>
      <c r="V244" s="65"/>
      <c r="W244" s="65"/>
      <c r="X244" s="65"/>
      <c r="Y244" s="65"/>
      <c r="Z244" s="65"/>
      <c r="AA244" s="65"/>
      <c r="AB244" s="15"/>
      <c r="AC244" s="15"/>
      <c r="AD244" s="15"/>
      <c r="AE244" s="15"/>
      <c r="AF244" s="15"/>
      <c r="AG244" s="15"/>
      <c r="AH244" s="15"/>
      <c r="AI244" s="186"/>
      <c r="AJ244" s="187"/>
      <c r="AK244" s="187"/>
      <c r="AL244" s="187"/>
      <c r="AM244" s="187"/>
      <c r="AN244" s="187"/>
      <c r="AO244" s="187"/>
      <c r="AP244" s="187"/>
      <c r="AQ244" s="187"/>
      <c r="AR244" s="187"/>
      <c r="AS244" s="187"/>
      <c r="AT244" s="187"/>
      <c r="AU244" s="187"/>
      <c r="AV244" s="187"/>
      <c r="AW244" s="187"/>
      <c r="AX244" s="187"/>
      <c r="AY244" s="187"/>
      <c r="AZ244" s="187"/>
      <c r="BA244" s="187"/>
      <c r="BB244" s="187"/>
      <c r="BC244" s="187"/>
      <c r="BD244" s="187"/>
      <c r="BE244" s="187"/>
      <c r="BF244" s="187"/>
      <c r="BG244" s="187"/>
      <c r="BH244" s="187"/>
      <c r="BI244" s="187"/>
      <c r="BJ244" s="187"/>
      <c r="BK244" s="187"/>
      <c r="BL244" s="187"/>
      <c r="BM244" s="187"/>
      <c r="BN244" s="187"/>
      <c r="BO244" s="187"/>
      <c r="BP244" s="187"/>
      <c r="BQ244" s="187"/>
      <c r="BR244" s="187"/>
      <c r="BS244" s="187"/>
      <c r="BT244" s="187"/>
      <c r="BU244" s="187"/>
      <c r="BV244" s="187"/>
      <c r="BW244" s="187"/>
      <c r="BX244" s="187"/>
      <c r="BY244" s="187"/>
      <c r="BZ244" s="186"/>
      <c r="CA244" s="187"/>
      <c r="CB244" s="187"/>
      <c r="CC244" s="187"/>
      <c r="CD244" s="186"/>
      <c r="CE244" s="186"/>
      <c r="CF244" s="186"/>
      <c r="CG244" s="186"/>
      <c r="CH244" s="186"/>
      <c r="CI244" s="186"/>
      <c r="CJ244" s="186"/>
      <c r="CK244" s="186"/>
      <c r="CL244" s="186"/>
      <c r="CM244" s="186"/>
      <c r="CN244" s="186"/>
      <c r="CO244" s="186"/>
      <c r="CP244" s="186"/>
      <c r="CQ244" s="186"/>
      <c r="CR244" s="186"/>
      <c r="CS244" s="186"/>
      <c r="CT244" s="186"/>
      <c r="CU244" s="186"/>
      <c r="CV244" s="186"/>
      <c r="CW244" s="186"/>
      <c r="CX244" s="186"/>
      <c r="CY244" s="186"/>
      <c r="CZ244" s="186"/>
      <c r="DA244" s="186"/>
      <c r="DB244" s="186"/>
      <c r="DC244" s="186"/>
      <c r="DD244" s="186"/>
      <c r="DE244" s="186"/>
      <c r="DF244" s="186"/>
      <c r="DG244" s="186"/>
      <c r="DH244" s="186"/>
      <c r="DI244" s="186"/>
      <c r="DJ244" s="186"/>
      <c r="DK244" s="186"/>
      <c r="DL244" s="186"/>
      <c r="DM244" s="186"/>
      <c r="DN244" s="186"/>
      <c r="DO244" s="186"/>
      <c r="DP244" s="186"/>
      <c r="DQ244" s="186"/>
      <c r="DR244" s="186"/>
      <c r="DS244" s="186"/>
      <c r="DT244" s="186"/>
      <c r="DU244" s="186"/>
      <c r="DV244" s="186"/>
      <c r="DW244" s="186"/>
      <c r="DX244" s="186"/>
      <c r="DY244" s="186"/>
      <c r="DZ244" s="186"/>
      <c r="EA244" s="186"/>
      <c r="EB244" s="186"/>
      <c r="EC244" s="186"/>
      <c r="ED244" s="186"/>
      <c r="EE244" s="186"/>
      <c r="EF244" s="186"/>
      <c r="EG244" s="186"/>
      <c r="EH244" s="186"/>
      <c r="EI244" s="186"/>
      <c r="EJ244" s="186"/>
      <c r="EK244" s="186"/>
      <c r="EL244" s="186"/>
      <c r="EM244" s="186"/>
      <c r="EN244" s="186"/>
      <c r="EO244" s="186"/>
      <c r="EP244" s="186"/>
      <c r="EQ244" s="186"/>
      <c r="ER244" s="186"/>
      <c r="ES244" s="186"/>
      <c r="ET244" s="186"/>
      <c r="EU244" s="186"/>
      <c r="EV244" s="186"/>
      <c r="EW244" s="186"/>
      <c r="EX244" s="186"/>
      <c r="EY244" s="186"/>
      <c r="EZ244" s="186"/>
      <c r="FA244" s="186"/>
      <c r="FB244" s="186"/>
      <c r="FC244" s="186"/>
      <c r="FD244" s="186"/>
      <c r="FE244" s="186"/>
      <c r="FF244" s="186"/>
      <c r="FG244" s="186"/>
      <c r="FH244" s="186"/>
      <c r="FI244" s="186"/>
      <c r="FJ244" s="186"/>
      <c r="FK244" s="186"/>
      <c r="FL244" s="186"/>
      <c r="FM244" s="186"/>
      <c r="FN244" s="186"/>
      <c r="FO244" s="186"/>
      <c r="FP244" s="186"/>
      <c r="FQ244" s="186"/>
      <c r="FR244" s="186"/>
      <c r="FS244" s="186"/>
      <c r="FT244" s="186"/>
      <c r="FU244" s="186"/>
      <c r="FV244" s="186"/>
      <c r="FW244" s="186"/>
      <c r="FX244" s="186"/>
      <c r="FY244" s="186"/>
      <c r="FZ244" s="186"/>
    </row>
    <row r="245" spans="1:182" ht="15" customHeight="1" x14ac:dyDescent="0.25">
      <c r="A245" s="187"/>
      <c r="B245" s="187"/>
      <c r="C245" s="187"/>
      <c r="D245" s="187"/>
      <c r="E245" s="187"/>
      <c r="F245" s="187"/>
      <c r="G245" s="63"/>
      <c r="H245" s="63"/>
      <c r="I245" s="63"/>
      <c r="J245" s="63"/>
      <c r="K245" s="63"/>
      <c r="L245" s="63"/>
      <c r="M245" s="63"/>
      <c r="N245" s="64"/>
      <c r="O245" s="64"/>
      <c r="P245" s="64"/>
      <c r="Q245" s="64"/>
      <c r="R245" s="64"/>
      <c r="S245" s="64"/>
      <c r="T245" s="64"/>
      <c r="U245" s="65"/>
      <c r="V245" s="65"/>
      <c r="W245" s="65"/>
      <c r="X245" s="65"/>
      <c r="Y245" s="65"/>
      <c r="Z245" s="65"/>
      <c r="AA245" s="65"/>
      <c r="AB245" s="15"/>
      <c r="AC245" s="15"/>
      <c r="AD245" s="15"/>
      <c r="AE245" s="15"/>
      <c r="AF245" s="15"/>
      <c r="AG245" s="15"/>
      <c r="AH245" s="15"/>
      <c r="AI245" s="186"/>
      <c r="AJ245" s="187"/>
      <c r="AK245" s="187"/>
      <c r="AL245" s="187"/>
      <c r="AM245" s="187"/>
      <c r="AN245" s="187"/>
      <c r="AO245" s="187"/>
      <c r="AP245" s="187"/>
      <c r="AQ245" s="187"/>
      <c r="AR245" s="187"/>
      <c r="AS245" s="187"/>
      <c r="AT245" s="187"/>
      <c r="AU245" s="187"/>
      <c r="AV245" s="187"/>
      <c r="AW245" s="187"/>
      <c r="AX245" s="187"/>
      <c r="AY245" s="187"/>
      <c r="AZ245" s="187"/>
      <c r="BA245" s="187"/>
      <c r="BB245" s="187"/>
      <c r="BC245" s="187"/>
      <c r="BD245" s="187"/>
      <c r="BE245" s="187"/>
      <c r="BF245" s="187"/>
      <c r="BG245" s="187"/>
      <c r="BH245" s="187"/>
      <c r="BI245" s="187"/>
      <c r="BJ245" s="187"/>
      <c r="BK245" s="187"/>
      <c r="BL245" s="187"/>
      <c r="BM245" s="187"/>
      <c r="BN245" s="187"/>
      <c r="BO245" s="187"/>
      <c r="BP245" s="187"/>
      <c r="BQ245" s="187"/>
      <c r="BR245" s="187"/>
      <c r="BS245" s="187"/>
      <c r="BT245" s="187"/>
      <c r="BU245" s="187"/>
      <c r="BV245" s="187"/>
      <c r="BW245" s="187"/>
      <c r="BX245" s="187"/>
      <c r="BY245" s="187"/>
      <c r="BZ245" s="186"/>
      <c r="CA245" s="187"/>
      <c r="CB245" s="187"/>
      <c r="CC245" s="187"/>
      <c r="CD245" s="186"/>
      <c r="CE245" s="186"/>
      <c r="CF245" s="186"/>
      <c r="CG245" s="186"/>
      <c r="CH245" s="186"/>
      <c r="CI245" s="186"/>
      <c r="CJ245" s="186"/>
      <c r="CK245" s="186"/>
      <c r="CL245" s="186"/>
      <c r="CM245" s="186"/>
      <c r="CN245" s="186"/>
      <c r="CO245" s="186"/>
      <c r="CP245" s="186"/>
      <c r="CQ245" s="186"/>
      <c r="CR245" s="186"/>
      <c r="CS245" s="186"/>
      <c r="CT245" s="186"/>
      <c r="CU245" s="186"/>
      <c r="CV245" s="186"/>
      <c r="CW245" s="186"/>
      <c r="CX245" s="186"/>
      <c r="CY245" s="186"/>
      <c r="CZ245" s="186"/>
      <c r="DA245" s="186"/>
      <c r="DB245" s="186"/>
      <c r="DC245" s="186"/>
      <c r="DD245" s="186"/>
      <c r="DE245" s="186"/>
      <c r="DF245" s="186"/>
      <c r="DG245" s="186"/>
      <c r="DH245" s="186"/>
      <c r="DI245" s="186"/>
      <c r="DJ245" s="186"/>
      <c r="DK245" s="186"/>
      <c r="DL245" s="186"/>
      <c r="DM245" s="186"/>
      <c r="DN245" s="186"/>
      <c r="DO245" s="186"/>
      <c r="DP245" s="186"/>
      <c r="DQ245" s="186"/>
      <c r="DR245" s="186"/>
      <c r="DS245" s="186"/>
      <c r="DT245" s="186"/>
      <c r="DU245" s="186"/>
      <c r="DV245" s="186"/>
      <c r="DW245" s="186"/>
      <c r="DX245" s="186"/>
      <c r="DY245" s="186"/>
      <c r="DZ245" s="186"/>
      <c r="EA245" s="186"/>
      <c r="EB245" s="186"/>
      <c r="EC245" s="186"/>
      <c r="ED245" s="186"/>
      <c r="EE245" s="186"/>
      <c r="EF245" s="186"/>
      <c r="EG245" s="186"/>
      <c r="EH245" s="186"/>
      <c r="EI245" s="186"/>
      <c r="EJ245" s="186"/>
      <c r="EK245" s="186"/>
      <c r="EL245" s="186"/>
      <c r="EM245" s="186"/>
      <c r="EN245" s="186"/>
      <c r="EO245" s="186"/>
      <c r="EP245" s="186"/>
      <c r="EQ245" s="186"/>
      <c r="ER245" s="186"/>
      <c r="ES245" s="186"/>
      <c r="ET245" s="186"/>
      <c r="EU245" s="186"/>
      <c r="EV245" s="186"/>
      <c r="EW245" s="186"/>
      <c r="EX245" s="186"/>
      <c r="EY245" s="186"/>
      <c r="EZ245" s="186"/>
      <c r="FA245" s="186"/>
      <c r="FB245" s="186"/>
      <c r="FC245" s="186"/>
      <c r="FD245" s="186"/>
      <c r="FE245" s="186"/>
      <c r="FF245" s="186"/>
      <c r="FG245" s="186"/>
      <c r="FH245" s="186"/>
      <c r="FI245" s="186"/>
      <c r="FJ245" s="186"/>
      <c r="FK245" s="186"/>
      <c r="FL245" s="186"/>
      <c r="FM245" s="186"/>
      <c r="FN245" s="186"/>
      <c r="FO245" s="186"/>
      <c r="FP245" s="186"/>
      <c r="FQ245" s="186"/>
      <c r="FR245" s="186"/>
      <c r="FS245" s="186"/>
      <c r="FT245" s="186"/>
      <c r="FU245" s="186"/>
      <c r="FV245" s="186"/>
      <c r="FW245" s="186"/>
      <c r="FX245" s="186"/>
      <c r="FY245" s="186"/>
      <c r="FZ245" s="186"/>
    </row>
    <row r="246" spans="1:182" ht="15" customHeight="1" x14ac:dyDescent="0.25">
      <c r="A246" s="187"/>
      <c r="B246" s="187"/>
      <c r="C246" s="187"/>
      <c r="D246" s="187"/>
      <c r="E246" s="187"/>
      <c r="F246" s="187"/>
      <c r="G246" s="63"/>
      <c r="H246" s="63"/>
      <c r="I246" s="63"/>
      <c r="J246" s="63"/>
      <c r="K246" s="63"/>
      <c r="L246" s="63"/>
      <c r="M246" s="63"/>
      <c r="N246" s="64"/>
      <c r="O246" s="64"/>
      <c r="P246" s="64"/>
      <c r="Q246" s="64"/>
      <c r="R246" s="64"/>
      <c r="S246" s="64"/>
      <c r="T246" s="64"/>
      <c r="U246" s="65"/>
      <c r="V246" s="65"/>
      <c r="W246" s="65"/>
      <c r="X246" s="65"/>
      <c r="Y246" s="65"/>
      <c r="Z246" s="65"/>
      <c r="AA246" s="65"/>
      <c r="AB246" s="15"/>
      <c r="AC246" s="15"/>
      <c r="AD246" s="15"/>
      <c r="AE246" s="15"/>
      <c r="AF246" s="15"/>
      <c r="AG246" s="15"/>
      <c r="AH246" s="15"/>
      <c r="AI246" s="186"/>
      <c r="AJ246" s="187"/>
      <c r="AK246" s="187"/>
      <c r="AL246" s="187"/>
      <c r="AM246" s="187"/>
      <c r="AN246" s="187"/>
      <c r="AO246" s="187"/>
      <c r="AP246" s="187"/>
      <c r="AQ246" s="187"/>
      <c r="AR246" s="187"/>
      <c r="AS246" s="187"/>
      <c r="AT246" s="187"/>
      <c r="AU246" s="187"/>
      <c r="AV246" s="187"/>
      <c r="AW246" s="187"/>
      <c r="AX246" s="187"/>
      <c r="AY246" s="187"/>
      <c r="AZ246" s="187"/>
      <c r="BA246" s="187"/>
      <c r="BB246" s="187"/>
      <c r="BC246" s="187"/>
      <c r="BD246" s="187"/>
      <c r="BE246" s="187"/>
      <c r="BF246" s="187"/>
      <c r="BG246" s="187"/>
      <c r="BH246" s="187"/>
      <c r="BI246" s="187"/>
      <c r="BJ246" s="187"/>
      <c r="BK246" s="187"/>
      <c r="BL246" s="187"/>
      <c r="BM246" s="187"/>
      <c r="BN246" s="187"/>
      <c r="BO246" s="187"/>
      <c r="BP246" s="187"/>
      <c r="BQ246" s="187"/>
      <c r="BR246" s="187"/>
      <c r="BS246" s="187"/>
      <c r="BT246" s="187"/>
      <c r="BU246" s="187"/>
      <c r="BV246" s="187"/>
      <c r="BW246" s="187"/>
      <c r="BX246" s="187"/>
      <c r="BY246" s="187"/>
      <c r="BZ246" s="186"/>
      <c r="CA246" s="187"/>
      <c r="CB246" s="187"/>
      <c r="CC246" s="187"/>
      <c r="CD246" s="186"/>
      <c r="CE246" s="186"/>
      <c r="CF246" s="186"/>
      <c r="CG246" s="186"/>
      <c r="CH246" s="186"/>
      <c r="CI246" s="186"/>
      <c r="CJ246" s="186"/>
      <c r="CK246" s="186"/>
      <c r="CL246" s="186"/>
      <c r="CM246" s="186"/>
      <c r="CN246" s="186"/>
      <c r="CO246" s="186"/>
      <c r="CP246" s="186"/>
      <c r="CQ246" s="186"/>
      <c r="CR246" s="186"/>
      <c r="CS246" s="186"/>
      <c r="CT246" s="186"/>
      <c r="CU246" s="186"/>
      <c r="CV246" s="186"/>
      <c r="CW246" s="186"/>
      <c r="CX246" s="186"/>
      <c r="CY246" s="186"/>
      <c r="CZ246" s="186"/>
      <c r="DA246" s="186"/>
      <c r="DB246" s="186"/>
      <c r="DC246" s="186"/>
      <c r="DD246" s="186"/>
      <c r="DE246" s="186"/>
      <c r="DF246" s="186"/>
      <c r="DG246" s="186"/>
      <c r="DH246" s="186"/>
      <c r="DI246" s="186"/>
      <c r="DJ246" s="186"/>
      <c r="DK246" s="186"/>
      <c r="DL246" s="186"/>
      <c r="DM246" s="186"/>
      <c r="DN246" s="186"/>
      <c r="DO246" s="186"/>
      <c r="DP246" s="186"/>
      <c r="DQ246" s="186"/>
      <c r="DR246" s="186"/>
      <c r="DS246" s="186"/>
      <c r="DT246" s="186"/>
      <c r="DU246" s="186"/>
      <c r="DV246" s="186"/>
      <c r="DW246" s="186"/>
      <c r="DX246" s="186"/>
      <c r="DY246" s="186"/>
      <c r="DZ246" s="186"/>
      <c r="EA246" s="186"/>
      <c r="EB246" s="186"/>
      <c r="EC246" s="186"/>
      <c r="ED246" s="186"/>
      <c r="EE246" s="186"/>
      <c r="EF246" s="186"/>
      <c r="EG246" s="186"/>
      <c r="EH246" s="186"/>
      <c r="EI246" s="186"/>
      <c r="EJ246" s="186"/>
      <c r="EK246" s="186"/>
      <c r="EL246" s="186"/>
      <c r="EM246" s="186"/>
      <c r="EN246" s="186"/>
      <c r="EO246" s="186"/>
      <c r="EP246" s="186"/>
      <c r="EQ246" s="186"/>
      <c r="ER246" s="186"/>
      <c r="ES246" s="186"/>
      <c r="ET246" s="186"/>
      <c r="EU246" s="186"/>
      <c r="EV246" s="186"/>
      <c r="EW246" s="186"/>
      <c r="EX246" s="186"/>
      <c r="EY246" s="186"/>
      <c r="EZ246" s="186"/>
      <c r="FA246" s="186"/>
      <c r="FB246" s="186"/>
      <c r="FC246" s="186"/>
      <c r="FD246" s="186"/>
      <c r="FE246" s="186"/>
      <c r="FF246" s="186"/>
      <c r="FG246" s="186"/>
      <c r="FH246" s="186"/>
      <c r="FI246" s="186"/>
      <c r="FJ246" s="186"/>
      <c r="FK246" s="186"/>
      <c r="FL246" s="186"/>
      <c r="FM246" s="186"/>
      <c r="FN246" s="186"/>
      <c r="FO246" s="186"/>
      <c r="FP246" s="186"/>
      <c r="FQ246" s="186"/>
      <c r="FR246" s="186"/>
      <c r="FS246" s="186"/>
      <c r="FT246" s="186"/>
      <c r="FU246" s="186"/>
      <c r="FV246" s="186"/>
      <c r="FW246" s="186"/>
      <c r="FX246" s="186"/>
      <c r="FY246" s="186"/>
      <c r="FZ246" s="186"/>
    </row>
    <row r="247" spans="1:182" ht="15" customHeight="1" x14ac:dyDescent="0.25">
      <c r="A247" s="187"/>
      <c r="B247" s="187"/>
      <c r="C247" s="187"/>
      <c r="D247" s="187"/>
      <c r="E247" s="187"/>
      <c r="F247" s="187"/>
      <c r="G247" s="63"/>
      <c r="H247" s="63"/>
      <c r="I247" s="63"/>
      <c r="J247" s="63"/>
      <c r="K247" s="63"/>
      <c r="L247" s="63"/>
      <c r="M247" s="63"/>
      <c r="N247" s="64"/>
      <c r="O247" s="64"/>
      <c r="P247" s="64"/>
      <c r="Q247" s="64"/>
      <c r="R247" s="64"/>
      <c r="S247" s="64"/>
      <c r="T247" s="64"/>
      <c r="U247" s="65"/>
      <c r="V247" s="65"/>
      <c r="W247" s="65"/>
      <c r="X247" s="65"/>
      <c r="Y247" s="65"/>
      <c r="Z247" s="65"/>
      <c r="AA247" s="65"/>
      <c r="AB247" s="15"/>
      <c r="AC247" s="15"/>
      <c r="AD247" s="15"/>
      <c r="AE247" s="15"/>
      <c r="AF247" s="15"/>
      <c r="AG247" s="15"/>
      <c r="AH247" s="15"/>
      <c r="AI247" s="186"/>
      <c r="AJ247" s="187"/>
      <c r="AK247" s="187"/>
      <c r="AL247" s="187"/>
      <c r="AM247" s="187"/>
      <c r="AN247" s="187"/>
      <c r="AO247" s="187"/>
      <c r="AP247" s="187"/>
      <c r="AQ247" s="187"/>
      <c r="AR247" s="187"/>
      <c r="AS247" s="187"/>
      <c r="AT247" s="187"/>
      <c r="AU247" s="187"/>
      <c r="AV247" s="187"/>
      <c r="AW247" s="187"/>
      <c r="AX247" s="187"/>
      <c r="AY247" s="187"/>
      <c r="AZ247" s="187"/>
      <c r="BA247" s="187"/>
      <c r="BB247" s="187"/>
      <c r="BC247" s="187"/>
      <c r="BD247" s="187"/>
      <c r="BE247" s="187"/>
      <c r="BF247" s="187"/>
      <c r="BG247" s="187"/>
      <c r="BH247" s="187"/>
      <c r="BI247" s="187"/>
      <c r="BJ247" s="187"/>
      <c r="BK247" s="187"/>
      <c r="BL247" s="187"/>
      <c r="BM247" s="187"/>
      <c r="BN247" s="187"/>
      <c r="BO247" s="187"/>
      <c r="BP247" s="187"/>
      <c r="BQ247" s="187"/>
      <c r="BR247" s="187"/>
      <c r="BS247" s="187"/>
      <c r="BT247" s="187"/>
      <c r="BU247" s="187"/>
      <c r="BV247" s="187"/>
      <c r="BW247" s="187"/>
      <c r="BX247" s="187"/>
      <c r="BY247" s="187"/>
      <c r="BZ247" s="186"/>
      <c r="CA247" s="187"/>
      <c r="CB247" s="187"/>
      <c r="CC247" s="187"/>
      <c r="CD247" s="186"/>
      <c r="CE247" s="186"/>
      <c r="CF247" s="186"/>
      <c r="CG247" s="186"/>
      <c r="CH247" s="186"/>
      <c r="CI247" s="186"/>
      <c r="CJ247" s="186"/>
      <c r="CK247" s="186"/>
      <c r="CL247" s="186"/>
      <c r="CM247" s="186"/>
      <c r="CN247" s="186"/>
      <c r="CO247" s="186"/>
      <c r="CP247" s="186"/>
      <c r="CQ247" s="186"/>
      <c r="CR247" s="186"/>
      <c r="CS247" s="186"/>
      <c r="CT247" s="186"/>
      <c r="CU247" s="186"/>
      <c r="CV247" s="186"/>
      <c r="CW247" s="186"/>
      <c r="CX247" s="186"/>
      <c r="CY247" s="186"/>
      <c r="CZ247" s="186"/>
      <c r="DA247" s="186"/>
      <c r="DB247" s="186"/>
      <c r="DC247" s="186"/>
      <c r="DD247" s="186"/>
      <c r="DE247" s="186"/>
      <c r="DF247" s="186"/>
      <c r="DG247" s="186"/>
      <c r="DH247" s="186"/>
      <c r="DI247" s="186"/>
      <c r="DJ247" s="186"/>
      <c r="DK247" s="186"/>
      <c r="DL247" s="186"/>
      <c r="DM247" s="186"/>
      <c r="DN247" s="186"/>
      <c r="DO247" s="186"/>
      <c r="DP247" s="186"/>
      <c r="DQ247" s="186"/>
      <c r="DR247" s="186"/>
      <c r="DS247" s="186"/>
      <c r="DT247" s="186"/>
      <c r="DU247" s="186"/>
      <c r="DV247" s="186"/>
      <c r="DW247" s="186"/>
      <c r="DX247" s="186"/>
      <c r="DY247" s="186"/>
      <c r="DZ247" s="186"/>
      <c r="EA247" s="186"/>
      <c r="EB247" s="186"/>
      <c r="EC247" s="186"/>
      <c r="ED247" s="186"/>
      <c r="EE247" s="186"/>
      <c r="EF247" s="186"/>
      <c r="EG247" s="186"/>
      <c r="EH247" s="186"/>
      <c r="EI247" s="186"/>
      <c r="EJ247" s="186"/>
      <c r="EK247" s="186"/>
      <c r="EL247" s="186"/>
      <c r="EM247" s="186"/>
      <c r="EN247" s="186"/>
      <c r="EO247" s="186"/>
      <c r="EP247" s="186"/>
      <c r="EQ247" s="186"/>
      <c r="ER247" s="186"/>
      <c r="ES247" s="186"/>
      <c r="ET247" s="186"/>
      <c r="EU247" s="186"/>
      <c r="EV247" s="186"/>
      <c r="EW247" s="186"/>
      <c r="EX247" s="186"/>
      <c r="EY247" s="186"/>
      <c r="EZ247" s="186"/>
      <c r="FA247" s="186"/>
      <c r="FB247" s="186"/>
      <c r="FC247" s="186"/>
      <c r="FD247" s="186"/>
      <c r="FE247" s="186"/>
      <c r="FF247" s="186"/>
      <c r="FG247" s="186"/>
      <c r="FH247" s="186"/>
      <c r="FI247" s="186"/>
      <c r="FJ247" s="186"/>
      <c r="FK247" s="186"/>
      <c r="FL247" s="186"/>
      <c r="FM247" s="186"/>
      <c r="FN247" s="186"/>
      <c r="FO247" s="186"/>
      <c r="FP247" s="186"/>
      <c r="FQ247" s="186"/>
      <c r="FR247" s="186"/>
      <c r="FS247" s="186"/>
      <c r="FT247" s="186"/>
      <c r="FU247" s="186"/>
      <c r="FV247" s="186"/>
      <c r="FW247" s="186"/>
      <c r="FX247" s="186"/>
      <c r="FY247" s="186"/>
      <c r="FZ247" s="186"/>
    </row>
    <row r="248" spans="1:182" ht="15" customHeight="1" x14ac:dyDescent="0.25">
      <c r="A248" s="187"/>
      <c r="B248" s="187"/>
      <c r="C248" s="187"/>
      <c r="D248" s="187"/>
      <c r="E248" s="187"/>
      <c r="F248" s="187"/>
      <c r="G248" s="63"/>
      <c r="H248" s="63"/>
      <c r="I248" s="63"/>
      <c r="J248" s="63"/>
      <c r="K248" s="63"/>
      <c r="L248" s="63"/>
      <c r="M248" s="63"/>
      <c r="N248" s="64"/>
      <c r="O248" s="64"/>
      <c r="P248" s="64"/>
      <c r="Q248" s="64"/>
      <c r="R248" s="64"/>
      <c r="S248" s="64"/>
      <c r="T248" s="64"/>
      <c r="U248" s="65"/>
      <c r="V248" s="65"/>
      <c r="W248" s="65"/>
      <c r="X248" s="65"/>
      <c r="Y248" s="65"/>
      <c r="Z248" s="65"/>
      <c r="AA248" s="65"/>
      <c r="AB248" s="15"/>
      <c r="AC248" s="15"/>
      <c r="AD248" s="15"/>
      <c r="AE248" s="15"/>
      <c r="AF248" s="15"/>
      <c r="AG248" s="15"/>
      <c r="AH248" s="15"/>
      <c r="AI248" s="186"/>
      <c r="AJ248" s="187"/>
      <c r="AK248" s="187"/>
      <c r="AL248" s="187"/>
      <c r="AM248" s="187"/>
      <c r="AN248" s="187"/>
      <c r="AO248" s="187"/>
      <c r="AP248" s="187"/>
      <c r="AQ248" s="187"/>
      <c r="AR248" s="187"/>
      <c r="AS248" s="187"/>
      <c r="AT248" s="187"/>
      <c r="AU248" s="187"/>
      <c r="AV248" s="187"/>
      <c r="AW248" s="187"/>
      <c r="AX248" s="187"/>
      <c r="AY248" s="187"/>
      <c r="AZ248" s="187"/>
      <c r="BA248" s="187"/>
      <c r="BB248" s="187"/>
      <c r="BC248" s="187"/>
      <c r="BD248" s="187"/>
      <c r="BE248" s="187"/>
      <c r="BF248" s="187"/>
      <c r="BG248" s="187"/>
      <c r="BH248" s="187"/>
      <c r="BI248" s="187"/>
      <c r="BJ248" s="187"/>
      <c r="BK248" s="187"/>
      <c r="BL248" s="187"/>
      <c r="BM248" s="187"/>
      <c r="BN248" s="187"/>
      <c r="BO248" s="187"/>
      <c r="BP248" s="187"/>
      <c r="BQ248" s="187"/>
      <c r="BR248" s="187"/>
      <c r="BS248" s="187"/>
      <c r="BT248" s="187"/>
      <c r="BU248" s="187"/>
      <c r="BV248" s="187"/>
      <c r="BW248" s="187"/>
      <c r="BX248" s="187"/>
      <c r="BY248" s="187"/>
      <c r="BZ248" s="186"/>
      <c r="CA248" s="187"/>
      <c r="CB248" s="187"/>
      <c r="CC248" s="187"/>
      <c r="CD248" s="186"/>
      <c r="CE248" s="186"/>
      <c r="CF248" s="186"/>
      <c r="CG248" s="186"/>
      <c r="CH248" s="186"/>
      <c r="CI248" s="186"/>
      <c r="CJ248" s="186"/>
      <c r="CK248" s="186"/>
      <c r="CL248" s="186"/>
      <c r="CM248" s="186"/>
      <c r="CN248" s="186"/>
      <c r="CO248" s="186"/>
      <c r="CP248" s="186"/>
      <c r="CQ248" s="186"/>
      <c r="CR248" s="186"/>
      <c r="CS248" s="186"/>
      <c r="CT248" s="186"/>
      <c r="CU248" s="186"/>
      <c r="CV248" s="186"/>
      <c r="CW248" s="186"/>
      <c r="CX248" s="186"/>
      <c r="CY248" s="186"/>
      <c r="CZ248" s="186"/>
      <c r="DA248" s="186"/>
      <c r="DB248" s="186"/>
      <c r="DC248" s="186"/>
      <c r="DD248" s="186"/>
      <c r="DE248" s="186"/>
      <c r="DF248" s="186"/>
      <c r="DG248" s="186"/>
      <c r="DH248" s="186"/>
      <c r="DI248" s="186"/>
      <c r="DJ248" s="186"/>
      <c r="DK248" s="186"/>
      <c r="DL248" s="186"/>
      <c r="DM248" s="186"/>
      <c r="DN248" s="186"/>
      <c r="DO248" s="186"/>
      <c r="DP248" s="186"/>
      <c r="DQ248" s="186"/>
      <c r="DR248" s="186"/>
      <c r="DS248" s="186"/>
      <c r="DT248" s="186"/>
      <c r="DU248" s="186"/>
      <c r="DV248" s="186"/>
      <c r="DW248" s="186"/>
      <c r="DX248" s="186"/>
      <c r="DY248" s="186"/>
      <c r="DZ248" s="186"/>
      <c r="EA248" s="186"/>
      <c r="EB248" s="186"/>
      <c r="EC248" s="186"/>
      <c r="ED248" s="186"/>
      <c r="EE248" s="186"/>
      <c r="EF248" s="186"/>
      <c r="EG248" s="186"/>
      <c r="EH248" s="186"/>
      <c r="EI248" s="186"/>
      <c r="EJ248" s="186"/>
      <c r="EK248" s="186"/>
      <c r="EL248" s="186"/>
      <c r="EM248" s="186"/>
      <c r="EN248" s="186"/>
      <c r="EO248" s="186"/>
      <c r="EP248" s="186"/>
      <c r="EQ248" s="186"/>
      <c r="ER248" s="186"/>
      <c r="ES248" s="186"/>
      <c r="ET248" s="186"/>
      <c r="EU248" s="186"/>
      <c r="EV248" s="186"/>
      <c r="EW248" s="186"/>
      <c r="EX248" s="186"/>
      <c r="EY248" s="186"/>
      <c r="EZ248" s="186"/>
      <c r="FA248" s="186"/>
      <c r="FB248" s="186"/>
      <c r="FC248" s="186"/>
      <c r="FD248" s="186"/>
      <c r="FE248" s="186"/>
      <c r="FF248" s="186"/>
      <c r="FG248" s="186"/>
      <c r="FH248" s="186"/>
      <c r="FI248" s="186"/>
      <c r="FJ248" s="186"/>
      <c r="FK248" s="186"/>
      <c r="FL248" s="186"/>
      <c r="FM248" s="186"/>
      <c r="FN248" s="186"/>
      <c r="FO248" s="186"/>
      <c r="FP248" s="186"/>
      <c r="FQ248" s="186"/>
      <c r="FR248" s="186"/>
      <c r="FS248" s="186"/>
      <c r="FT248" s="186"/>
      <c r="FU248" s="186"/>
      <c r="FV248" s="186"/>
      <c r="FW248" s="186"/>
      <c r="FX248" s="186"/>
      <c r="FY248" s="186"/>
      <c r="FZ248" s="186"/>
    </row>
    <row r="249" spans="1:182" ht="15" customHeight="1" x14ac:dyDescent="0.25">
      <c r="A249" s="187"/>
      <c r="B249" s="187"/>
      <c r="C249" s="187"/>
      <c r="D249" s="187"/>
      <c r="E249" s="187"/>
      <c r="F249" s="187"/>
      <c r="G249" s="63"/>
      <c r="H249" s="63"/>
      <c r="I249" s="63"/>
      <c r="J249" s="63"/>
      <c r="K249" s="63"/>
      <c r="L249" s="63"/>
      <c r="M249" s="63"/>
      <c r="N249" s="64"/>
      <c r="O249" s="64"/>
      <c r="P249" s="64"/>
      <c r="Q249" s="64"/>
      <c r="R249" s="64"/>
      <c r="S249" s="64"/>
      <c r="T249" s="64"/>
      <c r="U249" s="65"/>
      <c r="V249" s="65"/>
      <c r="W249" s="65"/>
      <c r="X249" s="65"/>
      <c r="Y249" s="65"/>
      <c r="Z249" s="65"/>
      <c r="AA249" s="65"/>
      <c r="AB249" s="15"/>
      <c r="AC249" s="15"/>
      <c r="AD249" s="15"/>
      <c r="AE249" s="15"/>
      <c r="AF249" s="15"/>
      <c r="AG249" s="15"/>
      <c r="AH249" s="15"/>
      <c r="AI249" s="186"/>
      <c r="AJ249" s="187"/>
      <c r="AK249" s="187"/>
      <c r="AL249" s="187"/>
      <c r="AM249" s="187"/>
      <c r="AN249" s="187"/>
      <c r="AO249" s="187"/>
      <c r="AP249" s="187"/>
      <c r="AQ249" s="187"/>
      <c r="AR249" s="187"/>
      <c r="AS249" s="187"/>
      <c r="AT249" s="187"/>
      <c r="AU249" s="187"/>
      <c r="AV249" s="187"/>
      <c r="AW249" s="187"/>
      <c r="AX249" s="187"/>
      <c r="AY249" s="187"/>
      <c r="AZ249" s="187"/>
      <c r="BA249" s="187"/>
      <c r="BB249" s="187"/>
      <c r="BC249" s="187"/>
      <c r="BD249" s="187"/>
      <c r="BE249" s="187"/>
      <c r="BF249" s="187"/>
      <c r="BG249" s="187"/>
      <c r="BH249" s="187"/>
      <c r="BI249" s="187"/>
      <c r="BJ249" s="187"/>
      <c r="BK249" s="187"/>
      <c r="BL249" s="187"/>
      <c r="BM249" s="187"/>
      <c r="BN249" s="187"/>
      <c r="BO249" s="187"/>
      <c r="BP249" s="187"/>
      <c r="BQ249" s="187"/>
      <c r="BR249" s="187"/>
      <c r="BS249" s="187"/>
      <c r="BT249" s="187"/>
      <c r="BU249" s="187"/>
      <c r="BV249" s="187"/>
      <c r="BW249" s="187"/>
      <c r="BX249" s="187"/>
      <c r="BY249" s="187"/>
      <c r="BZ249" s="186"/>
      <c r="CA249" s="187"/>
      <c r="CB249" s="187"/>
      <c r="CC249" s="187"/>
      <c r="CD249" s="186"/>
      <c r="CE249" s="186"/>
      <c r="CF249" s="186"/>
      <c r="CG249" s="186"/>
      <c r="CH249" s="186"/>
      <c r="CI249" s="186"/>
      <c r="CJ249" s="186"/>
      <c r="CK249" s="186"/>
      <c r="CL249" s="186"/>
      <c r="CM249" s="186"/>
      <c r="CN249" s="186"/>
      <c r="CO249" s="186"/>
      <c r="CP249" s="186"/>
      <c r="CQ249" s="186"/>
      <c r="CR249" s="186"/>
      <c r="CS249" s="186"/>
      <c r="CT249" s="186"/>
      <c r="CU249" s="186"/>
      <c r="CV249" s="186"/>
      <c r="CW249" s="186"/>
      <c r="CX249" s="186"/>
      <c r="CY249" s="186"/>
      <c r="CZ249" s="186"/>
      <c r="DA249" s="186"/>
      <c r="DB249" s="186"/>
      <c r="DC249" s="186"/>
      <c r="DD249" s="186"/>
      <c r="DE249" s="186"/>
      <c r="DF249" s="186"/>
      <c r="DG249" s="186"/>
      <c r="DH249" s="186"/>
      <c r="DI249" s="186"/>
      <c r="DJ249" s="186"/>
      <c r="DK249" s="186"/>
      <c r="DL249" s="186"/>
      <c r="DM249" s="186"/>
      <c r="DN249" s="186"/>
      <c r="DO249" s="186"/>
      <c r="DP249" s="186"/>
      <c r="DQ249" s="186"/>
      <c r="DR249" s="186"/>
      <c r="DS249" s="186"/>
      <c r="DT249" s="186"/>
      <c r="DU249" s="186"/>
      <c r="DV249" s="186"/>
      <c r="DW249" s="186"/>
      <c r="DX249" s="186"/>
      <c r="DY249" s="186"/>
      <c r="DZ249" s="186"/>
      <c r="EA249" s="186"/>
      <c r="EB249" s="186"/>
      <c r="EC249" s="186"/>
      <c r="ED249" s="186"/>
      <c r="EE249" s="186"/>
      <c r="EF249" s="186"/>
      <c r="EG249" s="186"/>
      <c r="EH249" s="186"/>
      <c r="EI249" s="186"/>
      <c r="EJ249" s="186"/>
      <c r="EK249" s="186"/>
      <c r="EL249" s="186"/>
      <c r="EM249" s="186"/>
      <c r="EN249" s="186"/>
      <c r="EO249" s="186"/>
      <c r="EP249" s="186"/>
      <c r="EQ249" s="186"/>
      <c r="ER249" s="186"/>
      <c r="ES249" s="186"/>
      <c r="ET249" s="186"/>
      <c r="EU249" s="186"/>
      <c r="EV249" s="186"/>
      <c r="EW249" s="186"/>
      <c r="EX249" s="186"/>
      <c r="EY249" s="186"/>
      <c r="EZ249" s="186"/>
      <c r="FA249" s="186"/>
      <c r="FB249" s="186"/>
      <c r="FC249" s="186"/>
      <c r="FD249" s="186"/>
      <c r="FE249" s="186"/>
      <c r="FF249" s="186"/>
      <c r="FG249" s="186"/>
      <c r="FH249" s="186"/>
      <c r="FI249" s="186"/>
      <c r="FJ249" s="186"/>
      <c r="FK249" s="186"/>
      <c r="FL249" s="186"/>
      <c r="FM249" s="186"/>
      <c r="FN249" s="186"/>
      <c r="FO249" s="186"/>
      <c r="FP249" s="186"/>
      <c r="FQ249" s="186"/>
      <c r="FR249" s="186"/>
      <c r="FS249" s="186"/>
      <c r="FT249" s="186"/>
      <c r="FU249" s="186"/>
      <c r="FV249" s="186"/>
      <c r="FW249" s="186"/>
      <c r="FX249" s="186"/>
      <c r="FY249" s="186"/>
      <c r="FZ249" s="186"/>
    </row>
    <row r="250" spans="1:182" ht="15" customHeight="1" x14ac:dyDescent="0.25">
      <c r="A250" s="187"/>
      <c r="B250" s="187"/>
      <c r="C250" s="187"/>
      <c r="D250" s="187"/>
      <c r="E250" s="187"/>
      <c r="F250" s="187"/>
      <c r="G250" s="63"/>
      <c r="H250" s="63"/>
      <c r="I250" s="63"/>
      <c r="J250" s="63"/>
      <c r="K250" s="63"/>
      <c r="L250" s="63"/>
      <c r="M250" s="63"/>
      <c r="N250" s="64"/>
      <c r="O250" s="64"/>
      <c r="P250" s="64"/>
      <c r="Q250" s="64"/>
      <c r="R250" s="64"/>
      <c r="S250" s="64"/>
      <c r="T250" s="64"/>
      <c r="U250" s="65"/>
      <c r="V250" s="65"/>
      <c r="W250" s="65"/>
      <c r="X250" s="65"/>
      <c r="Y250" s="65"/>
      <c r="Z250" s="65"/>
      <c r="AA250" s="65"/>
      <c r="AB250" s="15"/>
      <c r="AC250" s="15"/>
      <c r="AD250" s="15"/>
      <c r="AE250" s="15"/>
      <c r="AF250" s="15"/>
      <c r="AG250" s="15"/>
      <c r="AH250" s="15"/>
      <c r="AI250" s="186"/>
      <c r="AJ250" s="187"/>
      <c r="AK250" s="187"/>
      <c r="AL250" s="187"/>
      <c r="AM250" s="187"/>
      <c r="AN250" s="187"/>
      <c r="AO250" s="187"/>
      <c r="AP250" s="187"/>
      <c r="AQ250" s="187"/>
      <c r="AR250" s="187"/>
      <c r="AS250" s="187"/>
      <c r="AT250" s="187"/>
      <c r="AU250" s="187"/>
      <c r="AV250" s="187"/>
      <c r="AW250" s="187"/>
      <c r="AX250" s="187"/>
      <c r="AY250" s="187"/>
      <c r="AZ250" s="187"/>
      <c r="BA250" s="187"/>
      <c r="BB250" s="187"/>
      <c r="BC250" s="187"/>
      <c r="BD250" s="187"/>
      <c r="BE250" s="187"/>
      <c r="BF250" s="187"/>
      <c r="BG250" s="187"/>
      <c r="BH250" s="187"/>
      <c r="BI250" s="187"/>
      <c r="BJ250" s="187"/>
      <c r="BK250" s="187"/>
      <c r="BL250" s="187"/>
      <c r="BM250" s="187"/>
      <c r="BN250" s="187"/>
      <c r="BO250" s="187"/>
      <c r="BP250" s="187"/>
      <c r="BQ250" s="187"/>
      <c r="BR250" s="187"/>
      <c r="BS250" s="187"/>
      <c r="BT250" s="187"/>
      <c r="BU250" s="187"/>
      <c r="BV250" s="187"/>
      <c r="BW250" s="187"/>
      <c r="BX250" s="187"/>
      <c r="BY250" s="187"/>
      <c r="BZ250" s="186"/>
      <c r="CA250" s="187"/>
      <c r="CB250" s="187"/>
      <c r="CC250" s="187"/>
      <c r="CD250" s="186"/>
      <c r="CE250" s="186"/>
      <c r="CF250" s="186"/>
      <c r="CG250" s="186"/>
      <c r="CH250" s="186"/>
      <c r="CI250" s="186"/>
      <c r="CJ250" s="186"/>
      <c r="CK250" s="186"/>
      <c r="CL250" s="186"/>
      <c r="CM250" s="186"/>
      <c r="CN250" s="186"/>
      <c r="CO250" s="186"/>
      <c r="CP250" s="186"/>
      <c r="CQ250" s="186"/>
      <c r="CR250" s="186"/>
      <c r="CS250" s="186"/>
      <c r="CT250" s="186"/>
      <c r="CU250" s="186"/>
      <c r="CV250" s="186"/>
      <c r="CW250" s="186"/>
      <c r="CX250" s="186"/>
      <c r="CY250" s="186"/>
      <c r="CZ250" s="186"/>
      <c r="DA250" s="186"/>
      <c r="DB250" s="186"/>
      <c r="DC250" s="186"/>
      <c r="DD250" s="186"/>
      <c r="DE250" s="186"/>
      <c r="DF250" s="186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6"/>
      <c r="EB250" s="186"/>
      <c r="EC250" s="186"/>
      <c r="ED250" s="186"/>
      <c r="EE250" s="186"/>
      <c r="EF250" s="186"/>
      <c r="EG250" s="186"/>
      <c r="EH250" s="186"/>
      <c r="EI250" s="186"/>
      <c r="EJ250" s="186"/>
      <c r="EK250" s="186"/>
      <c r="EL250" s="186"/>
      <c r="EM250" s="186"/>
      <c r="EN250" s="186"/>
      <c r="EO250" s="186"/>
      <c r="EP250" s="186"/>
      <c r="EQ250" s="186"/>
      <c r="ER250" s="186"/>
      <c r="ES250" s="186"/>
      <c r="ET250" s="186"/>
      <c r="EU250" s="186"/>
      <c r="EV250" s="186"/>
      <c r="EW250" s="186"/>
      <c r="EX250" s="186"/>
      <c r="EY250" s="186"/>
      <c r="EZ250" s="186"/>
      <c r="FA250" s="186"/>
      <c r="FB250" s="186"/>
      <c r="FC250" s="186"/>
      <c r="FD250" s="186"/>
      <c r="FE250" s="186"/>
      <c r="FF250" s="186"/>
      <c r="FG250" s="186"/>
      <c r="FH250" s="186"/>
      <c r="FI250" s="186"/>
      <c r="FJ250" s="186"/>
      <c r="FK250" s="186"/>
      <c r="FL250" s="186"/>
      <c r="FM250" s="186"/>
      <c r="FN250" s="186"/>
      <c r="FO250" s="186"/>
      <c r="FP250" s="186"/>
      <c r="FQ250" s="186"/>
      <c r="FR250" s="186"/>
      <c r="FS250" s="186"/>
      <c r="FT250" s="186"/>
      <c r="FU250" s="186"/>
      <c r="FV250" s="186"/>
      <c r="FW250" s="186"/>
      <c r="FX250" s="186"/>
      <c r="FY250" s="186"/>
      <c r="FZ250" s="186"/>
    </row>
    <row r="251" spans="1:182" ht="15" customHeight="1" x14ac:dyDescent="0.25">
      <c r="A251" s="187"/>
      <c r="B251" s="187"/>
      <c r="C251" s="187"/>
      <c r="D251" s="187"/>
      <c r="E251" s="187"/>
      <c r="F251" s="187"/>
      <c r="G251" s="63"/>
      <c r="H251" s="63"/>
      <c r="I251" s="63"/>
      <c r="J251" s="63"/>
      <c r="K251" s="63"/>
      <c r="L251" s="63"/>
      <c r="M251" s="63"/>
      <c r="N251" s="64"/>
      <c r="O251" s="64"/>
      <c r="P251" s="64"/>
      <c r="Q251" s="64"/>
      <c r="R251" s="64"/>
      <c r="S251" s="64"/>
      <c r="T251" s="64"/>
      <c r="U251" s="65"/>
      <c r="V251" s="65"/>
      <c r="W251" s="65"/>
      <c r="X251" s="65"/>
      <c r="Y251" s="65"/>
      <c r="Z251" s="65"/>
      <c r="AA251" s="65"/>
      <c r="AB251" s="15"/>
      <c r="AC251" s="15"/>
      <c r="AD251" s="15"/>
      <c r="AE251" s="15"/>
      <c r="AF251" s="15"/>
      <c r="AG251" s="15"/>
      <c r="AH251" s="15"/>
      <c r="AI251" s="186"/>
      <c r="AJ251" s="187"/>
      <c r="AK251" s="187"/>
      <c r="AL251" s="187"/>
      <c r="AM251" s="187"/>
      <c r="AN251" s="187"/>
      <c r="AO251" s="187"/>
      <c r="AP251" s="187"/>
      <c r="AQ251" s="187"/>
      <c r="AR251" s="187"/>
      <c r="AS251" s="187"/>
      <c r="AT251" s="187"/>
      <c r="AU251" s="187"/>
      <c r="AV251" s="187"/>
      <c r="AW251" s="187"/>
      <c r="AX251" s="187"/>
      <c r="AY251" s="187"/>
      <c r="AZ251" s="187"/>
      <c r="BA251" s="187"/>
      <c r="BB251" s="187"/>
      <c r="BC251" s="187"/>
      <c r="BD251" s="187"/>
      <c r="BE251" s="187"/>
      <c r="BF251" s="187"/>
      <c r="BG251" s="187"/>
      <c r="BH251" s="187"/>
      <c r="BI251" s="187"/>
      <c r="BJ251" s="187"/>
      <c r="BK251" s="187"/>
      <c r="BL251" s="187"/>
      <c r="BM251" s="187"/>
      <c r="BN251" s="187"/>
      <c r="BO251" s="187"/>
      <c r="BP251" s="187"/>
      <c r="BQ251" s="187"/>
      <c r="BR251" s="187"/>
      <c r="BS251" s="187"/>
      <c r="BT251" s="187"/>
      <c r="BU251" s="187"/>
      <c r="BV251" s="187"/>
      <c r="BW251" s="187"/>
      <c r="BX251" s="187"/>
      <c r="BY251" s="187"/>
      <c r="BZ251" s="186"/>
      <c r="CA251" s="187"/>
      <c r="CB251" s="187"/>
      <c r="CC251" s="187"/>
      <c r="CD251" s="186"/>
      <c r="CE251" s="186"/>
      <c r="CF251" s="186"/>
      <c r="CG251" s="186"/>
      <c r="CH251" s="186"/>
      <c r="CI251" s="186"/>
      <c r="CJ251" s="186"/>
      <c r="CK251" s="186"/>
      <c r="CL251" s="186"/>
      <c r="CM251" s="186"/>
      <c r="CN251" s="186"/>
      <c r="CO251" s="186"/>
      <c r="CP251" s="186"/>
      <c r="CQ251" s="186"/>
      <c r="CR251" s="186"/>
      <c r="CS251" s="186"/>
      <c r="CT251" s="186"/>
      <c r="CU251" s="186"/>
      <c r="CV251" s="186"/>
      <c r="CW251" s="186"/>
      <c r="CX251" s="186"/>
      <c r="CY251" s="186"/>
      <c r="CZ251" s="186"/>
      <c r="DA251" s="186"/>
      <c r="DB251" s="186"/>
      <c r="DC251" s="186"/>
      <c r="DD251" s="186"/>
      <c r="DE251" s="186"/>
      <c r="DF251" s="186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6"/>
      <c r="EB251" s="186"/>
      <c r="EC251" s="186"/>
      <c r="ED251" s="186"/>
      <c r="EE251" s="186"/>
      <c r="EF251" s="186"/>
      <c r="EG251" s="186"/>
      <c r="EH251" s="186"/>
      <c r="EI251" s="186"/>
      <c r="EJ251" s="186"/>
      <c r="EK251" s="186"/>
      <c r="EL251" s="186"/>
      <c r="EM251" s="186"/>
      <c r="EN251" s="186"/>
      <c r="EO251" s="186"/>
      <c r="EP251" s="186"/>
      <c r="EQ251" s="186"/>
      <c r="ER251" s="186"/>
      <c r="ES251" s="186"/>
      <c r="ET251" s="186"/>
      <c r="EU251" s="186"/>
      <c r="EV251" s="186"/>
      <c r="EW251" s="186"/>
      <c r="EX251" s="186"/>
      <c r="EY251" s="186"/>
      <c r="EZ251" s="186"/>
      <c r="FA251" s="186"/>
      <c r="FB251" s="186"/>
      <c r="FC251" s="186"/>
      <c r="FD251" s="186"/>
      <c r="FE251" s="186"/>
      <c r="FF251" s="186"/>
      <c r="FG251" s="186"/>
      <c r="FH251" s="186"/>
      <c r="FI251" s="186"/>
      <c r="FJ251" s="186"/>
      <c r="FK251" s="186"/>
      <c r="FL251" s="186"/>
      <c r="FM251" s="186"/>
      <c r="FN251" s="186"/>
      <c r="FO251" s="186"/>
      <c r="FP251" s="186"/>
      <c r="FQ251" s="186"/>
      <c r="FR251" s="186"/>
      <c r="FS251" s="186"/>
      <c r="FT251" s="186"/>
      <c r="FU251" s="186"/>
      <c r="FV251" s="186"/>
      <c r="FW251" s="186"/>
      <c r="FX251" s="186"/>
      <c r="FY251" s="186"/>
      <c r="FZ251" s="186"/>
    </row>
    <row r="252" spans="1:182" ht="15" customHeight="1" x14ac:dyDescent="0.25">
      <c r="A252" s="187"/>
      <c r="B252" s="187"/>
      <c r="C252" s="187"/>
      <c r="D252" s="187"/>
      <c r="E252" s="187"/>
      <c r="F252" s="187"/>
      <c r="G252" s="63"/>
      <c r="H252" s="63"/>
      <c r="I252" s="63"/>
      <c r="J252" s="63"/>
      <c r="K252" s="63"/>
      <c r="L252" s="63"/>
      <c r="M252" s="63"/>
      <c r="N252" s="64"/>
      <c r="O252" s="64"/>
      <c r="P252" s="64"/>
      <c r="Q252" s="64"/>
      <c r="R252" s="64"/>
      <c r="S252" s="64"/>
      <c r="T252" s="64"/>
      <c r="U252" s="65"/>
      <c r="V252" s="65"/>
      <c r="W252" s="65"/>
      <c r="X252" s="65"/>
      <c r="Y252" s="65"/>
      <c r="Z252" s="65"/>
      <c r="AA252" s="65"/>
      <c r="AB252" s="15"/>
      <c r="AC252" s="15"/>
      <c r="AD252" s="15"/>
      <c r="AE252" s="15"/>
      <c r="AF252" s="15"/>
      <c r="AG252" s="15"/>
      <c r="AH252" s="15"/>
      <c r="AI252" s="186"/>
      <c r="AJ252" s="187"/>
      <c r="AK252" s="187"/>
      <c r="AL252" s="187"/>
      <c r="AM252" s="187"/>
      <c r="AN252" s="187"/>
      <c r="AO252" s="187"/>
      <c r="AP252" s="187"/>
      <c r="AQ252" s="187"/>
      <c r="AR252" s="187"/>
      <c r="AS252" s="187"/>
      <c r="AT252" s="187"/>
      <c r="AU252" s="187"/>
      <c r="AV252" s="187"/>
      <c r="AW252" s="187"/>
      <c r="AX252" s="187"/>
      <c r="AY252" s="187"/>
      <c r="AZ252" s="187"/>
      <c r="BA252" s="187"/>
      <c r="BB252" s="187"/>
      <c r="BC252" s="187"/>
      <c r="BD252" s="187"/>
      <c r="BE252" s="187"/>
      <c r="BF252" s="187"/>
      <c r="BG252" s="187"/>
      <c r="BH252" s="187"/>
      <c r="BI252" s="187"/>
      <c r="BJ252" s="187"/>
      <c r="BK252" s="187"/>
      <c r="BL252" s="187"/>
      <c r="BM252" s="187"/>
      <c r="BN252" s="187"/>
      <c r="BO252" s="187"/>
      <c r="BP252" s="187"/>
      <c r="BQ252" s="187"/>
      <c r="BR252" s="187"/>
      <c r="BS252" s="187"/>
      <c r="BT252" s="187"/>
      <c r="BU252" s="187"/>
      <c r="BV252" s="187"/>
      <c r="BW252" s="187"/>
      <c r="BX252" s="187"/>
      <c r="BY252" s="187"/>
      <c r="BZ252" s="186"/>
      <c r="CA252" s="187"/>
      <c r="CB252" s="187"/>
      <c r="CC252" s="187"/>
      <c r="CD252" s="186"/>
      <c r="CE252" s="186"/>
      <c r="CF252" s="186"/>
      <c r="CG252" s="186"/>
      <c r="CH252" s="186"/>
      <c r="CI252" s="186"/>
      <c r="CJ252" s="186"/>
      <c r="CK252" s="186"/>
      <c r="CL252" s="186"/>
      <c r="CM252" s="186"/>
      <c r="CN252" s="186"/>
      <c r="CO252" s="186"/>
      <c r="CP252" s="186"/>
      <c r="CQ252" s="186"/>
      <c r="CR252" s="186"/>
      <c r="CS252" s="186"/>
      <c r="CT252" s="186"/>
      <c r="CU252" s="186"/>
      <c r="CV252" s="186"/>
      <c r="CW252" s="186"/>
      <c r="CX252" s="186"/>
      <c r="CY252" s="186"/>
      <c r="CZ252" s="186"/>
      <c r="DA252" s="186"/>
      <c r="DB252" s="186"/>
      <c r="DC252" s="186"/>
      <c r="DD252" s="186"/>
      <c r="DE252" s="186"/>
      <c r="DF252" s="186"/>
      <c r="DG252" s="186"/>
      <c r="DH252" s="186"/>
      <c r="DI252" s="186"/>
      <c r="DJ252" s="186"/>
      <c r="DK252" s="186"/>
      <c r="DL252" s="186"/>
      <c r="DM252" s="186"/>
      <c r="DN252" s="186"/>
      <c r="DO252" s="186"/>
      <c r="DP252" s="186"/>
      <c r="DQ252" s="186"/>
      <c r="DR252" s="186"/>
      <c r="DS252" s="186"/>
      <c r="DT252" s="186"/>
      <c r="DU252" s="186"/>
      <c r="DV252" s="186"/>
      <c r="DW252" s="186"/>
      <c r="DX252" s="186"/>
      <c r="DY252" s="186"/>
      <c r="DZ252" s="186"/>
      <c r="EA252" s="186"/>
      <c r="EB252" s="186"/>
      <c r="EC252" s="186"/>
      <c r="ED252" s="186"/>
      <c r="EE252" s="186"/>
      <c r="EF252" s="186"/>
      <c r="EG252" s="186"/>
      <c r="EH252" s="186"/>
      <c r="EI252" s="186"/>
      <c r="EJ252" s="186"/>
      <c r="EK252" s="186"/>
      <c r="EL252" s="186"/>
      <c r="EM252" s="186"/>
      <c r="EN252" s="186"/>
      <c r="EO252" s="186"/>
      <c r="EP252" s="186"/>
      <c r="EQ252" s="186"/>
      <c r="ER252" s="186"/>
      <c r="ES252" s="186"/>
      <c r="ET252" s="186"/>
      <c r="EU252" s="186"/>
      <c r="EV252" s="186"/>
      <c r="EW252" s="186"/>
      <c r="EX252" s="186"/>
      <c r="EY252" s="186"/>
      <c r="EZ252" s="186"/>
      <c r="FA252" s="186"/>
      <c r="FB252" s="186"/>
      <c r="FC252" s="186"/>
      <c r="FD252" s="186"/>
      <c r="FE252" s="186"/>
      <c r="FF252" s="186"/>
      <c r="FG252" s="186"/>
      <c r="FH252" s="186"/>
      <c r="FI252" s="186"/>
      <c r="FJ252" s="186"/>
      <c r="FK252" s="186"/>
      <c r="FL252" s="186"/>
      <c r="FM252" s="186"/>
      <c r="FN252" s="186"/>
      <c r="FO252" s="186"/>
      <c r="FP252" s="186"/>
      <c r="FQ252" s="186"/>
      <c r="FR252" s="186"/>
      <c r="FS252" s="186"/>
      <c r="FT252" s="186"/>
      <c r="FU252" s="186"/>
      <c r="FV252" s="186"/>
      <c r="FW252" s="186"/>
      <c r="FX252" s="186"/>
      <c r="FY252" s="186"/>
      <c r="FZ252" s="186"/>
    </row>
    <row r="253" spans="1:182" ht="15" customHeight="1" x14ac:dyDescent="0.25">
      <c r="A253" s="187"/>
      <c r="B253" s="187"/>
      <c r="C253" s="187"/>
      <c r="D253" s="187"/>
      <c r="E253" s="187"/>
      <c r="F253" s="187"/>
      <c r="G253" s="63"/>
      <c r="H253" s="63"/>
      <c r="I253" s="63"/>
      <c r="J253" s="63"/>
      <c r="K253" s="63"/>
      <c r="L253" s="63"/>
      <c r="M253" s="63"/>
      <c r="N253" s="64"/>
      <c r="O253" s="64"/>
      <c r="P253" s="64"/>
      <c r="Q253" s="64"/>
      <c r="R253" s="64"/>
      <c r="S253" s="64"/>
      <c r="T253" s="64"/>
      <c r="U253" s="65"/>
      <c r="V253" s="65"/>
      <c r="W253" s="65"/>
      <c r="X253" s="65"/>
      <c r="Y253" s="65"/>
      <c r="Z253" s="65"/>
      <c r="AA253" s="65"/>
      <c r="AB253" s="15"/>
      <c r="AC253" s="15"/>
      <c r="AD253" s="15"/>
      <c r="AE253" s="15"/>
      <c r="AF253" s="15"/>
      <c r="AG253" s="15"/>
      <c r="AH253" s="15"/>
      <c r="AI253" s="186"/>
      <c r="AJ253" s="187"/>
      <c r="AK253" s="187"/>
      <c r="AL253" s="187"/>
      <c r="AM253" s="187"/>
      <c r="AN253" s="187"/>
      <c r="AO253" s="187"/>
      <c r="AP253" s="187"/>
      <c r="AQ253" s="187"/>
      <c r="AR253" s="187"/>
      <c r="AS253" s="187"/>
      <c r="AT253" s="187"/>
      <c r="AU253" s="187"/>
      <c r="AV253" s="187"/>
      <c r="AW253" s="187"/>
      <c r="AX253" s="187"/>
      <c r="AY253" s="187"/>
      <c r="AZ253" s="187"/>
      <c r="BA253" s="187"/>
      <c r="BB253" s="187"/>
      <c r="BC253" s="187"/>
      <c r="BD253" s="187"/>
      <c r="BE253" s="187"/>
      <c r="BF253" s="187"/>
      <c r="BG253" s="187"/>
      <c r="BH253" s="187"/>
      <c r="BI253" s="187"/>
      <c r="BJ253" s="187"/>
      <c r="BK253" s="187"/>
      <c r="BL253" s="187"/>
      <c r="BM253" s="187"/>
      <c r="BN253" s="187"/>
      <c r="BO253" s="187"/>
      <c r="BP253" s="187"/>
      <c r="BQ253" s="187"/>
      <c r="BR253" s="187"/>
      <c r="BS253" s="187"/>
      <c r="BT253" s="187"/>
      <c r="BU253" s="187"/>
      <c r="BV253" s="187"/>
      <c r="BW253" s="187"/>
      <c r="BX253" s="187"/>
      <c r="BY253" s="187"/>
      <c r="BZ253" s="186"/>
      <c r="CA253" s="187"/>
      <c r="CB253" s="187"/>
      <c r="CC253" s="187"/>
      <c r="CD253" s="186"/>
      <c r="CE253" s="186"/>
      <c r="CF253" s="186"/>
      <c r="CG253" s="186"/>
      <c r="CH253" s="186"/>
      <c r="CI253" s="186"/>
      <c r="CJ253" s="186"/>
      <c r="CK253" s="186"/>
      <c r="CL253" s="186"/>
      <c r="CM253" s="186"/>
      <c r="CN253" s="186"/>
      <c r="CO253" s="186"/>
      <c r="CP253" s="186"/>
      <c r="CQ253" s="186"/>
      <c r="CR253" s="186"/>
      <c r="CS253" s="186"/>
      <c r="CT253" s="186"/>
      <c r="CU253" s="186"/>
      <c r="CV253" s="186"/>
      <c r="CW253" s="186"/>
      <c r="CX253" s="186"/>
      <c r="CY253" s="186"/>
      <c r="CZ253" s="186"/>
      <c r="DA253" s="186"/>
      <c r="DB253" s="186"/>
      <c r="DC253" s="186"/>
      <c r="DD253" s="186"/>
      <c r="DE253" s="186"/>
      <c r="DF253" s="186"/>
      <c r="DG253" s="186"/>
      <c r="DH253" s="186"/>
      <c r="DI253" s="186"/>
      <c r="DJ253" s="186"/>
      <c r="DK253" s="186"/>
      <c r="DL253" s="186"/>
      <c r="DM253" s="186"/>
      <c r="DN253" s="186"/>
      <c r="DO253" s="186"/>
      <c r="DP253" s="186"/>
      <c r="DQ253" s="186"/>
      <c r="DR253" s="186"/>
      <c r="DS253" s="186"/>
      <c r="DT253" s="186"/>
      <c r="DU253" s="186"/>
      <c r="DV253" s="186"/>
      <c r="DW253" s="186"/>
      <c r="DX253" s="186"/>
      <c r="DY253" s="186"/>
      <c r="DZ253" s="186"/>
      <c r="EA253" s="186"/>
      <c r="EB253" s="186"/>
      <c r="EC253" s="186"/>
      <c r="ED253" s="186"/>
      <c r="EE253" s="186"/>
      <c r="EF253" s="186"/>
      <c r="EG253" s="186"/>
      <c r="EH253" s="186"/>
      <c r="EI253" s="186"/>
      <c r="EJ253" s="186"/>
      <c r="EK253" s="186"/>
      <c r="EL253" s="186"/>
      <c r="EM253" s="186"/>
      <c r="EN253" s="186"/>
      <c r="EO253" s="186"/>
      <c r="EP253" s="186"/>
      <c r="EQ253" s="186"/>
      <c r="ER253" s="186"/>
      <c r="ES253" s="186"/>
      <c r="ET253" s="186"/>
      <c r="EU253" s="186"/>
      <c r="EV253" s="186"/>
      <c r="EW253" s="186"/>
      <c r="EX253" s="186"/>
      <c r="EY253" s="186"/>
      <c r="EZ253" s="186"/>
      <c r="FA253" s="186"/>
      <c r="FB253" s="186"/>
      <c r="FC253" s="186"/>
      <c r="FD253" s="186"/>
      <c r="FE253" s="186"/>
      <c r="FF253" s="186"/>
      <c r="FG253" s="186"/>
      <c r="FH253" s="186"/>
      <c r="FI253" s="186"/>
      <c r="FJ253" s="186"/>
      <c r="FK253" s="186"/>
      <c r="FL253" s="186"/>
      <c r="FM253" s="186"/>
      <c r="FN253" s="186"/>
      <c r="FO253" s="186"/>
      <c r="FP253" s="186"/>
      <c r="FQ253" s="186"/>
      <c r="FR253" s="186"/>
      <c r="FS253" s="186"/>
      <c r="FT253" s="186"/>
      <c r="FU253" s="186"/>
      <c r="FV253" s="186"/>
      <c r="FW253" s="186"/>
      <c r="FX253" s="186"/>
      <c r="FY253" s="186"/>
      <c r="FZ253" s="186"/>
    </row>
    <row r="254" spans="1:182" ht="15" customHeight="1" x14ac:dyDescent="0.25">
      <c r="A254" s="187"/>
      <c r="B254" s="187"/>
      <c r="C254" s="187"/>
      <c r="D254" s="187"/>
      <c r="E254" s="187"/>
      <c r="F254" s="187"/>
      <c r="G254" s="63"/>
      <c r="H254" s="63"/>
      <c r="I254" s="63"/>
      <c r="J254" s="63"/>
      <c r="K254" s="63"/>
      <c r="L254" s="63"/>
      <c r="M254" s="63"/>
      <c r="N254" s="64"/>
      <c r="O254" s="64"/>
      <c r="P254" s="64"/>
      <c r="Q254" s="64"/>
      <c r="R254" s="64"/>
      <c r="S254" s="64"/>
      <c r="T254" s="64"/>
      <c r="U254" s="65"/>
      <c r="V254" s="65"/>
      <c r="W254" s="65"/>
      <c r="X254" s="65"/>
      <c r="Y254" s="65"/>
      <c r="Z254" s="65"/>
      <c r="AA254" s="65"/>
      <c r="AB254" s="15"/>
      <c r="AC254" s="15"/>
      <c r="AD254" s="15"/>
      <c r="AE254" s="15"/>
      <c r="AF254" s="15"/>
      <c r="AG254" s="15"/>
      <c r="AH254" s="15"/>
      <c r="AI254" s="186"/>
      <c r="AJ254" s="187"/>
      <c r="AK254" s="187"/>
      <c r="AL254" s="187"/>
      <c r="AM254" s="187"/>
      <c r="AN254" s="187"/>
      <c r="AO254" s="187"/>
      <c r="AP254" s="187"/>
      <c r="AQ254" s="187"/>
      <c r="AR254" s="187"/>
      <c r="AS254" s="187"/>
      <c r="AT254" s="187"/>
      <c r="AU254" s="187"/>
      <c r="AV254" s="187"/>
      <c r="AW254" s="187"/>
      <c r="AX254" s="187"/>
      <c r="AY254" s="187"/>
      <c r="AZ254" s="187"/>
      <c r="BA254" s="187"/>
      <c r="BB254" s="187"/>
      <c r="BC254" s="187"/>
      <c r="BD254" s="187"/>
      <c r="BE254" s="187"/>
      <c r="BF254" s="187"/>
      <c r="BG254" s="187"/>
      <c r="BH254" s="187"/>
      <c r="BI254" s="187"/>
      <c r="BJ254" s="187"/>
      <c r="BK254" s="187"/>
      <c r="BL254" s="187"/>
      <c r="BM254" s="187"/>
      <c r="BN254" s="187"/>
      <c r="BO254" s="187"/>
      <c r="BP254" s="187"/>
      <c r="BQ254" s="187"/>
      <c r="BR254" s="187"/>
      <c r="BS254" s="187"/>
      <c r="BT254" s="187"/>
      <c r="BU254" s="187"/>
      <c r="BV254" s="187"/>
      <c r="BW254" s="187"/>
      <c r="BX254" s="187"/>
      <c r="BY254" s="187"/>
      <c r="BZ254" s="186"/>
      <c r="CA254" s="187"/>
      <c r="CB254" s="187"/>
      <c r="CC254" s="187"/>
      <c r="CD254" s="186"/>
      <c r="CE254" s="186"/>
      <c r="CF254" s="186"/>
      <c r="CG254" s="186"/>
      <c r="CH254" s="186"/>
      <c r="CI254" s="186"/>
      <c r="CJ254" s="186"/>
      <c r="CK254" s="186"/>
      <c r="CL254" s="186"/>
      <c r="CM254" s="186"/>
      <c r="CN254" s="186"/>
      <c r="CO254" s="186"/>
      <c r="CP254" s="186"/>
      <c r="CQ254" s="186"/>
      <c r="CR254" s="186"/>
      <c r="CS254" s="186"/>
      <c r="CT254" s="186"/>
      <c r="CU254" s="186"/>
      <c r="CV254" s="186"/>
      <c r="CW254" s="186"/>
      <c r="CX254" s="186"/>
      <c r="CY254" s="186"/>
      <c r="CZ254" s="186"/>
      <c r="DA254" s="186"/>
      <c r="DB254" s="186"/>
      <c r="DC254" s="186"/>
      <c r="DD254" s="186"/>
      <c r="DE254" s="186"/>
      <c r="DF254" s="186"/>
      <c r="DG254" s="186"/>
      <c r="DH254" s="186"/>
      <c r="DI254" s="186"/>
      <c r="DJ254" s="186"/>
      <c r="DK254" s="186"/>
      <c r="DL254" s="186"/>
      <c r="DM254" s="186"/>
      <c r="DN254" s="186"/>
      <c r="DO254" s="186"/>
      <c r="DP254" s="186"/>
      <c r="DQ254" s="186"/>
      <c r="DR254" s="186"/>
      <c r="DS254" s="186"/>
      <c r="DT254" s="186"/>
      <c r="DU254" s="186"/>
      <c r="DV254" s="186"/>
      <c r="DW254" s="186"/>
      <c r="DX254" s="186"/>
      <c r="DY254" s="186"/>
      <c r="DZ254" s="186"/>
      <c r="EA254" s="186"/>
      <c r="EB254" s="186"/>
      <c r="EC254" s="186"/>
      <c r="ED254" s="186"/>
      <c r="EE254" s="186"/>
      <c r="EF254" s="186"/>
      <c r="EG254" s="186"/>
      <c r="EH254" s="186"/>
      <c r="EI254" s="186"/>
      <c r="EJ254" s="186"/>
      <c r="EK254" s="186"/>
      <c r="EL254" s="186"/>
      <c r="EM254" s="186"/>
      <c r="EN254" s="186"/>
      <c r="EO254" s="186"/>
      <c r="EP254" s="186"/>
      <c r="EQ254" s="186"/>
      <c r="ER254" s="186"/>
      <c r="ES254" s="186"/>
      <c r="ET254" s="186"/>
      <c r="EU254" s="186"/>
      <c r="EV254" s="186"/>
      <c r="EW254" s="186"/>
      <c r="EX254" s="186"/>
      <c r="EY254" s="186"/>
      <c r="EZ254" s="186"/>
      <c r="FA254" s="186"/>
      <c r="FB254" s="186"/>
      <c r="FC254" s="186"/>
      <c r="FD254" s="186"/>
      <c r="FE254" s="186"/>
      <c r="FF254" s="186"/>
      <c r="FG254" s="186"/>
      <c r="FH254" s="186"/>
      <c r="FI254" s="186"/>
      <c r="FJ254" s="186"/>
      <c r="FK254" s="186"/>
      <c r="FL254" s="186"/>
      <c r="FM254" s="186"/>
      <c r="FN254" s="186"/>
      <c r="FO254" s="186"/>
      <c r="FP254" s="186"/>
      <c r="FQ254" s="186"/>
      <c r="FR254" s="186"/>
      <c r="FS254" s="186"/>
      <c r="FT254" s="186"/>
      <c r="FU254" s="186"/>
      <c r="FV254" s="186"/>
      <c r="FW254" s="186"/>
      <c r="FX254" s="186"/>
      <c r="FY254" s="186"/>
      <c r="FZ254" s="186"/>
    </row>
    <row r="255" spans="1:182" ht="15" customHeight="1" x14ac:dyDescent="0.25">
      <c r="A255" s="187"/>
      <c r="B255" s="187"/>
      <c r="C255" s="187"/>
      <c r="D255" s="187"/>
      <c r="E255" s="187"/>
      <c r="F255" s="187"/>
      <c r="G255" s="63"/>
      <c r="H255" s="63"/>
      <c r="I255" s="63"/>
      <c r="J255" s="63"/>
      <c r="K255" s="63"/>
      <c r="L255" s="63"/>
      <c r="M255" s="63"/>
      <c r="N255" s="64"/>
      <c r="O255" s="64"/>
      <c r="P255" s="64"/>
      <c r="Q255" s="64"/>
      <c r="R255" s="64"/>
      <c r="S255" s="64"/>
      <c r="T255" s="64"/>
      <c r="U255" s="65"/>
      <c r="V255" s="65"/>
      <c r="W255" s="65"/>
      <c r="X255" s="65"/>
      <c r="Y255" s="65"/>
      <c r="Z255" s="65"/>
      <c r="AA255" s="65"/>
      <c r="AB255" s="15"/>
      <c r="AC255" s="15"/>
      <c r="AD255" s="15"/>
      <c r="AE255" s="15"/>
      <c r="AF255" s="15"/>
      <c r="AG255" s="15"/>
      <c r="AH255" s="15"/>
      <c r="AI255" s="186"/>
      <c r="AJ255" s="187"/>
      <c r="AK255" s="187"/>
      <c r="AL255" s="187"/>
      <c r="AM255" s="187"/>
      <c r="AN255" s="187"/>
      <c r="AO255" s="187"/>
      <c r="AP255" s="187"/>
      <c r="AQ255" s="187"/>
      <c r="AR255" s="187"/>
      <c r="AS255" s="187"/>
      <c r="AT255" s="187"/>
      <c r="AU255" s="187"/>
      <c r="AV255" s="187"/>
      <c r="AW255" s="187"/>
      <c r="AX255" s="187"/>
      <c r="AY255" s="187"/>
      <c r="AZ255" s="187"/>
      <c r="BA255" s="187"/>
      <c r="BB255" s="187"/>
      <c r="BC255" s="187"/>
      <c r="BD255" s="187"/>
      <c r="BE255" s="187"/>
      <c r="BF255" s="187"/>
      <c r="BG255" s="187"/>
      <c r="BH255" s="187"/>
      <c r="BI255" s="187"/>
      <c r="BJ255" s="187"/>
      <c r="BK255" s="187"/>
      <c r="BL255" s="187"/>
      <c r="BM255" s="187"/>
      <c r="BN255" s="187"/>
      <c r="BO255" s="187"/>
      <c r="BP255" s="187"/>
      <c r="BQ255" s="187"/>
      <c r="BR255" s="187"/>
      <c r="BS255" s="187"/>
      <c r="BT255" s="187"/>
      <c r="BU255" s="187"/>
      <c r="BV255" s="187"/>
      <c r="BW255" s="187"/>
      <c r="BX255" s="187"/>
      <c r="BY255" s="187"/>
      <c r="BZ255" s="186"/>
      <c r="CA255" s="187"/>
      <c r="CB255" s="187"/>
      <c r="CC255" s="187"/>
      <c r="CD255" s="186"/>
      <c r="CE255" s="186"/>
      <c r="CF255" s="186"/>
      <c r="CG255" s="186"/>
      <c r="CH255" s="186"/>
      <c r="CI255" s="186"/>
      <c r="CJ255" s="186"/>
      <c r="CK255" s="186"/>
      <c r="CL255" s="186"/>
      <c r="CM255" s="186"/>
      <c r="CN255" s="186"/>
      <c r="CO255" s="186"/>
      <c r="CP255" s="186"/>
      <c r="CQ255" s="186"/>
      <c r="CR255" s="186"/>
      <c r="CS255" s="186"/>
      <c r="CT255" s="186"/>
      <c r="CU255" s="186"/>
      <c r="CV255" s="186"/>
      <c r="CW255" s="186"/>
      <c r="CX255" s="186"/>
      <c r="CY255" s="186"/>
      <c r="CZ255" s="186"/>
      <c r="DA255" s="186"/>
      <c r="DB255" s="186"/>
      <c r="DC255" s="186"/>
      <c r="DD255" s="186"/>
      <c r="DE255" s="186"/>
      <c r="DF255" s="186"/>
      <c r="DG255" s="186"/>
      <c r="DH255" s="186"/>
      <c r="DI255" s="186"/>
      <c r="DJ255" s="186"/>
      <c r="DK255" s="186"/>
      <c r="DL255" s="186"/>
      <c r="DM255" s="186"/>
      <c r="DN255" s="186"/>
      <c r="DO255" s="186"/>
      <c r="DP255" s="186"/>
      <c r="DQ255" s="186"/>
      <c r="DR255" s="186"/>
      <c r="DS255" s="186"/>
      <c r="DT255" s="186"/>
      <c r="DU255" s="186"/>
      <c r="DV255" s="186"/>
      <c r="DW255" s="186"/>
      <c r="DX255" s="186"/>
      <c r="DY255" s="186"/>
      <c r="DZ255" s="186"/>
      <c r="EA255" s="186"/>
      <c r="EB255" s="186"/>
      <c r="EC255" s="186"/>
      <c r="ED255" s="186"/>
      <c r="EE255" s="186"/>
      <c r="EF255" s="186"/>
      <c r="EG255" s="186"/>
      <c r="EH255" s="186"/>
      <c r="EI255" s="186"/>
      <c r="EJ255" s="186"/>
      <c r="EK255" s="186"/>
      <c r="EL255" s="186"/>
      <c r="EM255" s="186"/>
      <c r="EN255" s="186"/>
      <c r="EO255" s="186"/>
      <c r="EP255" s="186"/>
      <c r="EQ255" s="186"/>
      <c r="ER255" s="186"/>
      <c r="ES255" s="186"/>
      <c r="ET255" s="186"/>
      <c r="EU255" s="186"/>
      <c r="EV255" s="186"/>
      <c r="EW255" s="186"/>
      <c r="EX255" s="186"/>
      <c r="EY255" s="186"/>
      <c r="EZ255" s="186"/>
      <c r="FA255" s="186"/>
      <c r="FB255" s="186"/>
      <c r="FC255" s="186"/>
      <c r="FD255" s="186"/>
      <c r="FE255" s="186"/>
      <c r="FF255" s="186"/>
      <c r="FG255" s="186"/>
      <c r="FH255" s="186"/>
      <c r="FI255" s="186"/>
      <c r="FJ255" s="186"/>
      <c r="FK255" s="186"/>
      <c r="FL255" s="186"/>
      <c r="FM255" s="186"/>
      <c r="FN255" s="186"/>
      <c r="FO255" s="186"/>
      <c r="FP255" s="186"/>
      <c r="FQ255" s="186"/>
      <c r="FR255" s="186"/>
      <c r="FS255" s="186"/>
      <c r="FT255" s="186"/>
      <c r="FU255" s="186"/>
      <c r="FV255" s="186"/>
      <c r="FW255" s="186"/>
      <c r="FX255" s="186"/>
      <c r="FY255" s="186"/>
      <c r="FZ255" s="186"/>
    </row>
    <row r="256" spans="1:182" ht="15" customHeight="1" x14ac:dyDescent="0.25">
      <c r="A256" s="187"/>
      <c r="B256" s="187"/>
      <c r="C256" s="187"/>
      <c r="D256" s="187"/>
      <c r="E256" s="187"/>
      <c r="F256" s="187"/>
      <c r="G256" s="63"/>
      <c r="H256" s="63"/>
      <c r="I256" s="63"/>
      <c r="J256" s="63"/>
      <c r="K256" s="63"/>
      <c r="L256" s="63"/>
      <c r="M256" s="63"/>
      <c r="N256" s="64"/>
      <c r="O256" s="64"/>
      <c r="P256" s="64"/>
      <c r="Q256" s="64"/>
      <c r="R256" s="64"/>
      <c r="S256" s="64"/>
      <c r="T256" s="64"/>
      <c r="U256" s="65"/>
      <c r="V256" s="65"/>
      <c r="W256" s="65"/>
      <c r="X256" s="65"/>
      <c r="Y256" s="65"/>
      <c r="Z256" s="65"/>
      <c r="AA256" s="65"/>
      <c r="AB256" s="15"/>
      <c r="AC256" s="15"/>
      <c r="AD256" s="15"/>
      <c r="AE256" s="15"/>
      <c r="AF256" s="15"/>
      <c r="AG256" s="15"/>
      <c r="AH256" s="15"/>
      <c r="AI256" s="186"/>
      <c r="AJ256" s="187"/>
      <c r="AK256" s="187"/>
      <c r="AL256" s="187"/>
      <c r="AM256" s="187"/>
      <c r="AN256" s="187"/>
      <c r="AO256" s="187"/>
      <c r="AP256" s="187"/>
      <c r="AQ256" s="187"/>
      <c r="AR256" s="187"/>
      <c r="AS256" s="187"/>
      <c r="AT256" s="187"/>
      <c r="AU256" s="187"/>
      <c r="AV256" s="187"/>
      <c r="AW256" s="187"/>
      <c r="AX256" s="187"/>
      <c r="AY256" s="187"/>
      <c r="AZ256" s="187"/>
      <c r="BA256" s="187"/>
      <c r="BB256" s="187"/>
      <c r="BC256" s="187"/>
      <c r="BD256" s="187"/>
      <c r="BE256" s="187"/>
      <c r="BF256" s="187"/>
      <c r="BG256" s="187"/>
      <c r="BH256" s="187"/>
      <c r="BI256" s="187"/>
      <c r="BJ256" s="187"/>
      <c r="BK256" s="187"/>
      <c r="BL256" s="187"/>
      <c r="BM256" s="187"/>
      <c r="BN256" s="187"/>
      <c r="BO256" s="187"/>
      <c r="BP256" s="187"/>
      <c r="BQ256" s="187"/>
      <c r="BR256" s="187"/>
      <c r="BS256" s="187"/>
      <c r="BT256" s="187"/>
      <c r="BU256" s="187"/>
      <c r="BV256" s="187"/>
      <c r="BW256" s="187"/>
      <c r="BX256" s="187"/>
      <c r="BY256" s="187"/>
      <c r="BZ256" s="186"/>
      <c r="CA256" s="187"/>
      <c r="CB256" s="187"/>
      <c r="CC256" s="187"/>
      <c r="CD256" s="186"/>
      <c r="CE256" s="186"/>
      <c r="CF256" s="186"/>
      <c r="CG256" s="186"/>
      <c r="CH256" s="186"/>
      <c r="CI256" s="186"/>
      <c r="CJ256" s="186"/>
      <c r="CK256" s="186"/>
      <c r="CL256" s="186"/>
      <c r="CM256" s="186"/>
      <c r="CN256" s="186"/>
      <c r="CO256" s="186"/>
      <c r="CP256" s="186"/>
      <c r="CQ256" s="186"/>
      <c r="CR256" s="186"/>
      <c r="CS256" s="186"/>
      <c r="CT256" s="186"/>
      <c r="CU256" s="186"/>
      <c r="CV256" s="186"/>
      <c r="CW256" s="186"/>
      <c r="CX256" s="186"/>
      <c r="CY256" s="186"/>
      <c r="CZ256" s="186"/>
      <c r="DA256" s="186"/>
      <c r="DB256" s="186"/>
      <c r="DC256" s="186"/>
      <c r="DD256" s="186"/>
      <c r="DE256" s="186"/>
      <c r="DF256" s="186"/>
      <c r="DG256" s="186"/>
      <c r="DH256" s="186"/>
      <c r="DI256" s="186"/>
      <c r="DJ256" s="186"/>
      <c r="DK256" s="186"/>
      <c r="DL256" s="186"/>
      <c r="DM256" s="186"/>
      <c r="DN256" s="186"/>
      <c r="DO256" s="186"/>
      <c r="DP256" s="186"/>
      <c r="DQ256" s="186"/>
      <c r="DR256" s="186"/>
      <c r="DS256" s="186"/>
      <c r="DT256" s="186"/>
      <c r="DU256" s="186"/>
      <c r="DV256" s="186"/>
      <c r="DW256" s="186"/>
      <c r="DX256" s="186"/>
      <c r="DY256" s="186"/>
      <c r="DZ256" s="186"/>
      <c r="EA256" s="186"/>
      <c r="EB256" s="186"/>
      <c r="EC256" s="186"/>
      <c r="ED256" s="186"/>
      <c r="EE256" s="186"/>
      <c r="EF256" s="186"/>
      <c r="EG256" s="186"/>
      <c r="EH256" s="186"/>
      <c r="EI256" s="186"/>
      <c r="EJ256" s="186"/>
      <c r="EK256" s="186"/>
      <c r="EL256" s="186"/>
      <c r="EM256" s="186"/>
      <c r="EN256" s="186"/>
      <c r="EO256" s="186"/>
      <c r="EP256" s="186"/>
      <c r="EQ256" s="186"/>
      <c r="ER256" s="186"/>
      <c r="ES256" s="186"/>
      <c r="ET256" s="186"/>
      <c r="EU256" s="186"/>
      <c r="EV256" s="186"/>
      <c r="EW256" s="186"/>
      <c r="EX256" s="186"/>
      <c r="EY256" s="186"/>
      <c r="EZ256" s="186"/>
      <c r="FA256" s="186"/>
      <c r="FB256" s="186"/>
      <c r="FC256" s="186"/>
      <c r="FD256" s="186"/>
      <c r="FE256" s="186"/>
      <c r="FF256" s="186"/>
      <c r="FG256" s="186"/>
      <c r="FH256" s="186"/>
      <c r="FI256" s="186"/>
      <c r="FJ256" s="186"/>
      <c r="FK256" s="186"/>
      <c r="FL256" s="186"/>
      <c r="FM256" s="186"/>
      <c r="FN256" s="186"/>
      <c r="FO256" s="186"/>
      <c r="FP256" s="186"/>
      <c r="FQ256" s="186"/>
      <c r="FR256" s="186"/>
      <c r="FS256" s="186"/>
      <c r="FT256" s="186"/>
      <c r="FU256" s="186"/>
      <c r="FV256" s="186"/>
      <c r="FW256" s="186"/>
      <c r="FX256" s="186"/>
      <c r="FY256" s="186"/>
      <c r="FZ256" s="186"/>
    </row>
    <row r="257" spans="1:182" ht="15" customHeight="1" x14ac:dyDescent="0.25">
      <c r="A257" s="187"/>
      <c r="B257" s="187"/>
      <c r="C257" s="187"/>
      <c r="D257" s="187"/>
      <c r="E257" s="187"/>
      <c r="F257" s="187"/>
      <c r="G257" s="63"/>
      <c r="H257" s="63"/>
      <c r="I257" s="63"/>
      <c r="J257" s="63"/>
      <c r="K257" s="63"/>
      <c r="L257" s="63"/>
      <c r="M257" s="63"/>
      <c r="N257" s="64"/>
      <c r="O257" s="64"/>
      <c r="P257" s="64"/>
      <c r="Q257" s="64"/>
      <c r="R257" s="64"/>
      <c r="S257" s="64"/>
      <c r="T257" s="64"/>
      <c r="U257" s="65"/>
      <c r="V257" s="65"/>
      <c r="W257" s="65"/>
      <c r="X257" s="65"/>
      <c r="Y257" s="65"/>
      <c r="Z257" s="65"/>
      <c r="AA257" s="65"/>
      <c r="AB257" s="15"/>
      <c r="AC257" s="15"/>
      <c r="AD257" s="15"/>
      <c r="AE257" s="15"/>
      <c r="AF257" s="15"/>
      <c r="AG257" s="15"/>
      <c r="AH257" s="15"/>
      <c r="AI257" s="186"/>
      <c r="AJ257" s="187"/>
      <c r="AK257" s="187"/>
      <c r="AL257" s="187"/>
      <c r="AM257" s="187"/>
      <c r="AN257" s="187"/>
      <c r="AO257" s="187"/>
      <c r="AP257" s="187"/>
      <c r="AQ257" s="187"/>
      <c r="AR257" s="187"/>
      <c r="AS257" s="187"/>
      <c r="AT257" s="187"/>
      <c r="AU257" s="187"/>
      <c r="AV257" s="187"/>
      <c r="AW257" s="187"/>
      <c r="AX257" s="187"/>
      <c r="AY257" s="187"/>
      <c r="AZ257" s="187"/>
      <c r="BA257" s="187"/>
      <c r="BB257" s="187"/>
      <c r="BC257" s="187"/>
      <c r="BD257" s="187"/>
      <c r="BE257" s="187"/>
      <c r="BF257" s="187"/>
      <c r="BG257" s="187"/>
      <c r="BH257" s="187"/>
      <c r="BI257" s="187"/>
      <c r="BJ257" s="187"/>
      <c r="BK257" s="187"/>
      <c r="BL257" s="187"/>
      <c r="BM257" s="187"/>
      <c r="BN257" s="187"/>
      <c r="BO257" s="187"/>
      <c r="BP257" s="187"/>
      <c r="BQ257" s="187"/>
      <c r="BR257" s="187"/>
      <c r="BS257" s="187"/>
      <c r="BT257" s="187"/>
      <c r="BU257" s="187"/>
      <c r="BV257" s="187"/>
      <c r="BW257" s="187"/>
      <c r="BX257" s="187"/>
      <c r="BY257" s="187"/>
      <c r="BZ257" s="186"/>
      <c r="CA257" s="187"/>
      <c r="CB257" s="187"/>
      <c r="CC257" s="187"/>
      <c r="CD257" s="186"/>
      <c r="CE257" s="186"/>
      <c r="CF257" s="186"/>
      <c r="CG257" s="186"/>
      <c r="CH257" s="186"/>
      <c r="CI257" s="186"/>
      <c r="CJ257" s="186"/>
      <c r="CK257" s="186"/>
      <c r="CL257" s="186"/>
      <c r="CM257" s="186"/>
      <c r="CN257" s="186"/>
      <c r="CO257" s="186"/>
      <c r="CP257" s="186"/>
      <c r="CQ257" s="186"/>
      <c r="CR257" s="186"/>
      <c r="CS257" s="186"/>
      <c r="CT257" s="186"/>
      <c r="CU257" s="186"/>
      <c r="CV257" s="186"/>
      <c r="CW257" s="186"/>
      <c r="CX257" s="186"/>
      <c r="CY257" s="186"/>
      <c r="CZ257" s="186"/>
      <c r="DA257" s="186"/>
      <c r="DB257" s="186"/>
      <c r="DC257" s="186"/>
      <c r="DD257" s="186"/>
      <c r="DE257" s="186"/>
      <c r="DF257" s="186"/>
      <c r="DG257" s="186"/>
      <c r="DH257" s="186"/>
      <c r="DI257" s="186"/>
      <c r="DJ257" s="186"/>
      <c r="DK257" s="186"/>
      <c r="DL257" s="186"/>
      <c r="DM257" s="186"/>
      <c r="DN257" s="186"/>
      <c r="DO257" s="186"/>
      <c r="DP257" s="186"/>
      <c r="DQ257" s="186"/>
      <c r="DR257" s="186"/>
      <c r="DS257" s="186"/>
      <c r="DT257" s="186"/>
      <c r="DU257" s="186"/>
      <c r="DV257" s="186"/>
      <c r="DW257" s="186"/>
      <c r="DX257" s="186"/>
      <c r="DY257" s="186"/>
      <c r="DZ257" s="186"/>
      <c r="EA257" s="186"/>
      <c r="EB257" s="186"/>
      <c r="EC257" s="186"/>
      <c r="ED257" s="186"/>
      <c r="EE257" s="186"/>
      <c r="EF257" s="186"/>
      <c r="EG257" s="186"/>
      <c r="EH257" s="186"/>
      <c r="EI257" s="186"/>
      <c r="EJ257" s="186"/>
      <c r="EK257" s="186"/>
      <c r="EL257" s="186"/>
      <c r="EM257" s="186"/>
      <c r="EN257" s="186"/>
      <c r="EO257" s="186"/>
      <c r="EP257" s="186"/>
      <c r="EQ257" s="186"/>
      <c r="ER257" s="186"/>
      <c r="ES257" s="186"/>
      <c r="ET257" s="186"/>
      <c r="EU257" s="186"/>
      <c r="EV257" s="186"/>
      <c r="EW257" s="186"/>
      <c r="EX257" s="186"/>
      <c r="EY257" s="186"/>
      <c r="EZ257" s="186"/>
      <c r="FA257" s="186"/>
      <c r="FB257" s="186"/>
      <c r="FC257" s="186"/>
      <c r="FD257" s="186"/>
      <c r="FE257" s="186"/>
      <c r="FF257" s="186"/>
      <c r="FG257" s="186"/>
      <c r="FH257" s="186"/>
      <c r="FI257" s="186"/>
      <c r="FJ257" s="186"/>
      <c r="FK257" s="186"/>
      <c r="FL257" s="186"/>
      <c r="FM257" s="186"/>
      <c r="FN257" s="186"/>
      <c r="FO257" s="186"/>
      <c r="FP257" s="186"/>
      <c r="FQ257" s="186"/>
      <c r="FR257" s="186"/>
      <c r="FS257" s="186"/>
      <c r="FT257" s="186"/>
      <c r="FU257" s="186"/>
      <c r="FV257" s="186"/>
      <c r="FW257" s="186"/>
      <c r="FX257" s="186"/>
      <c r="FY257" s="186"/>
      <c r="FZ257" s="186"/>
    </row>
    <row r="258" spans="1:182" ht="15" customHeight="1" x14ac:dyDescent="0.25">
      <c r="A258" s="187"/>
      <c r="B258" s="187"/>
      <c r="C258" s="187"/>
      <c r="D258" s="187"/>
      <c r="E258" s="187"/>
      <c r="F258" s="187"/>
      <c r="G258" s="63"/>
      <c r="H258" s="63"/>
      <c r="I258" s="63"/>
      <c r="J258" s="63"/>
      <c r="K258" s="63"/>
      <c r="L258" s="63"/>
      <c r="M258" s="63"/>
      <c r="N258" s="64"/>
      <c r="O258" s="64"/>
      <c r="P258" s="64"/>
      <c r="Q258" s="64"/>
      <c r="R258" s="64"/>
      <c r="S258" s="64"/>
      <c r="T258" s="64"/>
      <c r="U258" s="65"/>
      <c r="V258" s="65"/>
      <c r="W258" s="65"/>
      <c r="X258" s="65"/>
      <c r="Y258" s="65"/>
      <c r="Z258" s="65"/>
      <c r="AA258" s="65"/>
      <c r="AB258" s="15"/>
      <c r="AC258" s="15"/>
      <c r="AD258" s="15"/>
      <c r="AE258" s="15"/>
      <c r="AF258" s="15"/>
      <c r="AG258" s="15"/>
      <c r="AH258" s="15"/>
      <c r="AI258" s="186"/>
      <c r="AJ258" s="187"/>
      <c r="AK258" s="187"/>
      <c r="AL258" s="187"/>
      <c r="AM258" s="187"/>
      <c r="AN258" s="187"/>
      <c r="AO258" s="187"/>
      <c r="AP258" s="187"/>
      <c r="AQ258" s="187"/>
      <c r="AR258" s="187"/>
      <c r="AS258" s="187"/>
      <c r="AT258" s="187"/>
      <c r="AU258" s="187"/>
      <c r="AV258" s="187"/>
      <c r="AW258" s="187"/>
      <c r="AX258" s="187"/>
      <c r="AY258" s="187"/>
      <c r="AZ258" s="187"/>
      <c r="BA258" s="187"/>
      <c r="BB258" s="187"/>
      <c r="BC258" s="187"/>
      <c r="BD258" s="187"/>
      <c r="BE258" s="187"/>
      <c r="BF258" s="187"/>
      <c r="BG258" s="187"/>
      <c r="BH258" s="187"/>
      <c r="BI258" s="187"/>
      <c r="BJ258" s="187"/>
      <c r="BK258" s="187"/>
      <c r="BL258" s="187"/>
      <c r="BM258" s="187"/>
      <c r="BN258" s="187"/>
      <c r="BO258" s="187"/>
      <c r="BP258" s="187"/>
      <c r="BQ258" s="187"/>
      <c r="BR258" s="187"/>
      <c r="BS258" s="187"/>
      <c r="BT258" s="187"/>
      <c r="BU258" s="187"/>
      <c r="BV258" s="187"/>
      <c r="BW258" s="187"/>
      <c r="BX258" s="187"/>
      <c r="BY258" s="187"/>
      <c r="BZ258" s="186"/>
      <c r="CA258" s="187"/>
      <c r="CB258" s="187"/>
      <c r="CC258" s="187"/>
      <c r="CD258" s="186"/>
      <c r="CE258" s="186"/>
      <c r="CF258" s="186"/>
      <c r="CG258" s="186"/>
      <c r="CH258" s="186"/>
      <c r="CI258" s="186"/>
      <c r="CJ258" s="186"/>
      <c r="CK258" s="186"/>
      <c r="CL258" s="186"/>
      <c r="CM258" s="186"/>
      <c r="CN258" s="186"/>
      <c r="CO258" s="186"/>
      <c r="CP258" s="186"/>
      <c r="CQ258" s="186"/>
      <c r="CR258" s="186"/>
      <c r="CS258" s="186"/>
      <c r="CT258" s="186"/>
      <c r="CU258" s="186"/>
      <c r="CV258" s="186"/>
      <c r="CW258" s="186"/>
      <c r="CX258" s="186"/>
      <c r="CY258" s="186"/>
      <c r="CZ258" s="186"/>
      <c r="DA258" s="186"/>
      <c r="DB258" s="186"/>
      <c r="DC258" s="186"/>
      <c r="DD258" s="186"/>
      <c r="DE258" s="186"/>
      <c r="DF258" s="186"/>
      <c r="DG258" s="186"/>
      <c r="DH258" s="186"/>
      <c r="DI258" s="186"/>
      <c r="DJ258" s="186"/>
      <c r="DK258" s="186"/>
      <c r="DL258" s="186"/>
      <c r="DM258" s="186"/>
      <c r="DN258" s="186"/>
      <c r="DO258" s="186"/>
      <c r="DP258" s="186"/>
      <c r="DQ258" s="186"/>
      <c r="DR258" s="186"/>
      <c r="DS258" s="186"/>
      <c r="DT258" s="186"/>
      <c r="DU258" s="186"/>
      <c r="DV258" s="186"/>
      <c r="DW258" s="186"/>
      <c r="DX258" s="186"/>
      <c r="DY258" s="186"/>
      <c r="DZ258" s="186"/>
      <c r="EA258" s="186"/>
      <c r="EB258" s="186"/>
      <c r="EC258" s="186"/>
      <c r="ED258" s="186"/>
      <c r="EE258" s="186"/>
      <c r="EF258" s="186"/>
      <c r="EG258" s="186"/>
      <c r="EH258" s="186"/>
      <c r="EI258" s="186"/>
      <c r="EJ258" s="186"/>
      <c r="EK258" s="186"/>
      <c r="EL258" s="186"/>
      <c r="EM258" s="186"/>
      <c r="EN258" s="186"/>
      <c r="EO258" s="186"/>
      <c r="EP258" s="186"/>
      <c r="EQ258" s="186"/>
      <c r="ER258" s="186"/>
      <c r="ES258" s="186"/>
      <c r="ET258" s="186"/>
      <c r="EU258" s="186"/>
      <c r="EV258" s="186"/>
      <c r="EW258" s="186"/>
      <c r="EX258" s="186"/>
      <c r="EY258" s="186"/>
      <c r="EZ258" s="186"/>
      <c r="FA258" s="186"/>
      <c r="FB258" s="186"/>
      <c r="FC258" s="186"/>
      <c r="FD258" s="186"/>
      <c r="FE258" s="186"/>
      <c r="FF258" s="186"/>
      <c r="FG258" s="186"/>
      <c r="FH258" s="186"/>
      <c r="FI258" s="186"/>
      <c r="FJ258" s="186"/>
      <c r="FK258" s="186"/>
      <c r="FL258" s="186"/>
      <c r="FM258" s="186"/>
      <c r="FN258" s="186"/>
      <c r="FO258" s="186"/>
      <c r="FP258" s="186"/>
      <c r="FQ258" s="186"/>
      <c r="FR258" s="186"/>
      <c r="FS258" s="186"/>
      <c r="FT258" s="186"/>
      <c r="FU258" s="186"/>
      <c r="FV258" s="186"/>
      <c r="FW258" s="186"/>
      <c r="FX258" s="186"/>
      <c r="FY258" s="186"/>
      <c r="FZ258" s="186"/>
    </row>
    <row r="259" spans="1:182" ht="15" customHeight="1" x14ac:dyDescent="0.25">
      <c r="A259" s="187"/>
      <c r="B259" s="187"/>
      <c r="C259" s="187"/>
      <c r="D259" s="187"/>
      <c r="E259" s="187"/>
      <c r="F259" s="187"/>
      <c r="G259" s="63"/>
      <c r="H259" s="63"/>
      <c r="I259" s="63"/>
      <c r="J259" s="63"/>
      <c r="K259" s="63"/>
      <c r="L259" s="63"/>
      <c r="M259" s="63"/>
      <c r="N259" s="64"/>
      <c r="O259" s="64"/>
      <c r="P259" s="64"/>
      <c r="Q259" s="64"/>
      <c r="R259" s="64"/>
      <c r="S259" s="64"/>
      <c r="T259" s="64"/>
      <c r="U259" s="65"/>
      <c r="V259" s="65"/>
      <c r="W259" s="65"/>
      <c r="X259" s="65"/>
      <c r="Y259" s="65"/>
      <c r="Z259" s="65"/>
      <c r="AA259" s="65"/>
      <c r="AB259" s="15"/>
      <c r="AC259" s="15"/>
      <c r="AD259" s="15"/>
      <c r="AE259" s="15"/>
      <c r="AF259" s="15"/>
      <c r="AG259" s="15"/>
      <c r="AH259" s="15"/>
      <c r="AI259" s="186"/>
      <c r="AJ259" s="187"/>
      <c r="AK259" s="187"/>
      <c r="AL259" s="187"/>
      <c r="AM259" s="187"/>
      <c r="AN259" s="187"/>
      <c r="AO259" s="187"/>
      <c r="AP259" s="187"/>
      <c r="AQ259" s="187"/>
      <c r="AR259" s="187"/>
      <c r="AS259" s="187"/>
      <c r="AT259" s="187"/>
      <c r="AU259" s="187"/>
      <c r="AV259" s="187"/>
      <c r="AW259" s="187"/>
      <c r="AX259" s="187"/>
      <c r="AY259" s="187"/>
      <c r="AZ259" s="187"/>
      <c r="BA259" s="187"/>
      <c r="BB259" s="187"/>
      <c r="BC259" s="187"/>
      <c r="BD259" s="187"/>
      <c r="BE259" s="187"/>
      <c r="BF259" s="187"/>
      <c r="BG259" s="187"/>
      <c r="BH259" s="187"/>
      <c r="BI259" s="187"/>
      <c r="BJ259" s="187"/>
      <c r="BK259" s="187"/>
      <c r="BL259" s="187"/>
      <c r="BM259" s="187"/>
      <c r="BN259" s="187"/>
      <c r="BO259" s="187"/>
      <c r="BP259" s="187"/>
      <c r="BQ259" s="187"/>
      <c r="BR259" s="187"/>
      <c r="BS259" s="187"/>
      <c r="BT259" s="187"/>
      <c r="BU259" s="187"/>
      <c r="BV259" s="187"/>
      <c r="BW259" s="187"/>
      <c r="BX259" s="187"/>
      <c r="BY259" s="187"/>
      <c r="BZ259" s="186"/>
      <c r="CA259" s="187"/>
      <c r="CB259" s="187"/>
      <c r="CC259" s="187"/>
      <c r="CD259" s="186"/>
      <c r="CE259" s="186"/>
      <c r="CF259" s="186"/>
      <c r="CG259" s="186"/>
      <c r="CH259" s="186"/>
      <c r="CI259" s="186"/>
      <c r="CJ259" s="186"/>
      <c r="CK259" s="186"/>
      <c r="CL259" s="186"/>
      <c r="CM259" s="186"/>
      <c r="CN259" s="186"/>
      <c r="CO259" s="186"/>
      <c r="CP259" s="186"/>
      <c r="CQ259" s="186"/>
      <c r="CR259" s="186"/>
      <c r="CS259" s="186"/>
      <c r="CT259" s="186"/>
      <c r="CU259" s="186"/>
      <c r="CV259" s="186"/>
      <c r="CW259" s="186"/>
      <c r="CX259" s="186"/>
      <c r="CY259" s="186"/>
      <c r="CZ259" s="186"/>
      <c r="DA259" s="186"/>
      <c r="DB259" s="186"/>
      <c r="DC259" s="186"/>
      <c r="DD259" s="186"/>
      <c r="DE259" s="186"/>
      <c r="DF259" s="186"/>
      <c r="DG259" s="186"/>
      <c r="DH259" s="186"/>
      <c r="DI259" s="186"/>
      <c r="DJ259" s="186"/>
      <c r="DK259" s="186"/>
      <c r="DL259" s="186"/>
      <c r="DM259" s="186"/>
      <c r="DN259" s="186"/>
      <c r="DO259" s="186"/>
      <c r="DP259" s="186"/>
      <c r="DQ259" s="186"/>
      <c r="DR259" s="186"/>
      <c r="DS259" s="186"/>
      <c r="DT259" s="186"/>
      <c r="DU259" s="186"/>
      <c r="DV259" s="186"/>
      <c r="DW259" s="186"/>
      <c r="DX259" s="186"/>
      <c r="DY259" s="186"/>
      <c r="DZ259" s="186"/>
      <c r="EA259" s="186"/>
      <c r="EB259" s="186"/>
      <c r="EC259" s="186"/>
      <c r="ED259" s="186"/>
      <c r="EE259" s="186"/>
      <c r="EF259" s="186"/>
      <c r="EG259" s="186"/>
      <c r="EH259" s="186"/>
      <c r="EI259" s="186"/>
      <c r="EJ259" s="186"/>
      <c r="EK259" s="186"/>
      <c r="EL259" s="186"/>
      <c r="EM259" s="186"/>
      <c r="EN259" s="186"/>
      <c r="EO259" s="186"/>
      <c r="EP259" s="186"/>
      <c r="EQ259" s="186"/>
      <c r="ER259" s="186"/>
      <c r="ES259" s="186"/>
      <c r="ET259" s="186"/>
      <c r="EU259" s="186"/>
      <c r="EV259" s="186"/>
      <c r="EW259" s="186"/>
      <c r="EX259" s="186"/>
      <c r="EY259" s="186"/>
      <c r="EZ259" s="186"/>
      <c r="FA259" s="186"/>
      <c r="FB259" s="186"/>
      <c r="FC259" s="186"/>
      <c r="FD259" s="186"/>
      <c r="FE259" s="186"/>
      <c r="FF259" s="186"/>
      <c r="FG259" s="186"/>
      <c r="FH259" s="186"/>
      <c r="FI259" s="186"/>
      <c r="FJ259" s="186"/>
      <c r="FK259" s="186"/>
      <c r="FL259" s="186"/>
      <c r="FM259" s="186"/>
      <c r="FN259" s="186"/>
      <c r="FO259" s="186"/>
      <c r="FP259" s="186"/>
      <c r="FQ259" s="186"/>
      <c r="FR259" s="186"/>
      <c r="FS259" s="186"/>
      <c r="FT259" s="186"/>
      <c r="FU259" s="186"/>
      <c r="FV259" s="186"/>
      <c r="FW259" s="186"/>
      <c r="FX259" s="186"/>
      <c r="FY259" s="186"/>
      <c r="FZ259" s="186"/>
    </row>
    <row r="260" spans="1:182" ht="15" customHeight="1" x14ac:dyDescent="0.25">
      <c r="A260" s="187"/>
      <c r="B260" s="187"/>
      <c r="C260" s="187"/>
      <c r="D260" s="187"/>
      <c r="E260" s="187"/>
      <c r="F260" s="187"/>
      <c r="G260" s="63"/>
      <c r="H260" s="63"/>
      <c r="I260" s="63"/>
      <c r="J260" s="63"/>
      <c r="K260" s="63"/>
      <c r="L260" s="63"/>
      <c r="M260" s="63"/>
      <c r="N260" s="64"/>
      <c r="O260" s="64"/>
      <c r="P260" s="64"/>
      <c r="Q260" s="64"/>
      <c r="R260" s="64"/>
      <c r="S260" s="64"/>
      <c r="T260" s="64"/>
      <c r="U260" s="65"/>
      <c r="V260" s="65"/>
      <c r="W260" s="65"/>
      <c r="X260" s="65"/>
      <c r="Y260" s="65"/>
      <c r="Z260" s="65"/>
      <c r="AA260" s="65"/>
      <c r="AB260" s="15"/>
      <c r="AC260" s="15"/>
      <c r="AD260" s="15"/>
      <c r="AE260" s="15"/>
      <c r="AF260" s="15"/>
      <c r="AG260" s="15"/>
      <c r="AH260" s="15"/>
      <c r="AI260" s="186"/>
      <c r="AJ260" s="187"/>
      <c r="AK260" s="187"/>
      <c r="AL260" s="187"/>
      <c r="AM260" s="187"/>
      <c r="AN260" s="187"/>
      <c r="AO260" s="187"/>
      <c r="AP260" s="187"/>
      <c r="AQ260" s="187"/>
      <c r="AR260" s="187"/>
      <c r="AS260" s="187"/>
      <c r="AT260" s="187"/>
      <c r="AU260" s="187"/>
      <c r="AV260" s="187"/>
      <c r="AW260" s="187"/>
      <c r="AX260" s="187"/>
      <c r="AY260" s="187"/>
      <c r="AZ260" s="187"/>
      <c r="BA260" s="187"/>
      <c r="BB260" s="187"/>
      <c r="BC260" s="187"/>
      <c r="BD260" s="187"/>
      <c r="BE260" s="187"/>
      <c r="BF260" s="187"/>
      <c r="BG260" s="187"/>
      <c r="BH260" s="187"/>
      <c r="BI260" s="187"/>
      <c r="BJ260" s="187"/>
      <c r="BK260" s="187"/>
      <c r="BL260" s="187"/>
      <c r="BM260" s="187"/>
      <c r="BN260" s="187"/>
      <c r="BO260" s="187"/>
      <c r="BP260" s="187"/>
      <c r="BQ260" s="187"/>
      <c r="BR260" s="187"/>
      <c r="BS260" s="187"/>
      <c r="BT260" s="187"/>
      <c r="BU260" s="187"/>
      <c r="BV260" s="187"/>
      <c r="BW260" s="187"/>
      <c r="BX260" s="187"/>
      <c r="BY260" s="187"/>
      <c r="BZ260" s="186"/>
      <c r="CA260" s="187"/>
      <c r="CB260" s="187"/>
      <c r="CC260" s="187"/>
      <c r="CD260" s="186"/>
      <c r="CE260" s="186"/>
      <c r="CF260" s="186"/>
      <c r="CG260" s="186"/>
      <c r="CH260" s="186"/>
      <c r="CI260" s="186"/>
      <c r="CJ260" s="186"/>
      <c r="CK260" s="186"/>
      <c r="CL260" s="186"/>
      <c r="CM260" s="186"/>
      <c r="CN260" s="186"/>
      <c r="CO260" s="186"/>
      <c r="CP260" s="186"/>
      <c r="CQ260" s="186"/>
      <c r="CR260" s="186"/>
      <c r="CS260" s="186"/>
      <c r="CT260" s="186"/>
      <c r="CU260" s="186"/>
      <c r="CV260" s="186"/>
      <c r="CW260" s="186"/>
      <c r="CX260" s="186"/>
      <c r="CY260" s="186"/>
      <c r="CZ260" s="186"/>
      <c r="DA260" s="186"/>
      <c r="DB260" s="186"/>
      <c r="DC260" s="186"/>
      <c r="DD260" s="186"/>
      <c r="DE260" s="186"/>
      <c r="DF260" s="186"/>
      <c r="DG260" s="186"/>
      <c r="DH260" s="186"/>
      <c r="DI260" s="186"/>
      <c r="DJ260" s="186"/>
      <c r="DK260" s="186"/>
      <c r="DL260" s="186"/>
      <c r="DM260" s="186"/>
      <c r="DN260" s="186"/>
      <c r="DO260" s="186"/>
      <c r="DP260" s="186"/>
      <c r="DQ260" s="186"/>
      <c r="DR260" s="186"/>
      <c r="DS260" s="186"/>
      <c r="DT260" s="186"/>
      <c r="DU260" s="186"/>
      <c r="DV260" s="186"/>
      <c r="DW260" s="186"/>
      <c r="DX260" s="186"/>
      <c r="DY260" s="186"/>
      <c r="DZ260" s="186"/>
      <c r="EA260" s="186"/>
      <c r="EB260" s="186"/>
      <c r="EC260" s="186"/>
      <c r="ED260" s="186"/>
      <c r="EE260" s="186"/>
      <c r="EF260" s="186"/>
      <c r="EG260" s="186"/>
      <c r="EH260" s="186"/>
      <c r="EI260" s="186"/>
      <c r="EJ260" s="186"/>
      <c r="EK260" s="186"/>
      <c r="EL260" s="186"/>
      <c r="EM260" s="186"/>
      <c r="EN260" s="186"/>
      <c r="EO260" s="186"/>
      <c r="EP260" s="186"/>
      <c r="EQ260" s="186"/>
      <c r="ER260" s="186"/>
      <c r="ES260" s="186"/>
      <c r="ET260" s="186"/>
      <c r="EU260" s="186"/>
      <c r="EV260" s="186"/>
      <c r="EW260" s="186"/>
      <c r="EX260" s="186"/>
      <c r="EY260" s="186"/>
      <c r="EZ260" s="186"/>
      <c r="FA260" s="186"/>
      <c r="FB260" s="186"/>
      <c r="FC260" s="186"/>
      <c r="FD260" s="186"/>
      <c r="FE260" s="186"/>
      <c r="FF260" s="186"/>
      <c r="FG260" s="186"/>
      <c r="FH260" s="186"/>
      <c r="FI260" s="186"/>
      <c r="FJ260" s="186"/>
      <c r="FK260" s="186"/>
      <c r="FL260" s="186"/>
      <c r="FM260" s="186"/>
      <c r="FN260" s="186"/>
      <c r="FO260" s="186"/>
      <c r="FP260" s="186"/>
      <c r="FQ260" s="186"/>
      <c r="FR260" s="186"/>
      <c r="FS260" s="186"/>
      <c r="FT260" s="186"/>
      <c r="FU260" s="186"/>
      <c r="FV260" s="186"/>
      <c r="FW260" s="186"/>
      <c r="FX260" s="186"/>
      <c r="FY260" s="186"/>
      <c r="FZ260" s="186"/>
    </row>
    <row r="261" spans="1:182" ht="15" customHeight="1" x14ac:dyDescent="0.25">
      <c r="A261" s="187"/>
      <c r="B261" s="187"/>
      <c r="C261" s="187"/>
      <c r="D261" s="187"/>
      <c r="E261" s="187"/>
      <c r="F261" s="187"/>
      <c r="G261" s="63"/>
      <c r="H261" s="63"/>
      <c r="I261" s="63"/>
      <c r="J261" s="63"/>
      <c r="K261" s="63"/>
      <c r="L261" s="63"/>
      <c r="M261" s="63"/>
      <c r="N261" s="64"/>
      <c r="O261" s="64"/>
      <c r="P261" s="64"/>
      <c r="Q261" s="64"/>
      <c r="R261" s="64"/>
      <c r="S261" s="64"/>
      <c r="T261" s="64"/>
      <c r="U261" s="65"/>
      <c r="V261" s="65"/>
      <c r="W261" s="65"/>
      <c r="X261" s="65"/>
      <c r="Y261" s="65"/>
      <c r="Z261" s="65"/>
      <c r="AA261" s="65"/>
      <c r="AB261" s="15"/>
      <c r="AC261" s="15"/>
      <c r="AD261" s="15"/>
      <c r="AE261" s="15"/>
      <c r="AF261" s="15"/>
      <c r="AG261" s="15"/>
      <c r="AH261" s="15"/>
      <c r="AI261" s="186"/>
      <c r="AJ261" s="187"/>
      <c r="AK261" s="187"/>
      <c r="AL261" s="187"/>
      <c r="AM261" s="187"/>
      <c r="AN261" s="187"/>
      <c r="AO261" s="187"/>
      <c r="AP261" s="187"/>
      <c r="AQ261" s="187"/>
      <c r="AR261" s="187"/>
      <c r="AS261" s="187"/>
      <c r="AT261" s="187"/>
      <c r="AU261" s="187"/>
      <c r="AV261" s="187"/>
      <c r="AW261" s="187"/>
      <c r="AX261" s="187"/>
      <c r="AY261" s="187"/>
      <c r="AZ261" s="187"/>
      <c r="BA261" s="187"/>
      <c r="BB261" s="187"/>
      <c r="BC261" s="187"/>
      <c r="BD261" s="187"/>
      <c r="BE261" s="187"/>
      <c r="BF261" s="187"/>
      <c r="BG261" s="187"/>
      <c r="BH261" s="187"/>
      <c r="BI261" s="187"/>
      <c r="BJ261" s="187"/>
      <c r="BK261" s="187"/>
      <c r="BL261" s="187"/>
      <c r="BM261" s="187"/>
      <c r="BN261" s="187"/>
      <c r="BO261" s="187"/>
      <c r="BP261" s="187"/>
      <c r="BQ261" s="187"/>
      <c r="BR261" s="187"/>
      <c r="BS261" s="187"/>
      <c r="BT261" s="187"/>
      <c r="BU261" s="187"/>
      <c r="BV261" s="187"/>
      <c r="BW261" s="187"/>
      <c r="BX261" s="187"/>
      <c r="BY261" s="187"/>
      <c r="BZ261" s="186"/>
      <c r="CA261" s="187"/>
      <c r="CB261" s="187"/>
      <c r="CC261" s="187"/>
      <c r="CD261" s="186"/>
      <c r="CE261" s="186"/>
      <c r="CF261" s="186"/>
      <c r="CG261" s="186"/>
      <c r="CH261" s="186"/>
      <c r="CI261" s="186"/>
      <c r="CJ261" s="186"/>
      <c r="CK261" s="186"/>
      <c r="CL261" s="186"/>
      <c r="CM261" s="186"/>
      <c r="CN261" s="186"/>
      <c r="CO261" s="186"/>
      <c r="CP261" s="186"/>
      <c r="CQ261" s="186"/>
      <c r="CR261" s="186"/>
      <c r="CS261" s="186"/>
      <c r="CT261" s="186"/>
      <c r="CU261" s="186"/>
      <c r="CV261" s="186"/>
      <c r="CW261" s="186"/>
      <c r="CX261" s="186"/>
      <c r="CY261" s="186"/>
      <c r="CZ261" s="186"/>
      <c r="DA261" s="186"/>
      <c r="DB261" s="186"/>
      <c r="DC261" s="186"/>
      <c r="DD261" s="186"/>
      <c r="DE261" s="186"/>
      <c r="DF261" s="186"/>
      <c r="DG261" s="186"/>
      <c r="DH261" s="186"/>
      <c r="DI261" s="186"/>
      <c r="DJ261" s="186"/>
      <c r="DK261" s="186"/>
      <c r="DL261" s="186"/>
      <c r="DM261" s="186"/>
      <c r="DN261" s="186"/>
      <c r="DO261" s="186"/>
      <c r="DP261" s="186"/>
      <c r="DQ261" s="186"/>
      <c r="DR261" s="186"/>
      <c r="DS261" s="186"/>
      <c r="DT261" s="186"/>
      <c r="DU261" s="186"/>
      <c r="DV261" s="186"/>
      <c r="DW261" s="186"/>
      <c r="DX261" s="186"/>
      <c r="DY261" s="186"/>
      <c r="DZ261" s="186"/>
      <c r="EA261" s="186"/>
      <c r="EB261" s="186"/>
      <c r="EC261" s="186"/>
      <c r="ED261" s="186"/>
      <c r="EE261" s="186"/>
      <c r="EF261" s="186"/>
      <c r="EG261" s="186"/>
      <c r="EH261" s="186"/>
      <c r="EI261" s="186"/>
      <c r="EJ261" s="186"/>
      <c r="EK261" s="186"/>
      <c r="EL261" s="186"/>
      <c r="EM261" s="186"/>
      <c r="EN261" s="186"/>
      <c r="EO261" s="186"/>
      <c r="EP261" s="186"/>
      <c r="EQ261" s="186"/>
      <c r="ER261" s="186"/>
      <c r="ES261" s="186"/>
      <c r="ET261" s="186"/>
      <c r="EU261" s="186"/>
      <c r="EV261" s="186"/>
      <c r="EW261" s="186"/>
      <c r="EX261" s="186"/>
      <c r="EY261" s="186"/>
      <c r="EZ261" s="186"/>
      <c r="FA261" s="186"/>
      <c r="FB261" s="186"/>
      <c r="FC261" s="186"/>
      <c r="FD261" s="186"/>
      <c r="FE261" s="186"/>
      <c r="FF261" s="186"/>
      <c r="FG261" s="186"/>
      <c r="FH261" s="186"/>
      <c r="FI261" s="186"/>
      <c r="FJ261" s="186"/>
      <c r="FK261" s="186"/>
      <c r="FL261" s="186"/>
      <c r="FM261" s="186"/>
      <c r="FN261" s="186"/>
      <c r="FO261" s="186"/>
      <c r="FP261" s="186"/>
      <c r="FQ261" s="186"/>
      <c r="FR261" s="186"/>
      <c r="FS261" s="186"/>
      <c r="FT261" s="186"/>
      <c r="FU261" s="186"/>
      <c r="FV261" s="186"/>
      <c r="FW261" s="186"/>
      <c r="FX261" s="186"/>
      <c r="FY261" s="186"/>
      <c r="FZ261" s="186"/>
    </row>
    <row r="262" spans="1:182" ht="15" customHeight="1" x14ac:dyDescent="0.25">
      <c r="A262" s="187"/>
      <c r="B262" s="187"/>
      <c r="C262" s="187"/>
      <c r="D262" s="187"/>
      <c r="E262" s="187"/>
      <c r="F262" s="187"/>
      <c r="G262" s="63"/>
      <c r="H262" s="63"/>
      <c r="I262" s="63"/>
      <c r="J262" s="63"/>
      <c r="K262" s="63"/>
      <c r="L262" s="63"/>
      <c r="M262" s="63"/>
      <c r="N262" s="64"/>
      <c r="O262" s="64"/>
      <c r="P262" s="64"/>
      <c r="Q262" s="64"/>
      <c r="R262" s="64"/>
      <c r="S262" s="64"/>
      <c r="T262" s="64"/>
      <c r="U262" s="65"/>
      <c r="V262" s="65"/>
      <c r="W262" s="65"/>
      <c r="X262" s="65"/>
      <c r="Y262" s="65"/>
      <c r="Z262" s="65"/>
      <c r="AA262" s="65"/>
      <c r="AB262" s="15"/>
      <c r="AC262" s="15"/>
      <c r="AD262" s="15"/>
      <c r="AE262" s="15"/>
      <c r="AF262" s="15"/>
      <c r="AG262" s="15"/>
      <c r="AH262" s="15"/>
      <c r="AI262" s="186"/>
      <c r="AJ262" s="187"/>
      <c r="AK262" s="187"/>
      <c r="AL262" s="187"/>
      <c r="AM262" s="187"/>
      <c r="AN262" s="187"/>
      <c r="AO262" s="187"/>
      <c r="AP262" s="187"/>
      <c r="AQ262" s="187"/>
      <c r="AR262" s="187"/>
      <c r="AS262" s="187"/>
      <c r="AT262" s="187"/>
      <c r="AU262" s="187"/>
      <c r="AV262" s="187"/>
      <c r="AW262" s="187"/>
      <c r="AX262" s="187"/>
      <c r="AY262" s="187"/>
      <c r="AZ262" s="187"/>
      <c r="BA262" s="187"/>
      <c r="BB262" s="187"/>
      <c r="BC262" s="187"/>
      <c r="BD262" s="187"/>
      <c r="BE262" s="187"/>
      <c r="BF262" s="187"/>
      <c r="BG262" s="187"/>
      <c r="BH262" s="187"/>
      <c r="BI262" s="187"/>
      <c r="BJ262" s="187"/>
      <c r="BK262" s="187"/>
      <c r="BL262" s="187"/>
      <c r="BM262" s="187"/>
      <c r="BN262" s="187"/>
      <c r="BO262" s="187"/>
      <c r="BP262" s="187"/>
      <c r="BQ262" s="187"/>
      <c r="BR262" s="187"/>
      <c r="BS262" s="187"/>
      <c r="BT262" s="187"/>
      <c r="BU262" s="187"/>
      <c r="BV262" s="187"/>
      <c r="BW262" s="187"/>
      <c r="BX262" s="187"/>
      <c r="BY262" s="187"/>
      <c r="BZ262" s="186"/>
      <c r="CA262" s="187"/>
      <c r="CB262" s="187"/>
      <c r="CC262" s="187"/>
      <c r="CD262" s="186"/>
      <c r="CE262" s="186"/>
      <c r="CF262" s="186"/>
      <c r="CG262" s="186"/>
      <c r="CH262" s="186"/>
      <c r="CI262" s="186"/>
      <c r="CJ262" s="186"/>
      <c r="CK262" s="186"/>
      <c r="CL262" s="186"/>
      <c r="CM262" s="186"/>
      <c r="CN262" s="186"/>
      <c r="CO262" s="186"/>
      <c r="CP262" s="186"/>
      <c r="CQ262" s="186"/>
      <c r="CR262" s="186"/>
      <c r="CS262" s="186"/>
      <c r="CT262" s="186"/>
      <c r="CU262" s="186"/>
      <c r="CV262" s="186"/>
      <c r="CW262" s="186"/>
      <c r="CX262" s="186"/>
      <c r="CY262" s="186"/>
      <c r="CZ262" s="186"/>
      <c r="DA262" s="186"/>
      <c r="DB262" s="186"/>
      <c r="DC262" s="186"/>
      <c r="DD262" s="186"/>
      <c r="DE262" s="186"/>
      <c r="DF262" s="186"/>
      <c r="DG262" s="186"/>
      <c r="DH262" s="186"/>
      <c r="DI262" s="186"/>
      <c r="DJ262" s="186"/>
      <c r="DK262" s="186"/>
      <c r="DL262" s="186"/>
      <c r="DM262" s="186"/>
      <c r="DN262" s="186"/>
      <c r="DO262" s="186"/>
      <c r="DP262" s="186"/>
      <c r="DQ262" s="186"/>
      <c r="DR262" s="186"/>
      <c r="DS262" s="186"/>
      <c r="DT262" s="186"/>
      <c r="DU262" s="186"/>
      <c r="DV262" s="186"/>
      <c r="DW262" s="186"/>
      <c r="DX262" s="186"/>
      <c r="DY262" s="186"/>
      <c r="DZ262" s="186"/>
      <c r="EA262" s="186"/>
      <c r="EB262" s="186"/>
      <c r="EC262" s="186"/>
      <c r="ED262" s="186"/>
      <c r="EE262" s="186"/>
      <c r="EF262" s="186"/>
      <c r="EG262" s="186"/>
      <c r="EH262" s="186"/>
      <c r="EI262" s="186"/>
      <c r="EJ262" s="186"/>
      <c r="EK262" s="186"/>
      <c r="EL262" s="186"/>
      <c r="EM262" s="186"/>
      <c r="EN262" s="186"/>
      <c r="EO262" s="186"/>
      <c r="EP262" s="186"/>
      <c r="EQ262" s="186"/>
      <c r="ER262" s="186"/>
      <c r="ES262" s="186"/>
      <c r="ET262" s="186"/>
      <c r="EU262" s="186"/>
      <c r="EV262" s="186"/>
      <c r="EW262" s="186"/>
      <c r="EX262" s="186"/>
      <c r="EY262" s="186"/>
      <c r="EZ262" s="186"/>
      <c r="FA262" s="186"/>
      <c r="FB262" s="186"/>
      <c r="FC262" s="186"/>
      <c r="FD262" s="186"/>
      <c r="FE262" s="186"/>
      <c r="FF262" s="186"/>
      <c r="FG262" s="186"/>
      <c r="FH262" s="186"/>
      <c r="FI262" s="186"/>
      <c r="FJ262" s="186"/>
      <c r="FK262" s="186"/>
      <c r="FL262" s="186"/>
      <c r="FM262" s="186"/>
      <c r="FN262" s="186"/>
      <c r="FO262" s="186"/>
      <c r="FP262" s="186"/>
      <c r="FQ262" s="186"/>
      <c r="FR262" s="186"/>
      <c r="FS262" s="186"/>
      <c r="FT262" s="186"/>
      <c r="FU262" s="186"/>
      <c r="FV262" s="186"/>
      <c r="FW262" s="186"/>
      <c r="FX262" s="186"/>
      <c r="FY262" s="186"/>
      <c r="FZ262" s="186"/>
    </row>
    <row r="263" spans="1:182" ht="15" customHeight="1" x14ac:dyDescent="0.25">
      <c r="A263" s="187"/>
      <c r="B263" s="187"/>
      <c r="C263" s="187"/>
      <c r="D263" s="187"/>
      <c r="E263" s="187"/>
      <c r="F263" s="187"/>
      <c r="G263" s="63"/>
      <c r="H263" s="63"/>
      <c r="I263" s="63"/>
      <c r="J263" s="63"/>
      <c r="K263" s="63"/>
      <c r="L263" s="63"/>
      <c r="M263" s="63"/>
      <c r="N263" s="64"/>
      <c r="O263" s="64"/>
      <c r="P263" s="64"/>
      <c r="Q263" s="64"/>
      <c r="R263" s="64"/>
      <c r="S263" s="64"/>
      <c r="T263" s="64"/>
      <c r="U263" s="65"/>
      <c r="V263" s="65"/>
      <c r="W263" s="65"/>
      <c r="X263" s="65"/>
      <c r="Y263" s="65"/>
      <c r="Z263" s="65"/>
      <c r="AA263" s="65"/>
      <c r="AB263" s="15"/>
      <c r="AC263" s="15"/>
      <c r="AD263" s="15"/>
      <c r="AE263" s="15"/>
      <c r="AF263" s="15"/>
      <c r="AG263" s="15"/>
      <c r="AH263" s="15"/>
      <c r="AI263" s="186"/>
      <c r="AJ263" s="187"/>
      <c r="AK263" s="187"/>
      <c r="AL263" s="187"/>
      <c r="AM263" s="187"/>
      <c r="AN263" s="187"/>
      <c r="AO263" s="187"/>
      <c r="AP263" s="187"/>
      <c r="AQ263" s="187"/>
      <c r="AR263" s="187"/>
      <c r="AS263" s="187"/>
      <c r="AT263" s="187"/>
      <c r="AU263" s="187"/>
      <c r="AV263" s="187"/>
      <c r="AW263" s="187"/>
      <c r="AX263" s="187"/>
      <c r="AY263" s="187"/>
      <c r="AZ263" s="187"/>
      <c r="BA263" s="187"/>
      <c r="BB263" s="187"/>
      <c r="BC263" s="187"/>
      <c r="BD263" s="187"/>
      <c r="BE263" s="187"/>
      <c r="BF263" s="187"/>
      <c r="BG263" s="187"/>
      <c r="BH263" s="187"/>
      <c r="BI263" s="187"/>
      <c r="BJ263" s="187"/>
      <c r="BK263" s="187"/>
      <c r="BL263" s="187"/>
      <c r="BM263" s="187"/>
      <c r="BN263" s="187"/>
      <c r="BO263" s="187"/>
      <c r="BP263" s="187"/>
      <c r="BQ263" s="187"/>
      <c r="BR263" s="187"/>
      <c r="BS263" s="187"/>
      <c r="BT263" s="187"/>
      <c r="BU263" s="187"/>
      <c r="BV263" s="187"/>
      <c r="BW263" s="187"/>
      <c r="BX263" s="187"/>
      <c r="BY263" s="187"/>
      <c r="BZ263" s="186"/>
      <c r="CA263" s="187"/>
      <c r="CB263" s="187"/>
      <c r="CC263" s="187"/>
      <c r="CD263" s="186"/>
      <c r="CE263" s="186"/>
      <c r="CF263" s="186"/>
      <c r="CG263" s="186"/>
      <c r="CH263" s="186"/>
      <c r="CI263" s="186"/>
      <c r="CJ263" s="186"/>
      <c r="CK263" s="186"/>
      <c r="CL263" s="186"/>
      <c r="CM263" s="186"/>
      <c r="CN263" s="186"/>
      <c r="CO263" s="186"/>
      <c r="CP263" s="186"/>
      <c r="CQ263" s="186"/>
      <c r="CR263" s="186"/>
      <c r="CS263" s="186"/>
      <c r="CT263" s="186"/>
      <c r="CU263" s="186"/>
      <c r="CV263" s="186"/>
      <c r="CW263" s="186"/>
      <c r="CX263" s="186"/>
      <c r="CY263" s="186"/>
      <c r="CZ263" s="186"/>
      <c r="DA263" s="186"/>
      <c r="DB263" s="186"/>
      <c r="DC263" s="186"/>
      <c r="DD263" s="186"/>
      <c r="DE263" s="186"/>
      <c r="DF263" s="186"/>
      <c r="DG263" s="186"/>
      <c r="DH263" s="186"/>
      <c r="DI263" s="186"/>
      <c r="DJ263" s="186"/>
      <c r="DK263" s="186"/>
      <c r="DL263" s="186"/>
      <c r="DM263" s="186"/>
      <c r="DN263" s="186"/>
      <c r="DO263" s="186"/>
      <c r="DP263" s="186"/>
      <c r="DQ263" s="186"/>
      <c r="DR263" s="186"/>
      <c r="DS263" s="186"/>
      <c r="DT263" s="186"/>
      <c r="DU263" s="186"/>
      <c r="DV263" s="186"/>
      <c r="DW263" s="186"/>
      <c r="DX263" s="186"/>
      <c r="DY263" s="186"/>
      <c r="DZ263" s="186"/>
      <c r="EA263" s="186"/>
      <c r="EB263" s="186"/>
      <c r="EC263" s="186"/>
      <c r="ED263" s="186"/>
      <c r="EE263" s="186"/>
      <c r="EF263" s="186"/>
      <c r="EG263" s="186"/>
      <c r="EH263" s="186"/>
      <c r="EI263" s="186"/>
      <c r="EJ263" s="186"/>
      <c r="EK263" s="186"/>
      <c r="EL263" s="186"/>
      <c r="EM263" s="186"/>
      <c r="EN263" s="186"/>
      <c r="EO263" s="186"/>
      <c r="EP263" s="186"/>
      <c r="EQ263" s="186"/>
      <c r="ER263" s="186"/>
      <c r="ES263" s="186"/>
      <c r="ET263" s="186"/>
      <c r="EU263" s="186"/>
      <c r="EV263" s="186"/>
      <c r="EW263" s="186"/>
      <c r="EX263" s="186"/>
      <c r="EY263" s="186"/>
      <c r="EZ263" s="186"/>
      <c r="FA263" s="186"/>
      <c r="FB263" s="186"/>
      <c r="FC263" s="186"/>
      <c r="FD263" s="186"/>
      <c r="FE263" s="186"/>
      <c r="FF263" s="186"/>
      <c r="FG263" s="186"/>
      <c r="FH263" s="186"/>
      <c r="FI263" s="186"/>
      <c r="FJ263" s="186"/>
      <c r="FK263" s="186"/>
      <c r="FL263" s="186"/>
      <c r="FM263" s="186"/>
      <c r="FN263" s="186"/>
      <c r="FO263" s="186"/>
      <c r="FP263" s="186"/>
      <c r="FQ263" s="186"/>
      <c r="FR263" s="186"/>
      <c r="FS263" s="186"/>
      <c r="FT263" s="186"/>
      <c r="FU263" s="186"/>
      <c r="FV263" s="186"/>
      <c r="FW263" s="186"/>
      <c r="FX263" s="186"/>
      <c r="FY263" s="186"/>
      <c r="FZ263" s="186"/>
    </row>
    <row r="264" spans="1:182" ht="15" customHeight="1" x14ac:dyDescent="0.25">
      <c r="A264" s="187"/>
      <c r="B264" s="187"/>
      <c r="C264" s="187"/>
      <c r="D264" s="187"/>
      <c r="E264" s="187"/>
      <c r="F264" s="187"/>
      <c r="G264" s="63"/>
      <c r="H264" s="63"/>
      <c r="I264" s="63"/>
      <c r="J264" s="63"/>
      <c r="K264" s="63"/>
      <c r="L264" s="63"/>
      <c r="M264" s="63"/>
      <c r="N264" s="64"/>
      <c r="O264" s="64"/>
      <c r="P264" s="64"/>
      <c r="Q264" s="64"/>
      <c r="R264" s="64"/>
      <c r="S264" s="64"/>
      <c r="T264" s="64"/>
      <c r="U264" s="65"/>
      <c r="V264" s="65"/>
      <c r="W264" s="65"/>
      <c r="X264" s="65"/>
      <c r="Y264" s="65"/>
      <c r="Z264" s="65"/>
      <c r="AA264" s="65"/>
      <c r="AB264" s="15"/>
      <c r="AC264" s="15"/>
      <c r="AD264" s="15"/>
      <c r="AE264" s="15"/>
      <c r="AF264" s="15"/>
      <c r="AG264" s="15"/>
      <c r="AH264" s="15"/>
      <c r="AI264" s="186"/>
      <c r="AJ264" s="187"/>
      <c r="AK264" s="187"/>
      <c r="AL264" s="187"/>
      <c r="AM264" s="187"/>
      <c r="AN264" s="187"/>
      <c r="AO264" s="187"/>
      <c r="AP264" s="187"/>
      <c r="AQ264" s="187"/>
      <c r="AR264" s="187"/>
      <c r="AS264" s="187"/>
      <c r="AT264" s="187"/>
      <c r="AU264" s="187"/>
      <c r="AV264" s="187"/>
      <c r="AW264" s="187"/>
      <c r="AX264" s="187"/>
      <c r="AY264" s="187"/>
      <c r="AZ264" s="187"/>
      <c r="BA264" s="187"/>
      <c r="BB264" s="187"/>
      <c r="BC264" s="187"/>
      <c r="BD264" s="187"/>
      <c r="BE264" s="187"/>
      <c r="BF264" s="187"/>
      <c r="BG264" s="187"/>
      <c r="BH264" s="187"/>
      <c r="BI264" s="187"/>
      <c r="BJ264" s="187"/>
      <c r="BK264" s="187"/>
      <c r="BL264" s="187"/>
      <c r="BM264" s="187"/>
      <c r="BN264" s="187"/>
      <c r="BO264" s="187"/>
      <c r="BP264" s="187"/>
      <c r="BQ264" s="187"/>
      <c r="BR264" s="187"/>
      <c r="BS264" s="187"/>
      <c r="BT264" s="187"/>
      <c r="BU264" s="187"/>
      <c r="BV264" s="187"/>
      <c r="BW264" s="187"/>
      <c r="BX264" s="187"/>
      <c r="BY264" s="187"/>
      <c r="BZ264" s="186"/>
      <c r="CA264" s="187"/>
      <c r="CB264" s="187"/>
      <c r="CC264" s="187"/>
      <c r="CD264" s="186"/>
      <c r="CE264" s="186"/>
      <c r="CF264" s="186"/>
      <c r="CG264" s="186"/>
      <c r="CH264" s="186"/>
      <c r="CI264" s="186"/>
      <c r="CJ264" s="186"/>
      <c r="CK264" s="186"/>
      <c r="CL264" s="186"/>
      <c r="CM264" s="186"/>
      <c r="CN264" s="186"/>
      <c r="CO264" s="186"/>
      <c r="CP264" s="186"/>
      <c r="CQ264" s="186"/>
      <c r="CR264" s="186"/>
      <c r="CS264" s="186"/>
      <c r="CT264" s="186"/>
      <c r="CU264" s="186"/>
      <c r="CV264" s="186"/>
      <c r="CW264" s="186"/>
      <c r="CX264" s="186"/>
      <c r="CY264" s="186"/>
      <c r="CZ264" s="186"/>
      <c r="DA264" s="186"/>
      <c r="DB264" s="186"/>
      <c r="DC264" s="186"/>
      <c r="DD264" s="186"/>
      <c r="DE264" s="186"/>
      <c r="DF264" s="186"/>
      <c r="DG264" s="186"/>
      <c r="DH264" s="186"/>
      <c r="DI264" s="186"/>
      <c r="DJ264" s="186"/>
      <c r="DK264" s="186"/>
      <c r="DL264" s="186"/>
      <c r="DM264" s="186"/>
      <c r="DN264" s="186"/>
      <c r="DO264" s="186"/>
      <c r="DP264" s="186"/>
      <c r="DQ264" s="186"/>
      <c r="DR264" s="186"/>
      <c r="DS264" s="186"/>
      <c r="DT264" s="186"/>
      <c r="DU264" s="186"/>
      <c r="DV264" s="186"/>
      <c r="DW264" s="186"/>
      <c r="DX264" s="186"/>
      <c r="DY264" s="186"/>
      <c r="DZ264" s="186"/>
      <c r="EA264" s="186"/>
      <c r="EB264" s="186"/>
      <c r="EC264" s="186"/>
      <c r="ED264" s="186"/>
      <c r="EE264" s="186"/>
      <c r="EF264" s="186"/>
      <c r="EG264" s="186"/>
      <c r="EH264" s="186"/>
      <c r="EI264" s="186"/>
      <c r="EJ264" s="186"/>
      <c r="EK264" s="186"/>
      <c r="EL264" s="186"/>
      <c r="EM264" s="186"/>
      <c r="EN264" s="186"/>
      <c r="EO264" s="186"/>
      <c r="EP264" s="186"/>
      <c r="EQ264" s="186"/>
      <c r="ER264" s="186"/>
      <c r="ES264" s="186"/>
      <c r="ET264" s="186"/>
      <c r="EU264" s="186"/>
      <c r="EV264" s="186"/>
      <c r="EW264" s="186"/>
      <c r="EX264" s="186"/>
      <c r="EY264" s="186"/>
      <c r="EZ264" s="186"/>
      <c r="FA264" s="186"/>
      <c r="FB264" s="186"/>
      <c r="FC264" s="186"/>
      <c r="FD264" s="186"/>
      <c r="FE264" s="186"/>
      <c r="FF264" s="186"/>
      <c r="FG264" s="186"/>
      <c r="FH264" s="186"/>
      <c r="FI264" s="186"/>
      <c r="FJ264" s="186"/>
      <c r="FK264" s="186"/>
      <c r="FL264" s="186"/>
      <c r="FM264" s="186"/>
      <c r="FN264" s="186"/>
      <c r="FO264" s="186"/>
      <c r="FP264" s="186"/>
      <c r="FQ264" s="186"/>
      <c r="FR264" s="186"/>
      <c r="FS264" s="186"/>
      <c r="FT264" s="186"/>
      <c r="FU264" s="186"/>
      <c r="FV264" s="186"/>
      <c r="FW264" s="186"/>
      <c r="FX264" s="186"/>
      <c r="FY264" s="186"/>
      <c r="FZ264" s="186"/>
    </row>
    <row r="265" spans="1:182" ht="15" customHeight="1" x14ac:dyDescent="0.25">
      <c r="A265" s="187"/>
      <c r="B265" s="187"/>
      <c r="C265" s="187"/>
      <c r="D265" s="187"/>
      <c r="E265" s="187"/>
      <c r="F265" s="187"/>
      <c r="G265" s="63"/>
      <c r="H265" s="63"/>
      <c r="I265" s="63"/>
      <c r="J265" s="63"/>
      <c r="K265" s="63"/>
      <c r="L265" s="63"/>
      <c r="M265" s="63"/>
      <c r="N265" s="64"/>
      <c r="O265" s="64"/>
      <c r="P265" s="64"/>
      <c r="Q265" s="64"/>
      <c r="R265" s="64"/>
      <c r="S265" s="64"/>
      <c r="T265" s="64"/>
      <c r="U265" s="65"/>
      <c r="V265" s="65"/>
      <c r="W265" s="65"/>
      <c r="X265" s="65"/>
      <c r="Y265" s="65"/>
      <c r="Z265" s="65"/>
      <c r="AA265" s="65"/>
      <c r="AB265" s="15"/>
      <c r="AC265" s="15"/>
      <c r="AD265" s="15"/>
      <c r="AE265" s="15"/>
      <c r="AF265" s="15"/>
      <c r="AG265" s="15"/>
      <c r="AH265" s="15"/>
      <c r="AI265" s="186"/>
      <c r="AJ265" s="187"/>
      <c r="AK265" s="187"/>
      <c r="AL265" s="187"/>
      <c r="AM265" s="187"/>
      <c r="AN265" s="187"/>
      <c r="AO265" s="187"/>
      <c r="AP265" s="187"/>
      <c r="AQ265" s="187"/>
      <c r="AR265" s="187"/>
      <c r="AS265" s="187"/>
      <c r="AT265" s="187"/>
      <c r="AU265" s="187"/>
      <c r="AV265" s="187"/>
      <c r="AW265" s="187"/>
      <c r="AX265" s="187"/>
      <c r="AY265" s="187"/>
      <c r="AZ265" s="187"/>
      <c r="BA265" s="187"/>
      <c r="BB265" s="187"/>
      <c r="BC265" s="187"/>
      <c r="BD265" s="187"/>
      <c r="BE265" s="187"/>
      <c r="BF265" s="187"/>
      <c r="BG265" s="187"/>
      <c r="BH265" s="187"/>
      <c r="BI265" s="187"/>
      <c r="BJ265" s="187"/>
      <c r="BK265" s="187"/>
      <c r="BL265" s="187"/>
      <c r="BM265" s="187"/>
      <c r="BN265" s="187"/>
      <c r="BO265" s="187"/>
      <c r="BP265" s="187"/>
      <c r="BQ265" s="187"/>
      <c r="BR265" s="187"/>
      <c r="BS265" s="187"/>
      <c r="BT265" s="187"/>
      <c r="BU265" s="187"/>
      <c r="BV265" s="187"/>
      <c r="BW265" s="187"/>
      <c r="BX265" s="187"/>
      <c r="BY265" s="187"/>
      <c r="BZ265" s="186"/>
      <c r="CA265" s="187"/>
      <c r="CB265" s="187"/>
      <c r="CC265" s="187"/>
      <c r="CD265" s="186"/>
      <c r="CE265" s="186"/>
      <c r="CF265" s="186"/>
      <c r="CG265" s="186"/>
      <c r="CH265" s="186"/>
      <c r="CI265" s="186"/>
      <c r="CJ265" s="186"/>
      <c r="CK265" s="186"/>
      <c r="CL265" s="186"/>
      <c r="CM265" s="186"/>
      <c r="CN265" s="186"/>
      <c r="CO265" s="186"/>
      <c r="CP265" s="186"/>
      <c r="CQ265" s="186"/>
      <c r="CR265" s="186"/>
      <c r="CS265" s="186"/>
      <c r="CT265" s="186"/>
      <c r="CU265" s="186"/>
      <c r="CV265" s="186"/>
      <c r="CW265" s="186"/>
      <c r="CX265" s="186"/>
      <c r="CY265" s="186"/>
      <c r="CZ265" s="186"/>
      <c r="DA265" s="186"/>
      <c r="DB265" s="186"/>
      <c r="DC265" s="186"/>
      <c r="DD265" s="186"/>
      <c r="DE265" s="186"/>
      <c r="DF265" s="186"/>
      <c r="DG265" s="186"/>
      <c r="DH265" s="186"/>
      <c r="DI265" s="186"/>
      <c r="DJ265" s="186"/>
      <c r="DK265" s="186"/>
      <c r="DL265" s="186"/>
      <c r="DM265" s="186"/>
      <c r="DN265" s="186"/>
      <c r="DO265" s="186"/>
      <c r="DP265" s="186"/>
      <c r="DQ265" s="186"/>
      <c r="DR265" s="186"/>
      <c r="DS265" s="186"/>
      <c r="DT265" s="186"/>
      <c r="DU265" s="186"/>
      <c r="DV265" s="186"/>
      <c r="DW265" s="186"/>
      <c r="DX265" s="186"/>
      <c r="DY265" s="186"/>
      <c r="DZ265" s="186"/>
      <c r="EA265" s="186"/>
      <c r="EB265" s="186"/>
      <c r="EC265" s="186"/>
      <c r="ED265" s="186"/>
      <c r="EE265" s="186"/>
      <c r="EF265" s="186"/>
      <c r="EG265" s="186"/>
      <c r="EH265" s="186"/>
      <c r="EI265" s="186"/>
      <c r="EJ265" s="186"/>
      <c r="EK265" s="186"/>
      <c r="EL265" s="186"/>
      <c r="EM265" s="186"/>
      <c r="EN265" s="186"/>
      <c r="EO265" s="186"/>
      <c r="EP265" s="186"/>
      <c r="EQ265" s="186"/>
      <c r="ER265" s="186"/>
      <c r="ES265" s="186"/>
      <c r="ET265" s="186"/>
      <c r="EU265" s="186"/>
      <c r="EV265" s="186"/>
      <c r="EW265" s="186"/>
      <c r="EX265" s="186"/>
      <c r="EY265" s="186"/>
      <c r="EZ265" s="186"/>
      <c r="FA265" s="186"/>
      <c r="FB265" s="186"/>
      <c r="FC265" s="186"/>
      <c r="FD265" s="186"/>
      <c r="FE265" s="186"/>
      <c r="FF265" s="186"/>
      <c r="FG265" s="186"/>
      <c r="FH265" s="186"/>
      <c r="FI265" s="186"/>
      <c r="FJ265" s="186"/>
      <c r="FK265" s="186"/>
      <c r="FL265" s="186"/>
      <c r="FM265" s="186"/>
      <c r="FN265" s="186"/>
      <c r="FO265" s="186"/>
      <c r="FP265" s="186"/>
      <c r="FQ265" s="186"/>
      <c r="FR265" s="186"/>
      <c r="FS265" s="186"/>
      <c r="FT265" s="186"/>
      <c r="FU265" s="186"/>
      <c r="FV265" s="186"/>
      <c r="FW265" s="186"/>
      <c r="FX265" s="186"/>
      <c r="FY265" s="186"/>
      <c r="FZ265" s="186"/>
    </row>
    <row r="266" spans="1:182" ht="15" customHeight="1" x14ac:dyDescent="0.25">
      <c r="A266" s="187"/>
      <c r="B266" s="187"/>
      <c r="C266" s="187"/>
      <c r="D266" s="187"/>
      <c r="E266" s="187"/>
      <c r="F266" s="187"/>
      <c r="G266" s="63"/>
      <c r="H266" s="63"/>
      <c r="I266" s="63"/>
      <c r="J266" s="63"/>
      <c r="K266" s="63"/>
      <c r="L266" s="63"/>
      <c r="M266" s="63"/>
      <c r="N266" s="64"/>
      <c r="O266" s="64"/>
      <c r="P266" s="64"/>
      <c r="Q266" s="64"/>
      <c r="R266" s="64"/>
      <c r="S266" s="64"/>
      <c r="T266" s="64"/>
      <c r="U266" s="65"/>
      <c r="V266" s="65"/>
      <c r="W266" s="65"/>
      <c r="X266" s="65"/>
      <c r="Y266" s="65"/>
      <c r="Z266" s="65"/>
      <c r="AA266" s="65"/>
      <c r="AB266" s="15"/>
      <c r="AC266" s="15"/>
      <c r="AD266" s="15"/>
      <c r="AE266" s="15"/>
      <c r="AF266" s="15"/>
      <c r="AG266" s="15"/>
      <c r="AH266" s="15"/>
      <c r="AI266" s="186"/>
      <c r="AJ266" s="187"/>
      <c r="AK266" s="187"/>
      <c r="AL266" s="187"/>
      <c r="AM266" s="187"/>
      <c r="AN266" s="187"/>
      <c r="AO266" s="187"/>
      <c r="AP266" s="187"/>
      <c r="AQ266" s="187"/>
      <c r="AR266" s="187"/>
      <c r="AS266" s="187"/>
      <c r="AT266" s="187"/>
      <c r="AU266" s="187"/>
      <c r="AV266" s="187"/>
      <c r="AW266" s="187"/>
      <c r="AX266" s="187"/>
      <c r="AY266" s="187"/>
      <c r="AZ266" s="187"/>
      <c r="BA266" s="187"/>
      <c r="BB266" s="187"/>
      <c r="BC266" s="187"/>
      <c r="BD266" s="187"/>
      <c r="BE266" s="187"/>
      <c r="BF266" s="187"/>
      <c r="BG266" s="187"/>
      <c r="BH266" s="187"/>
      <c r="BI266" s="187"/>
      <c r="BJ266" s="187"/>
      <c r="BK266" s="187"/>
      <c r="BL266" s="187"/>
      <c r="BM266" s="187"/>
      <c r="BN266" s="187"/>
      <c r="BO266" s="187"/>
      <c r="BP266" s="187"/>
      <c r="BQ266" s="187"/>
      <c r="BR266" s="187"/>
      <c r="BS266" s="187"/>
      <c r="BT266" s="187"/>
      <c r="BU266" s="187"/>
      <c r="BV266" s="187"/>
      <c r="BW266" s="187"/>
      <c r="BX266" s="187"/>
      <c r="BY266" s="187"/>
      <c r="BZ266" s="186"/>
      <c r="CA266" s="187"/>
      <c r="CB266" s="187"/>
      <c r="CC266" s="187"/>
      <c r="CD266" s="186"/>
      <c r="CE266" s="186"/>
      <c r="CF266" s="186"/>
      <c r="CG266" s="186"/>
      <c r="CH266" s="186"/>
      <c r="CI266" s="186"/>
      <c r="CJ266" s="186"/>
      <c r="CK266" s="186"/>
      <c r="CL266" s="186"/>
      <c r="CM266" s="186"/>
      <c r="CN266" s="186"/>
      <c r="CO266" s="186"/>
      <c r="CP266" s="186"/>
      <c r="CQ266" s="186"/>
      <c r="CR266" s="186"/>
      <c r="CS266" s="186"/>
      <c r="CT266" s="186"/>
      <c r="CU266" s="186"/>
      <c r="CV266" s="186"/>
      <c r="CW266" s="186"/>
      <c r="CX266" s="186"/>
      <c r="CY266" s="186"/>
      <c r="CZ266" s="186"/>
      <c r="DA266" s="186"/>
      <c r="DB266" s="186"/>
      <c r="DC266" s="186"/>
      <c r="DD266" s="186"/>
      <c r="DE266" s="186"/>
      <c r="DF266" s="186"/>
      <c r="DG266" s="186"/>
      <c r="DH266" s="186"/>
      <c r="DI266" s="186"/>
      <c r="DJ266" s="186"/>
      <c r="DK266" s="186"/>
      <c r="DL266" s="186"/>
      <c r="DM266" s="186"/>
      <c r="DN266" s="186"/>
      <c r="DO266" s="186"/>
      <c r="DP266" s="186"/>
      <c r="DQ266" s="186"/>
      <c r="DR266" s="186"/>
      <c r="DS266" s="186"/>
      <c r="DT266" s="186"/>
      <c r="DU266" s="186"/>
      <c r="DV266" s="186"/>
      <c r="DW266" s="186"/>
      <c r="DX266" s="186"/>
      <c r="DY266" s="186"/>
      <c r="DZ266" s="186"/>
      <c r="EA266" s="186"/>
      <c r="EB266" s="186"/>
      <c r="EC266" s="186"/>
      <c r="ED266" s="186"/>
      <c r="EE266" s="186"/>
      <c r="EF266" s="186"/>
      <c r="EG266" s="186"/>
      <c r="EH266" s="186"/>
      <c r="EI266" s="186"/>
      <c r="EJ266" s="186"/>
      <c r="EK266" s="186"/>
      <c r="EL266" s="186"/>
      <c r="EM266" s="186"/>
      <c r="EN266" s="186"/>
      <c r="EO266" s="186"/>
      <c r="EP266" s="186"/>
      <c r="EQ266" s="186"/>
      <c r="ER266" s="186"/>
      <c r="ES266" s="186"/>
      <c r="ET266" s="186"/>
      <c r="EU266" s="186"/>
      <c r="EV266" s="186"/>
      <c r="EW266" s="186"/>
      <c r="EX266" s="186"/>
      <c r="EY266" s="186"/>
      <c r="EZ266" s="186"/>
      <c r="FA266" s="186"/>
      <c r="FB266" s="186"/>
      <c r="FC266" s="186"/>
      <c r="FD266" s="186"/>
      <c r="FE266" s="186"/>
      <c r="FF266" s="186"/>
      <c r="FG266" s="186"/>
      <c r="FH266" s="186"/>
      <c r="FI266" s="186"/>
      <c r="FJ266" s="186"/>
      <c r="FK266" s="186"/>
      <c r="FL266" s="186"/>
      <c r="FM266" s="186"/>
      <c r="FN266" s="186"/>
      <c r="FO266" s="186"/>
      <c r="FP266" s="186"/>
      <c r="FQ266" s="186"/>
      <c r="FR266" s="186"/>
      <c r="FS266" s="186"/>
      <c r="FT266" s="186"/>
      <c r="FU266" s="186"/>
      <c r="FV266" s="186"/>
      <c r="FW266" s="186"/>
      <c r="FX266" s="186"/>
      <c r="FY266" s="186"/>
      <c r="FZ266" s="186"/>
    </row>
    <row r="267" spans="1:182" ht="15" customHeight="1" x14ac:dyDescent="0.25">
      <c r="A267" s="187"/>
      <c r="B267" s="187"/>
      <c r="C267" s="187"/>
      <c r="D267" s="187"/>
      <c r="E267" s="187"/>
      <c r="F267" s="187"/>
      <c r="G267" s="63"/>
      <c r="H267" s="63"/>
      <c r="I267" s="63"/>
      <c r="J267" s="63"/>
      <c r="K267" s="63"/>
      <c r="L267" s="63"/>
      <c r="M267" s="63"/>
      <c r="N267" s="64"/>
      <c r="O267" s="64"/>
      <c r="P267" s="64"/>
      <c r="Q267" s="64"/>
      <c r="R267" s="64"/>
      <c r="S267" s="64"/>
      <c r="T267" s="64"/>
      <c r="U267" s="65"/>
      <c r="V267" s="65"/>
      <c r="W267" s="65"/>
      <c r="X267" s="65"/>
      <c r="Y267" s="65"/>
      <c r="Z267" s="65"/>
      <c r="AA267" s="65"/>
      <c r="AB267" s="15"/>
      <c r="AC267" s="15"/>
      <c r="AD267" s="15"/>
      <c r="AE267" s="15"/>
      <c r="AF267" s="15"/>
      <c r="AG267" s="15"/>
      <c r="AH267" s="15"/>
      <c r="AI267" s="186"/>
      <c r="AJ267" s="187"/>
      <c r="AK267" s="187"/>
      <c r="AL267" s="187"/>
      <c r="AM267" s="187"/>
      <c r="AN267" s="187"/>
      <c r="AO267" s="187"/>
      <c r="AP267" s="187"/>
      <c r="AQ267" s="187"/>
      <c r="AR267" s="187"/>
      <c r="AS267" s="187"/>
      <c r="AT267" s="187"/>
      <c r="AU267" s="187"/>
      <c r="AV267" s="187"/>
      <c r="AW267" s="187"/>
      <c r="AX267" s="187"/>
      <c r="AY267" s="187"/>
      <c r="AZ267" s="187"/>
      <c r="BA267" s="187"/>
      <c r="BB267" s="187"/>
      <c r="BC267" s="187"/>
      <c r="BD267" s="187"/>
      <c r="BE267" s="187"/>
      <c r="BF267" s="187"/>
      <c r="BG267" s="187"/>
      <c r="BH267" s="187"/>
      <c r="BI267" s="187"/>
      <c r="BJ267" s="187"/>
      <c r="BK267" s="187"/>
      <c r="BL267" s="187"/>
      <c r="BM267" s="187"/>
      <c r="BN267" s="187"/>
      <c r="BO267" s="187"/>
      <c r="BP267" s="187"/>
      <c r="BQ267" s="187"/>
      <c r="BR267" s="187"/>
      <c r="BS267" s="187"/>
      <c r="BT267" s="187"/>
      <c r="BU267" s="187"/>
      <c r="BV267" s="187"/>
      <c r="BW267" s="187"/>
      <c r="BX267" s="187"/>
      <c r="BY267" s="187"/>
      <c r="BZ267" s="186"/>
      <c r="CA267" s="187"/>
      <c r="CB267" s="187"/>
      <c r="CC267" s="187"/>
      <c r="CD267" s="186"/>
      <c r="CE267" s="186"/>
      <c r="CF267" s="186"/>
      <c r="CG267" s="186"/>
      <c r="CH267" s="186"/>
      <c r="CI267" s="186"/>
      <c r="CJ267" s="186"/>
      <c r="CK267" s="186"/>
      <c r="CL267" s="186"/>
      <c r="CM267" s="186"/>
      <c r="CN267" s="186"/>
      <c r="CO267" s="186"/>
      <c r="CP267" s="186"/>
      <c r="CQ267" s="186"/>
      <c r="CR267" s="186"/>
      <c r="CS267" s="186"/>
      <c r="CT267" s="186"/>
      <c r="CU267" s="186"/>
      <c r="CV267" s="186"/>
      <c r="CW267" s="186"/>
      <c r="CX267" s="186"/>
      <c r="CY267" s="186"/>
      <c r="CZ267" s="186"/>
      <c r="DA267" s="186"/>
      <c r="DB267" s="186"/>
      <c r="DC267" s="186"/>
      <c r="DD267" s="186"/>
      <c r="DE267" s="186"/>
      <c r="DF267" s="186"/>
      <c r="DG267" s="186"/>
      <c r="DH267" s="186"/>
      <c r="DI267" s="186"/>
      <c r="DJ267" s="186"/>
      <c r="DK267" s="186"/>
      <c r="DL267" s="186"/>
      <c r="DM267" s="186"/>
      <c r="DN267" s="186"/>
      <c r="DO267" s="186"/>
      <c r="DP267" s="186"/>
      <c r="DQ267" s="186"/>
      <c r="DR267" s="186"/>
      <c r="DS267" s="186"/>
      <c r="DT267" s="186"/>
      <c r="DU267" s="186"/>
      <c r="DV267" s="186"/>
      <c r="DW267" s="186"/>
      <c r="DX267" s="186"/>
      <c r="DY267" s="186"/>
      <c r="DZ267" s="186"/>
      <c r="EA267" s="186"/>
      <c r="EB267" s="186"/>
      <c r="EC267" s="186"/>
      <c r="ED267" s="186"/>
      <c r="EE267" s="186"/>
      <c r="EF267" s="186"/>
      <c r="EG267" s="186"/>
      <c r="EH267" s="186"/>
      <c r="EI267" s="186"/>
      <c r="EJ267" s="186"/>
      <c r="EK267" s="186"/>
      <c r="EL267" s="186"/>
      <c r="EM267" s="186"/>
      <c r="EN267" s="186"/>
      <c r="EO267" s="186"/>
      <c r="EP267" s="186"/>
      <c r="EQ267" s="186"/>
      <c r="ER267" s="186"/>
      <c r="ES267" s="186"/>
      <c r="ET267" s="186"/>
      <c r="EU267" s="186"/>
      <c r="EV267" s="186"/>
      <c r="EW267" s="186"/>
      <c r="EX267" s="186"/>
      <c r="EY267" s="186"/>
      <c r="EZ267" s="186"/>
      <c r="FA267" s="186"/>
      <c r="FB267" s="186"/>
      <c r="FC267" s="186"/>
      <c r="FD267" s="186"/>
      <c r="FE267" s="186"/>
      <c r="FF267" s="186"/>
      <c r="FG267" s="186"/>
      <c r="FH267" s="186"/>
      <c r="FI267" s="186"/>
      <c r="FJ267" s="186"/>
      <c r="FK267" s="186"/>
      <c r="FL267" s="186"/>
      <c r="FM267" s="186"/>
      <c r="FN267" s="186"/>
      <c r="FO267" s="186"/>
      <c r="FP267" s="186"/>
      <c r="FQ267" s="186"/>
      <c r="FR267" s="186"/>
      <c r="FS267" s="186"/>
      <c r="FT267" s="186"/>
      <c r="FU267" s="186"/>
      <c r="FV267" s="186"/>
      <c r="FW267" s="186"/>
      <c r="FX267" s="186"/>
      <c r="FY267" s="186"/>
      <c r="FZ267" s="186"/>
    </row>
    <row r="268" spans="1:182" ht="15" customHeight="1" x14ac:dyDescent="0.25">
      <c r="A268" s="187"/>
      <c r="B268" s="187"/>
      <c r="C268" s="187"/>
      <c r="D268" s="187"/>
      <c r="E268" s="187"/>
      <c r="F268" s="187"/>
      <c r="G268" s="63"/>
      <c r="H268" s="63"/>
      <c r="I268" s="63"/>
      <c r="J268" s="63"/>
      <c r="K268" s="63"/>
      <c r="L268" s="63"/>
      <c r="M268" s="63"/>
      <c r="N268" s="64"/>
      <c r="O268" s="64"/>
      <c r="P268" s="64"/>
      <c r="Q268" s="64"/>
      <c r="R268" s="64"/>
      <c r="S268" s="64"/>
      <c r="T268" s="64"/>
      <c r="U268" s="65"/>
      <c r="V268" s="65"/>
      <c r="W268" s="65"/>
      <c r="X268" s="65"/>
      <c r="Y268" s="65"/>
      <c r="Z268" s="65"/>
      <c r="AA268" s="65"/>
      <c r="AB268" s="15"/>
      <c r="AC268" s="15"/>
      <c r="AD268" s="15"/>
      <c r="AE268" s="15"/>
      <c r="AF268" s="15"/>
      <c r="AG268" s="15"/>
      <c r="AH268" s="15"/>
      <c r="AI268" s="186"/>
      <c r="AJ268" s="187"/>
      <c r="AK268" s="187"/>
      <c r="AL268" s="187"/>
      <c r="AM268" s="187"/>
      <c r="AN268" s="187"/>
      <c r="AO268" s="187"/>
      <c r="AP268" s="187"/>
      <c r="AQ268" s="187"/>
      <c r="AR268" s="187"/>
      <c r="AS268" s="187"/>
      <c r="AT268" s="187"/>
      <c r="AU268" s="187"/>
      <c r="AV268" s="187"/>
      <c r="AW268" s="187"/>
      <c r="AX268" s="187"/>
      <c r="AY268" s="187"/>
      <c r="AZ268" s="187"/>
      <c r="BA268" s="187"/>
      <c r="BB268" s="187"/>
      <c r="BC268" s="187"/>
      <c r="BD268" s="187"/>
      <c r="BE268" s="187"/>
      <c r="BF268" s="187"/>
      <c r="BG268" s="187"/>
      <c r="BH268" s="187"/>
      <c r="BI268" s="187"/>
      <c r="BJ268" s="187"/>
      <c r="BK268" s="187"/>
      <c r="BL268" s="187"/>
      <c r="BM268" s="187"/>
      <c r="BN268" s="187"/>
      <c r="BO268" s="187"/>
      <c r="BP268" s="187"/>
      <c r="BQ268" s="187"/>
      <c r="BR268" s="187"/>
      <c r="BS268" s="187"/>
      <c r="BT268" s="187"/>
      <c r="BU268" s="187"/>
      <c r="BV268" s="187"/>
      <c r="BW268" s="187"/>
      <c r="BX268" s="187"/>
      <c r="BY268" s="187"/>
      <c r="BZ268" s="186"/>
      <c r="CA268" s="187"/>
      <c r="CB268" s="187"/>
      <c r="CC268" s="187"/>
      <c r="CD268" s="186"/>
      <c r="CE268" s="186"/>
      <c r="CF268" s="186"/>
      <c r="CG268" s="186"/>
      <c r="CH268" s="186"/>
      <c r="CI268" s="186"/>
      <c r="CJ268" s="186"/>
      <c r="CK268" s="186"/>
      <c r="CL268" s="186"/>
      <c r="CM268" s="186"/>
      <c r="CN268" s="186"/>
      <c r="CO268" s="186"/>
      <c r="CP268" s="186"/>
      <c r="CQ268" s="186"/>
      <c r="CR268" s="186"/>
      <c r="CS268" s="186"/>
      <c r="CT268" s="186"/>
      <c r="CU268" s="186"/>
      <c r="CV268" s="186"/>
      <c r="CW268" s="186"/>
      <c r="CX268" s="186"/>
      <c r="CY268" s="186"/>
      <c r="CZ268" s="186"/>
      <c r="DA268" s="186"/>
      <c r="DB268" s="186"/>
      <c r="DC268" s="186"/>
      <c r="DD268" s="186"/>
      <c r="DE268" s="186"/>
      <c r="DF268" s="186"/>
      <c r="DG268" s="186"/>
      <c r="DH268" s="186"/>
      <c r="DI268" s="186"/>
      <c r="DJ268" s="186"/>
      <c r="DK268" s="186"/>
      <c r="DL268" s="186"/>
      <c r="DM268" s="186"/>
      <c r="DN268" s="186"/>
      <c r="DO268" s="186"/>
      <c r="DP268" s="186"/>
      <c r="DQ268" s="186"/>
      <c r="DR268" s="186"/>
      <c r="DS268" s="186"/>
      <c r="DT268" s="186"/>
      <c r="DU268" s="186"/>
      <c r="DV268" s="186"/>
      <c r="DW268" s="186"/>
      <c r="DX268" s="186"/>
      <c r="DY268" s="186"/>
      <c r="DZ268" s="186"/>
      <c r="EA268" s="186"/>
      <c r="EB268" s="186"/>
      <c r="EC268" s="186"/>
      <c r="ED268" s="186"/>
      <c r="EE268" s="186"/>
      <c r="EF268" s="186"/>
      <c r="EG268" s="186"/>
      <c r="EH268" s="186"/>
      <c r="EI268" s="186"/>
      <c r="EJ268" s="186"/>
      <c r="EK268" s="186"/>
      <c r="EL268" s="186"/>
      <c r="EM268" s="186"/>
      <c r="EN268" s="186"/>
      <c r="EO268" s="186"/>
      <c r="EP268" s="186"/>
      <c r="EQ268" s="186"/>
      <c r="ER268" s="186"/>
      <c r="ES268" s="186"/>
      <c r="ET268" s="186"/>
      <c r="EU268" s="186"/>
      <c r="EV268" s="186"/>
      <c r="EW268" s="186"/>
      <c r="EX268" s="186"/>
      <c r="EY268" s="186"/>
      <c r="EZ268" s="186"/>
      <c r="FA268" s="186"/>
      <c r="FB268" s="186"/>
      <c r="FC268" s="186"/>
      <c r="FD268" s="186"/>
      <c r="FE268" s="186"/>
      <c r="FF268" s="186"/>
      <c r="FG268" s="186"/>
      <c r="FH268" s="186"/>
      <c r="FI268" s="186"/>
      <c r="FJ268" s="186"/>
      <c r="FK268" s="186"/>
      <c r="FL268" s="186"/>
      <c r="FM268" s="186"/>
      <c r="FN268" s="186"/>
      <c r="FO268" s="186"/>
      <c r="FP268" s="186"/>
      <c r="FQ268" s="186"/>
      <c r="FR268" s="186"/>
      <c r="FS268" s="186"/>
      <c r="FT268" s="186"/>
      <c r="FU268" s="186"/>
      <c r="FV268" s="186"/>
      <c r="FW268" s="186"/>
      <c r="FX268" s="186"/>
      <c r="FY268" s="186"/>
      <c r="FZ268" s="186"/>
    </row>
    <row r="269" spans="1:182" ht="15" customHeight="1" x14ac:dyDescent="0.25">
      <c r="A269" s="187"/>
      <c r="B269" s="187"/>
      <c r="C269" s="187"/>
      <c r="D269" s="187"/>
      <c r="E269" s="187"/>
      <c r="F269" s="187"/>
      <c r="G269" s="63"/>
      <c r="H269" s="63"/>
      <c r="I269" s="63"/>
      <c r="J269" s="63"/>
      <c r="K269" s="63"/>
      <c r="L269" s="63"/>
      <c r="M269" s="63"/>
      <c r="N269" s="64"/>
      <c r="O269" s="64"/>
      <c r="P269" s="64"/>
      <c r="Q269" s="64"/>
      <c r="R269" s="64"/>
      <c r="S269" s="64"/>
      <c r="T269" s="64"/>
      <c r="U269" s="65"/>
      <c r="V269" s="65"/>
      <c r="W269" s="65"/>
      <c r="X269" s="65"/>
      <c r="Y269" s="65"/>
      <c r="Z269" s="65"/>
      <c r="AA269" s="65"/>
      <c r="AB269" s="15"/>
      <c r="AC269" s="15"/>
      <c r="AD269" s="15"/>
      <c r="AE269" s="15"/>
      <c r="AF269" s="15"/>
      <c r="AG269" s="15"/>
      <c r="AH269" s="15"/>
      <c r="AI269" s="186"/>
      <c r="AJ269" s="187"/>
      <c r="AK269" s="187"/>
      <c r="AL269" s="187"/>
      <c r="AM269" s="187"/>
      <c r="AN269" s="187"/>
      <c r="AO269" s="187"/>
      <c r="AP269" s="187"/>
      <c r="AQ269" s="187"/>
      <c r="AR269" s="187"/>
      <c r="AS269" s="187"/>
      <c r="AT269" s="187"/>
      <c r="AU269" s="187"/>
      <c r="AV269" s="187"/>
      <c r="AW269" s="187"/>
      <c r="AX269" s="187"/>
      <c r="AY269" s="187"/>
      <c r="AZ269" s="187"/>
      <c r="BA269" s="187"/>
      <c r="BB269" s="187"/>
      <c r="BC269" s="187"/>
      <c r="BD269" s="187"/>
      <c r="BE269" s="187"/>
      <c r="BF269" s="187"/>
      <c r="BG269" s="187"/>
      <c r="BH269" s="187"/>
      <c r="BI269" s="187"/>
      <c r="BJ269" s="187"/>
      <c r="BK269" s="187"/>
      <c r="BL269" s="187"/>
      <c r="BM269" s="187"/>
      <c r="BN269" s="187"/>
      <c r="BO269" s="187"/>
      <c r="BP269" s="187"/>
      <c r="BQ269" s="187"/>
      <c r="BR269" s="187"/>
      <c r="BS269" s="187"/>
      <c r="BT269" s="187"/>
      <c r="BU269" s="187"/>
      <c r="BV269" s="187"/>
      <c r="BW269" s="187"/>
      <c r="BX269" s="187"/>
      <c r="BY269" s="187"/>
      <c r="BZ269" s="186"/>
      <c r="CA269" s="187"/>
      <c r="CB269" s="187"/>
      <c r="CC269" s="187"/>
      <c r="CD269" s="186"/>
      <c r="CE269" s="186"/>
      <c r="CF269" s="186"/>
      <c r="CG269" s="186"/>
      <c r="CH269" s="186"/>
      <c r="CI269" s="186"/>
      <c r="CJ269" s="186"/>
      <c r="CK269" s="186"/>
      <c r="CL269" s="186"/>
      <c r="CM269" s="186"/>
      <c r="CN269" s="186"/>
      <c r="CO269" s="186"/>
      <c r="CP269" s="186"/>
      <c r="CQ269" s="186"/>
      <c r="CR269" s="186"/>
      <c r="CS269" s="186"/>
      <c r="CT269" s="186"/>
      <c r="CU269" s="186"/>
      <c r="CV269" s="186"/>
      <c r="CW269" s="186"/>
      <c r="CX269" s="186"/>
      <c r="CY269" s="186"/>
      <c r="CZ269" s="186"/>
      <c r="DA269" s="186"/>
      <c r="DB269" s="186"/>
      <c r="DC269" s="186"/>
      <c r="DD269" s="186"/>
      <c r="DE269" s="186"/>
      <c r="DF269" s="186"/>
      <c r="DG269" s="186"/>
      <c r="DH269" s="186"/>
      <c r="DI269" s="186"/>
      <c r="DJ269" s="186"/>
      <c r="DK269" s="186"/>
      <c r="DL269" s="186"/>
      <c r="DM269" s="186"/>
      <c r="DN269" s="186"/>
      <c r="DO269" s="186"/>
      <c r="DP269" s="186"/>
      <c r="DQ269" s="186"/>
      <c r="DR269" s="186"/>
      <c r="DS269" s="186"/>
      <c r="DT269" s="186"/>
      <c r="DU269" s="186"/>
      <c r="DV269" s="186"/>
      <c r="DW269" s="186"/>
      <c r="DX269" s="186"/>
      <c r="DY269" s="186"/>
      <c r="DZ269" s="186"/>
      <c r="EA269" s="186"/>
      <c r="EB269" s="186"/>
      <c r="EC269" s="186"/>
      <c r="ED269" s="186"/>
      <c r="EE269" s="186"/>
      <c r="EF269" s="186"/>
      <c r="EG269" s="186"/>
      <c r="EH269" s="186"/>
      <c r="EI269" s="186"/>
      <c r="EJ269" s="186"/>
      <c r="EK269" s="186"/>
      <c r="EL269" s="186"/>
      <c r="EM269" s="186"/>
      <c r="EN269" s="186"/>
      <c r="EO269" s="186"/>
      <c r="EP269" s="186"/>
      <c r="EQ269" s="186"/>
      <c r="ER269" s="186"/>
      <c r="ES269" s="186"/>
      <c r="ET269" s="186"/>
      <c r="EU269" s="186"/>
      <c r="EV269" s="186"/>
      <c r="EW269" s="186"/>
      <c r="EX269" s="186"/>
      <c r="EY269" s="186"/>
      <c r="EZ269" s="186"/>
      <c r="FA269" s="186"/>
      <c r="FB269" s="186"/>
      <c r="FC269" s="186"/>
      <c r="FD269" s="186"/>
      <c r="FE269" s="186"/>
      <c r="FF269" s="186"/>
      <c r="FG269" s="186"/>
      <c r="FH269" s="186"/>
      <c r="FI269" s="186"/>
      <c r="FJ269" s="186"/>
      <c r="FK269" s="186"/>
      <c r="FL269" s="186"/>
      <c r="FM269" s="186"/>
      <c r="FN269" s="186"/>
      <c r="FO269" s="186"/>
      <c r="FP269" s="186"/>
      <c r="FQ269" s="186"/>
      <c r="FR269" s="186"/>
      <c r="FS269" s="186"/>
      <c r="FT269" s="186"/>
      <c r="FU269" s="186"/>
      <c r="FV269" s="186"/>
      <c r="FW269" s="186"/>
      <c r="FX269" s="186"/>
      <c r="FY269" s="186"/>
      <c r="FZ269" s="186"/>
    </row>
    <row r="270" spans="1:182" ht="15" customHeight="1" x14ac:dyDescent="0.25">
      <c r="A270" s="187"/>
      <c r="B270" s="187"/>
      <c r="C270" s="187"/>
      <c r="D270" s="187"/>
      <c r="E270" s="187"/>
      <c r="F270" s="187"/>
      <c r="G270" s="63"/>
      <c r="H270" s="63"/>
      <c r="I270" s="63"/>
      <c r="J270" s="63"/>
      <c r="K270" s="63"/>
      <c r="L270" s="63"/>
      <c r="M270" s="63"/>
      <c r="N270" s="64"/>
      <c r="O270" s="64"/>
      <c r="P270" s="64"/>
      <c r="Q270" s="64"/>
      <c r="R270" s="64"/>
      <c r="S270" s="64"/>
      <c r="T270" s="64"/>
      <c r="U270" s="65"/>
      <c r="V270" s="65"/>
      <c r="W270" s="65"/>
      <c r="X270" s="65"/>
      <c r="Y270" s="65"/>
      <c r="Z270" s="65"/>
      <c r="AA270" s="65"/>
      <c r="AB270" s="15"/>
      <c r="AC270" s="15"/>
      <c r="AD270" s="15"/>
      <c r="AE270" s="15"/>
      <c r="AF270" s="15"/>
      <c r="AG270" s="15"/>
      <c r="AH270" s="15"/>
      <c r="AI270" s="186"/>
      <c r="AJ270" s="187"/>
      <c r="AK270" s="187"/>
      <c r="AL270" s="187"/>
      <c r="AM270" s="187"/>
      <c r="AN270" s="187"/>
      <c r="AO270" s="187"/>
      <c r="AP270" s="187"/>
      <c r="AQ270" s="187"/>
      <c r="AR270" s="187"/>
      <c r="AS270" s="187"/>
      <c r="AT270" s="187"/>
      <c r="AU270" s="187"/>
      <c r="AV270" s="187"/>
      <c r="AW270" s="187"/>
      <c r="AX270" s="187"/>
      <c r="AY270" s="187"/>
      <c r="AZ270" s="187"/>
      <c r="BA270" s="187"/>
      <c r="BB270" s="187"/>
      <c r="BC270" s="187"/>
      <c r="BD270" s="187"/>
      <c r="BE270" s="187"/>
      <c r="BF270" s="187"/>
      <c r="BG270" s="187"/>
      <c r="BH270" s="187"/>
      <c r="BI270" s="187"/>
      <c r="BJ270" s="187"/>
      <c r="BK270" s="187"/>
      <c r="BL270" s="187"/>
      <c r="BM270" s="187"/>
      <c r="BN270" s="187"/>
      <c r="BO270" s="187"/>
      <c r="BP270" s="187"/>
      <c r="BQ270" s="187"/>
      <c r="BR270" s="187"/>
      <c r="BS270" s="187"/>
      <c r="BT270" s="187"/>
      <c r="BU270" s="187"/>
      <c r="BV270" s="187"/>
      <c r="BW270" s="187"/>
      <c r="BX270" s="187"/>
      <c r="BY270" s="187"/>
      <c r="BZ270" s="186"/>
      <c r="CA270" s="187"/>
      <c r="CB270" s="187"/>
      <c r="CC270" s="187"/>
      <c r="CD270" s="186"/>
      <c r="CE270" s="186"/>
      <c r="CF270" s="186"/>
      <c r="CG270" s="186"/>
      <c r="CH270" s="186"/>
      <c r="CI270" s="186"/>
      <c r="CJ270" s="186"/>
      <c r="CK270" s="186"/>
      <c r="CL270" s="186"/>
      <c r="CM270" s="186"/>
      <c r="CN270" s="186"/>
      <c r="CO270" s="186"/>
      <c r="CP270" s="186"/>
      <c r="CQ270" s="186"/>
      <c r="CR270" s="186"/>
      <c r="CS270" s="186"/>
      <c r="CT270" s="186"/>
      <c r="CU270" s="186"/>
      <c r="CV270" s="186"/>
      <c r="CW270" s="186"/>
      <c r="CX270" s="186"/>
      <c r="CY270" s="186"/>
      <c r="CZ270" s="186"/>
      <c r="DA270" s="186"/>
      <c r="DB270" s="186"/>
      <c r="DC270" s="186"/>
      <c r="DD270" s="186"/>
      <c r="DE270" s="186"/>
      <c r="DF270" s="186"/>
      <c r="DG270" s="186"/>
      <c r="DH270" s="186"/>
      <c r="DI270" s="186"/>
      <c r="DJ270" s="186"/>
      <c r="DK270" s="186"/>
      <c r="DL270" s="186"/>
      <c r="DM270" s="186"/>
      <c r="DN270" s="186"/>
      <c r="DO270" s="186"/>
      <c r="DP270" s="186"/>
      <c r="DQ270" s="186"/>
      <c r="DR270" s="186"/>
      <c r="DS270" s="186"/>
      <c r="DT270" s="186"/>
      <c r="DU270" s="186"/>
      <c r="DV270" s="186"/>
      <c r="DW270" s="186"/>
      <c r="DX270" s="186"/>
      <c r="DY270" s="186"/>
      <c r="DZ270" s="186"/>
      <c r="EA270" s="186"/>
      <c r="EB270" s="186"/>
      <c r="EC270" s="186"/>
      <c r="ED270" s="186"/>
      <c r="EE270" s="186"/>
      <c r="EF270" s="186"/>
      <c r="EG270" s="186"/>
      <c r="EH270" s="186"/>
      <c r="EI270" s="186"/>
      <c r="EJ270" s="186"/>
      <c r="EK270" s="186"/>
      <c r="EL270" s="186"/>
      <c r="EM270" s="186"/>
      <c r="EN270" s="186"/>
      <c r="EO270" s="186"/>
      <c r="EP270" s="186"/>
      <c r="EQ270" s="186"/>
      <c r="ER270" s="186"/>
      <c r="ES270" s="186"/>
      <c r="ET270" s="186"/>
      <c r="EU270" s="186"/>
      <c r="EV270" s="186"/>
      <c r="EW270" s="186"/>
      <c r="EX270" s="186"/>
      <c r="EY270" s="186"/>
      <c r="EZ270" s="186"/>
      <c r="FA270" s="186"/>
      <c r="FB270" s="186"/>
      <c r="FC270" s="186"/>
      <c r="FD270" s="186"/>
      <c r="FE270" s="186"/>
      <c r="FF270" s="186"/>
      <c r="FG270" s="186"/>
      <c r="FH270" s="186"/>
      <c r="FI270" s="186"/>
      <c r="FJ270" s="186"/>
      <c r="FK270" s="186"/>
      <c r="FL270" s="186"/>
      <c r="FM270" s="186"/>
      <c r="FN270" s="186"/>
      <c r="FO270" s="186"/>
      <c r="FP270" s="186"/>
      <c r="FQ270" s="186"/>
      <c r="FR270" s="186"/>
      <c r="FS270" s="186"/>
      <c r="FT270" s="186"/>
      <c r="FU270" s="186"/>
      <c r="FV270" s="186"/>
      <c r="FW270" s="186"/>
      <c r="FX270" s="186"/>
      <c r="FY270" s="186"/>
      <c r="FZ270" s="186"/>
    </row>
    <row r="271" spans="1:182" ht="15" customHeight="1" x14ac:dyDescent="0.25">
      <c r="A271" s="187"/>
      <c r="B271" s="187"/>
      <c r="C271" s="187"/>
      <c r="D271" s="187"/>
      <c r="E271" s="187"/>
      <c r="F271" s="187"/>
      <c r="G271" s="63"/>
      <c r="H271" s="63"/>
      <c r="I271" s="63"/>
      <c r="J271" s="63"/>
      <c r="K271" s="63"/>
      <c r="L271" s="63"/>
      <c r="M271" s="63"/>
      <c r="N271" s="64"/>
      <c r="O271" s="64"/>
      <c r="P271" s="64"/>
      <c r="Q271" s="64"/>
      <c r="R271" s="64"/>
      <c r="S271" s="64"/>
      <c r="T271" s="64"/>
      <c r="U271" s="65"/>
      <c r="V271" s="65"/>
      <c r="W271" s="65"/>
      <c r="X271" s="65"/>
      <c r="Y271" s="65"/>
      <c r="Z271" s="65"/>
      <c r="AA271" s="65"/>
      <c r="AB271" s="15"/>
      <c r="AC271" s="15"/>
      <c r="AD271" s="15"/>
      <c r="AE271" s="15"/>
      <c r="AF271" s="15"/>
      <c r="AG271" s="15"/>
      <c r="AH271" s="15"/>
      <c r="AI271" s="186"/>
      <c r="AJ271" s="187"/>
      <c r="AK271" s="187"/>
      <c r="AL271" s="187"/>
      <c r="AM271" s="187"/>
      <c r="AN271" s="187"/>
      <c r="AO271" s="187"/>
      <c r="AP271" s="187"/>
      <c r="AQ271" s="187"/>
      <c r="AR271" s="187"/>
      <c r="AS271" s="187"/>
      <c r="AT271" s="187"/>
      <c r="AU271" s="187"/>
      <c r="AV271" s="187"/>
      <c r="AW271" s="187"/>
      <c r="AX271" s="187"/>
      <c r="AY271" s="187"/>
      <c r="AZ271" s="187"/>
      <c r="BA271" s="187"/>
      <c r="BB271" s="187"/>
      <c r="BC271" s="187"/>
      <c r="BD271" s="187"/>
      <c r="BE271" s="187"/>
      <c r="BF271" s="187"/>
      <c r="BG271" s="187"/>
      <c r="BH271" s="187"/>
      <c r="BI271" s="187"/>
      <c r="BJ271" s="187"/>
      <c r="BK271" s="187"/>
      <c r="BL271" s="187"/>
      <c r="BM271" s="187"/>
      <c r="BN271" s="187"/>
      <c r="BO271" s="187"/>
      <c r="BP271" s="187"/>
      <c r="BQ271" s="187"/>
      <c r="BR271" s="187"/>
      <c r="BS271" s="187"/>
      <c r="BT271" s="187"/>
      <c r="BU271" s="187"/>
      <c r="BV271" s="187"/>
      <c r="BW271" s="187"/>
      <c r="BX271" s="187"/>
      <c r="BY271" s="187"/>
      <c r="BZ271" s="186"/>
      <c r="CA271" s="187"/>
      <c r="CB271" s="187"/>
      <c r="CC271" s="187"/>
      <c r="CD271" s="186"/>
      <c r="CE271" s="186"/>
      <c r="CF271" s="186"/>
      <c r="CG271" s="186"/>
      <c r="CH271" s="186"/>
      <c r="CI271" s="186"/>
      <c r="CJ271" s="186"/>
      <c r="CK271" s="186"/>
      <c r="CL271" s="186"/>
      <c r="CM271" s="186"/>
      <c r="CN271" s="186"/>
      <c r="CO271" s="186"/>
      <c r="CP271" s="186"/>
      <c r="CQ271" s="186"/>
      <c r="CR271" s="186"/>
      <c r="CS271" s="186"/>
      <c r="CT271" s="186"/>
      <c r="CU271" s="186"/>
      <c r="CV271" s="186"/>
      <c r="CW271" s="186"/>
      <c r="CX271" s="186"/>
      <c r="CY271" s="186"/>
      <c r="CZ271" s="186"/>
      <c r="DA271" s="186"/>
      <c r="DB271" s="186"/>
      <c r="DC271" s="186"/>
      <c r="DD271" s="186"/>
      <c r="DE271" s="186"/>
      <c r="DF271" s="186"/>
      <c r="DG271" s="186"/>
      <c r="DH271" s="186"/>
      <c r="DI271" s="186"/>
      <c r="DJ271" s="186"/>
      <c r="DK271" s="186"/>
      <c r="DL271" s="186"/>
      <c r="DM271" s="186"/>
      <c r="DN271" s="186"/>
      <c r="DO271" s="186"/>
      <c r="DP271" s="186"/>
      <c r="DQ271" s="186"/>
      <c r="DR271" s="186"/>
      <c r="DS271" s="186"/>
      <c r="DT271" s="186"/>
      <c r="DU271" s="186"/>
      <c r="DV271" s="186"/>
      <c r="DW271" s="186"/>
      <c r="DX271" s="186"/>
      <c r="DY271" s="186"/>
      <c r="DZ271" s="186"/>
      <c r="EA271" s="186"/>
      <c r="EB271" s="186"/>
      <c r="EC271" s="186"/>
      <c r="ED271" s="186"/>
      <c r="EE271" s="186"/>
      <c r="EF271" s="186"/>
      <c r="EG271" s="186"/>
      <c r="EH271" s="186"/>
      <c r="EI271" s="186"/>
      <c r="EJ271" s="186"/>
      <c r="EK271" s="186"/>
      <c r="EL271" s="186"/>
      <c r="EM271" s="186"/>
      <c r="EN271" s="186"/>
      <c r="EO271" s="186"/>
      <c r="EP271" s="186"/>
      <c r="EQ271" s="186"/>
      <c r="ER271" s="186"/>
      <c r="ES271" s="186"/>
      <c r="ET271" s="186"/>
      <c r="EU271" s="186"/>
      <c r="EV271" s="186"/>
      <c r="EW271" s="186"/>
      <c r="EX271" s="186"/>
      <c r="EY271" s="186"/>
      <c r="EZ271" s="186"/>
      <c r="FA271" s="186"/>
      <c r="FB271" s="186"/>
      <c r="FC271" s="186"/>
      <c r="FD271" s="186"/>
      <c r="FE271" s="186"/>
      <c r="FF271" s="186"/>
      <c r="FG271" s="186"/>
      <c r="FH271" s="186"/>
      <c r="FI271" s="186"/>
      <c r="FJ271" s="186"/>
      <c r="FK271" s="186"/>
      <c r="FL271" s="186"/>
      <c r="FM271" s="186"/>
      <c r="FN271" s="186"/>
      <c r="FO271" s="186"/>
      <c r="FP271" s="186"/>
      <c r="FQ271" s="186"/>
      <c r="FR271" s="186"/>
      <c r="FS271" s="186"/>
      <c r="FT271" s="186"/>
      <c r="FU271" s="186"/>
      <c r="FV271" s="186"/>
      <c r="FW271" s="186"/>
      <c r="FX271" s="186"/>
      <c r="FY271" s="186"/>
      <c r="FZ271" s="186"/>
    </row>
    <row r="272" spans="1:182" ht="15" customHeight="1" x14ac:dyDescent="0.25">
      <c r="A272" s="187"/>
      <c r="B272" s="187"/>
      <c r="C272" s="187"/>
      <c r="D272" s="187"/>
      <c r="E272" s="187"/>
      <c r="F272" s="187"/>
      <c r="G272" s="63"/>
      <c r="H272" s="63"/>
      <c r="I272" s="63"/>
      <c r="J272" s="63"/>
      <c r="K272" s="63"/>
      <c r="L272" s="63"/>
      <c r="M272" s="63"/>
      <c r="N272" s="64"/>
      <c r="O272" s="64"/>
      <c r="P272" s="64"/>
      <c r="Q272" s="64"/>
      <c r="R272" s="64"/>
      <c r="S272" s="64"/>
      <c r="T272" s="64"/>
      <c r="U272" s="65"/>
      <c r="V272" s="65"/>
      <c r="W272" s="65"/>
      <c r="X272" s="65"/>
      <c r="Y272" s="65"/>
      <c r="Z272" s="65"/>
      <c r="AA272" s="65"/>
      <c r="AB272" s="15"/>
      <c r="AC272" s="15"/>
      <c r="AD272" s="15"/>
      <c r="AE272" s="15"/>
      <c r="AF272" s="15"/>
      <c r="AG272" s="15"/>
      <c r="AH272" s="15"/>
      <c r="AI272" s="186"/>
      <c r="AJ272" s="187"/>
      <c r="AK272" s="187"/>
      <c r="AL272" s="187"/>
      <c r="AM272" s="187"/>
      <c r="AN272" s="187"/>
      <c r="AO272" s="187"/>
      <c r="AP272" s="187"/>
      <c r="AQ272" s="187"/>
      <c r="AR272" s="187"/>
      <c r="AS272" s="187"/>
      <c r="AT272" s="187"/>
      <c r="AU272" s="187"/>
      <c r="AV272" s="187"/>
      <c r="AW272" s="187"/>
      <c r="AX272" s="187"/>
      <c r="AY272" s="187"/>
      <c r="AZ272" s="187"/>
      <c r="BA272" s="187"/>
      <c r="BB272" s="187"/>
      <c r="BC272" s="187"/>
      <c r="BD272" s="187"/>
      <c r="BE272" s="187"/>
      <c r="BF272" s="187"/>
      <c r="BG272" s="187"/>
      <c r="BH272" s="187"/>
      <c r="BI272" s="187"/>
      <c r="BJ272" s="187"/>
      <c r="BK272" s="187"/>
      <c r="BL272" s="187"/>
      <c r="BM272" s="187"/>
      <c r="BN272" s="187"/>
      <c r="BO272" s="187"/>
      <c r="BP272" s="187"/>
      <c r="BQ272" s="187"/>
      <c r="BR272" s="187"/>
      <c r="BS272" s="187"/>
      <c r="BT272" s="187"/>
      <c r="BU272" s="187"/>
      <c r="BV272" s="187"/>
      <c r="BW272" s="187"/>
      <c r="BX272" s="187"/>
      <c r="BY272" s="187"/>
      <c r="BZ272" s="186"/>
      <c r="CA272" s="187"/>
      <c r="CB272" s="187"/>
      <c r="CC272" s="187"/>
      <c r="CD272" s="186"/>
      <c r="CE272" s="186"/>
      <c r="CF272" s="186"/>
      <c r="CG272" s="186"/>
      <c r="CH272" s="186"/>
      <c r="CI272" s="186"/>
      <c r="CJ272" s="186"/>
      <c r="CK272" s="186"/>
      <c r="CL272" s="186"/>
      <c r="CM272" s="186"/>
      <c r="CN272" s="186"/>
      <c r="CO272" s="186"/>
      <c r="CP272" s="186"/>
      <c r="CQ272" s="186"/>
      <c r="CR272" s="186"/>
      <c r="CS272" s="186"/>
      <c r="CT272" s="186"/>
      <c r="CU272" s="186"/>
      <c r="CV272" s="186"/>
      <c r="CW272" s="186"/>
      <c r="CX272" s="186"/>
      <c r="CY272" s="186"/>
      <c r="CZ272" s="186"/>
      <c r="DA272" s="186"/>
      <c r="DB272" s="186"/>
      <c r="DC272" s="186"/>
      <c r="DD272" s="186"/>
      <c r="DE272" s="186"/>
      <c r="DF272" s="186"/>
      <c r="DG272" s="186"/>
      <c r="DH272" s="186"/>
      <c r="DI272" s="186"/>
      <c r="DJ272" s="186"/>
      <c r="DK272" s="186"/>
      <c r="DL272" s="186"/>
      <c r="DM272" s="186"/>
      <c r="DN272" s="186"/>
      <c r="DO272" s="186"/>
      <c r="DP272" s="186"/>
      <c r="DQ272" s="186"/>
      <c r="DR272" s="186"/>
      <c r="DS272" s="186"/>
      <c r="DT272" s="186"/>
      <c r="DU272" s="186"/>
      <c r="DV272" s="186"/>
      <c r="DW272" s="186"/>
      <c r="DX272" s="186"/>
      <c r="DY272" s="186"/>
      <c r="DZ272" s="186"/>
      <c r="EA272" s="186"/>
      <c r="EB272" s="186"/>
      <c r="EC272" s="186"/>
      <c r="ED272" s="186"/>
      <c r="EE272" s="186"/>
      <c r="EF272" s="186"/>
      <c r="EG272" s="186"/>
      <c r="EH272" s="186"/>
      <c r="EI272" s="186"/>
      <c r="EJ272" s="186"/>
      <c r="EK272" s="186"/>
      <c r="EL272" s="186"/>
      <c r="EM272" s="186"/>
      <c r="EN272" s="186"/>
      <c r="EO272" s="186"/>
      <c r="EP272" s="186"/>
      <c r="EQ272" s="186"/>
      <c r="ER272" s="186"/>
      <c r="ES272" s="186"/>
      <c r="ET272" s="186"/>
      <c r="EU272" s="186"/>
      <c r="EV272" s="186"/>
      <c r="EW272" s="186"/>
      <c r="EX272" s="186"/>
      <c r="EY272" s="186"/>
      <c r="EZ272" s="186"/>
      <c r="FA272" s="186"/>
      <c r="FB272" s="186"/>
      <c r="FC272" s="186"/>
      <c r="FD272" s="186"/>
      <c r="FE272" s="186"/>
      <c r="FF272" s="186"/>
      <c r="FG272" s="186"/>
      <c r="FH272" s="186"/>
      <c r="FI272" s="186"/>
      <c r="FJ272" s="186"/>
      <c r="FK272" s="186"/>
      <c r="FL272" s="186"/>
      <c r="FM272" s="186"/>
      <c r="FN272" s="186"/>
      <c r="FO272" s="186"/>
      <c r="FP272" s="186"/>
      <c r="FQ272" s="186"/>
      <c r="FR272" s="186"/>
      <c r="FS272" s="186"/>
      <c r="FT272" s="186"/>
      <c r="FU272" s="186"/>
      <c r="FV272" s="186"/>
      <c r="FW272" s="186"/>
      <c r="FX272" s="186"/>
      <c r="FY272" s="186"/>
      <c r="FZ272" s="186"/>
    </row>
    <row r="273" spans="1:182" ht="15" customHeight="1" x14ac:dyDescent="0.25">
      <c r="A273" s="187"/>
      <c r="B273" s="187"/>
      <c r="C273" s="187"/>
      <c r="D273" s="187"/>
      <c r="E273" s="187"/>
      <c r="F273" s="187"/>
      <c r="G273" s="63"/>
      <c r="H273" s="63"/>
      <c r="I273" s="63"/>
      <c r="J273" s="63"/>
      <c r="K273" s="63"/>
      <c r="L273" s="63"/>
      <c r="M273" s="63"/>
      <c r="N273" s="64"/>
      <c r="O273" s="64"/>
      <c r="P273" s="64"/>
      <c r="Q273" s="64"/>
      <c r="R273" s="64"/>
      <c r="S273" s="64"/>
      <c r="T273" s="64"/>
      <c r="U273" s="65"/>
      <c r="V273" s="65"/>
      <c r="W273" s="65"/>
      <c r="X273" s="65"/>
      <c r="Y273" s="65"/>
      <c r="Z273" s="65"/>
      <c r="AA273" s="65"/>
      <c r="AB273" s="15"/>
      <c r="AC273" s="15"/>
      <c r="AD273" s="15"/>
      <c r="AE273" s="15"/>
      <c r="AF273" s="15"/>
      <c r="AG273" s="15"/>
      <c r="AH273" s="15"/>
      <c r="AI273" s="186"/>
      <c r="AJ273" s="187"/>
      <c r="AK273" s="187"/>
      <c r="AL273" s="187"/>
      <c r="AM273" s="187"/>
      <c r="AN273" s="187"/>
      <c r="AO273" s="187"/>
      <c r="AP273" s="187"/>
      <c r="AQ273" s="187"/>
      <c r="AR273" s="187"/>
      <c r="AS273" s="187"/>
      <c r="AT273" s="187"/>
      <c r="AU273" s="187"/>
      <c r="AV273" s="187"/>
      <c r="AW273" s="187"/>
      <c r="AX273" s="187"/>
      <c r="AY273" s="187"/>
      <c r="AZ273" s="187"/>
      <c r="BA273" s="187"/>
      <c r="BB273" s="187"/>
      <c r="BC273" s="187"/>
      <c r="BD273" s="187"/>
      <c r="BE273" s="187"/>
      <c r="BF273" s="187"/>
      <c r="BG273" s="187"/>
      <c r="BH273" s="187"/>
      <c r="BI273" s="187"/>
      <c r="BJ273" s="187"/>
      <c r="BK273" s="187"/>
      <c r="BL273" s="187"/>
      <c r="BM273" s="187"/>
      <c r="BN273" s="187"/>
      <c r="BO273" s="187"/>
      <c r="BP273" s="187"/>
      <c r="BQ273" s="187"/>
      <c r="BR273" s="187"/>
      <c r="BS273" s="187"/>
      <c r="BT273" s="187"/>
      <c r="BU273" s="187"/>
      <c r="BV273" s="187"/>
      <c r="BW273" s="187"/>
      <c r="BX273" s="187"/>
      <c r="BY273" s="187"/>
      <c r="BZ273" s="186"/>
      <c r="CA273" s="187"/>
      <c r="CB273" s="187"/>
      <c r="CC273" s="187"/>
      <c r="CD273" s="186"/>
      <c r="CE273" s="186"/>
      <c r="CF273" s="186"/>
      <c r="CG273" s="186"/>
      <c r="CH273" s="186"/>
      <c r="CI273" s="186"/>
      <c r="CJ273" s="186"/>
      <c r="CK273" s="186"/>
      <c r="CL273" s="186"/>
      <c r="CM273" s="186"/>
      <c r="CN273" s="186"/>
      <c r="CO273" s="186"/>
      <c r="CP273" s="186"/>
      <c r="CQ273" s="186"/>
      <c r="CR273" s="186"/>
      <c r="CS273" s="186"/>
      <c r="CT273" s="186"/>
      <c r="CU273" s="186"/>
      <c r="CV273" s="186"/>
      <c r="CW273" s="186"/>
      <c r="CX273" s="186"/>
      <c r="CY273" s="186"/>
      <c r="CZ273" s="186"/>
      <c r="DA273" s="186"/>
      <c r="DB273" s="186"/>
      <c r="DC273" s="186"/>
      <c r="DD273" s="186"/>
      <c r="DE273" s="186"/>
      <c r="DF273" s="186"/>
      <c r="DG273" s="186"/>
      <c r="DH273" s="186"/>
      <c r="DI273" s="186"/>
      <c r="DJ273" s="186"/>
      <c r="DK273" s="186"/>
      <c r="DL273" s="186"/>
      <c r="DM273" s="186"/>
      <c r="DN273" s="186"/>
      <c r="DO273" s="186"/>
      <c r="DP273" s="186"/>
      <c r="DQ273" s="186"/>
      <c r="DR273" s="186"/>
      <c r="DS273" s="186"/>
      <c r="DT273" s="186"/>
      <c r="DU273" s="186"/>
      <c r="DV273" s="186"/>
      <c r="DW273" s="186"/>
      <c r="DX273" s="186"/>
      <c r="DY273" s="186"/>
      <c r="DZ273" s="186"/>
      <c r="EA273" s="186"/>
      <c r="EB273" s="186"/>
      <c r="EC273" s="186"/>
      <c r="ED273" s="186"/>
      <c r="EE273" s="186"/>
      <c r="EF273" s="186"/>
      <c r="EG273" s="186"/>
      <c r="EH273" s="186"/>
      <c r="EI273" s="186"/>
      <c r="EJ273" s="186"/>
      <c r="EK273" s="186"/>
      <c r="EL273" s="186"/>
      <c r="EM273" s="186"/>
      <c r="EN273" s="186"/>
      <c r="EO273" s="186"/>
      <c r="EP273" s="186"/>
      <c r="EQ273" s="186"/>
      <c r="ER273" s="186"/>
      <c r="ES273" s="186"/>
      <c r="ET273" s="186"/>
      <c r="EU273" s="186"/>
      <c r="EV273" s="186"/>
      <c r="EW273" s="186"/>
      <c r="EX273" s="186"/>
      <c r="EY273" s="186"/>
      <c r="EZ273" s="186"/>
      <c r="FA273" s="186"/>
      <c r="FB273" s="186"/>
      <c r="FC273" s="186"/>
      <c r="FD273" s="186"/>
      <c r="FE273" s="186"/>
      <c r="FF273" s="186"/>
      <c r="FG273" s="186"/>
      <c r="FH273" s="186"/>
      <c r="FI273" s="186"/>
      <c r="FJ273" s="186"/>
      <c r="FK273" s="186"/>
      <c r="FL273" s="186"/>
      <c r="FM273" s="186"/>
      <c r="FN273" s="186"/>
      <c r="FO273" s="186"/>
      <c r="FP273" s="186"/>
      <c r="FQ273" s="186"/>
      <c r="FR273" s="186"/>
      <c r="FS273" s="186"/>
      <c r="FT273" s="186"/>
      <c r="FU273" s="186"/>
      <c r="FV273" s="186"/>
      <c r="FW273" s="186"/>
      <c r="FX273" s="186"/>
      <c r="FY273" s="186"/>
      <c r="FZ273" s="186"/>
    </row>
    <row r="274" spans="1:182" ht="15" customHeight="1" x14ac:dyDescent="0.25">
      <c r="A274" s="187"/>
      <c r="B274" s="187"/>
      <c r="C274" s="187"/>
      <c r="D274" s="187"/>
      <c r="E274" s="187"/>
      <c r="F274" s="187"/>
      <c r="G274" s="63"/>
      <c r="H274" s="63"/>
      <c r="I274" s="63"/>
      <c r="J274" s="63"/>
      <c r="K274" s="63"/>
      <c r="L274" s="63"/>
      <c r="M274" s="63"/>
      <c r="N274" s="64"/>
      <c r="O274" s="64"/>
      <c r="P274" s="64"/>
      <c r="Q274" s="64"/>
      <c r="R274" s="64"/>
      <c r="S274" s="64"/>
      <c r="T274" s="64"/>
      <c r="U274" s="65"/>
      <c r="V274" s="65"/>
      <c r="W274" s="65"/>
      <c r="X274" s="65"/>
      <c r="Y274" s="65"/>
      <c r="Z274" s="65"/>
      <c r="AA274" s="65"/>
      <c r="AB274" s="15"/>
      <c r="AC274" s="15"/>
      <c r="AD274" s="15"/>
      <c r="AE274" s="15"/>
      <c r="AF274" s="15"/>
      <c r="AG274" s="15"/>
      <c r="AH274" s="15"/>
      <c r="AI274" s="186"/>
      <c r="AJ274" s="187"/>
      <c r="AK274" s="187"/>
      <c r="AL274" s="187"/>
      <c r="AM274" s="187"/>
      <c r="AN274" s="187"/>
      <c r="AO274" s="187"/>
      <c r="AP274" s="187"/>
      <c r="AQ274" s="187"/>
      <c r="AR274" s="187"/>
      <c r="AS274" s="187"/>
      <c r="AT274" s="187"/>
      <c r="AU274" s="187"/>
      <c r="AV274" s="187"/>
      <c r="AW274" s="187"/>
      <c r="AX274" s="187"/>
      <c r="AY274" s="187"/>
      <c r="AZ274" s="187"/>
      <c r="BA274" s="187"/>
      <c r="BB274" s="187"/>
      <c r="BC274" s="187"/>
      <c r="BD274" s="187"/>
      <c r="BE274" s="187"/>
      <c r="BF274" s="187"/>
      <c r="BG274" s="187"/>
      <c r="BH274" s="187"/>
      <c r="BI274" s="187"/>
      <c r="BJ274" s="187"/>
      <c r="BK274" s="187"/>
      <c r="BL274" s="187"/>
      <c r="BM274" s="187"/>
      <c r="BN274" s="187"/>
      <c r="BO274" s="187"/>
      <c r="BP274" s="187"/>
      <c r="BQ274" s="187"/>
      <c r="BR274" s="187"/>
      <c r="BS274" s="187"/>
      <c r="BT274" s="187"/>
      <c r="BU274" s="187"/>
      <c r="BV274" s="187"/>
      <c r="BW274" s="187"/>
      <c r="BX274" s="187"/>
      <c r="BY274" s="187"/>
      <c r="BZ274" s="186"/>
      <c r="CA274" s="187"/>
      <c r="CB274" s="187"/>
      <c r="CC274" s="187"/>
      <c r="CD274" s="186"/>
      <c r="CE274" s="186"/>
      <c r="CF274" s="186"/>
      <c r="CG274" s="186"/>
      <c r="CH274" s="186"/>
      <c r="CI274" s="186"/>
      <c r="CJ274" s="186"/>
      <c r="CK274" s="186"/>
      <c r="CL274" s="186"/>
      <c r="CM274" s="186"/>
      <c r="CN274" s="186"/>
      <c r="CO274" s="186"/>
      <c r="CP274" s="186"/>
      <c r="CQ274" s="186"/>
      <c r="CR274" s="186"/>
      <c r="CS274" s="186"/>
      <c r="CT274" s="186"/>
      <c r="CU274" s="186"/>
      <c r="CV274" s="186"/>
      <c r="CW274" s="186"/>
      <c r="CX274" s="186"/>
      <c r="CY274" s="186"/>
      <c r="CZ274" s="186"/>
      <c r="DA274" s="186"/>
      <c r="DB274" s="186"/>
      <c r="DC274" s="186"/>
      <c r="DD274" s="186"/>
      <c r="DE274" s="186"/>
      <c r="DF274" s="186"/>
      <c r="DG274" s="186"/>
      <c r="DH274" s="186"/>
      <c r="DI274" s="186"/>
      <c r="DJ274" s="186"/>
      <c r="DK274" s="186"/>
      <c r="DL274" s="186"/>
      <c r="DM274" s="186"/>
      <c r="DN274" s="186"/>
      <c r="DO274" s="186"/>
      <c r="DP274" s="186"/>
      <c r="DQ274" s="186"/>
      <c r="DR274" s="186"/>
      <c r="DS274" s="186"/>
      <c r="DT274" s="186"/>
      <c r="DU274" s="186"/>
      <c r="DV274" s="186"/>
      <c r="DW274" s="186"/>
      <c r="DX274" s="186"/>
      <c r="DY274" s="186"/>
      <c r="DZ274" s="186"/>
      <c r="EA274" s="186"/>
      <c r="EB274" s="186"/>
      <c r="EC274" s="186"/>
      <c r="ED274" s="186"/>
      <c r="EE274" s="186"/>
      <c r="EF274" s="186"/>
      <c r="EG274" s="186"/>
      <c r="EH274" s="186"/>
      <c r="EI274" s="186"/>
      <c r="EJ274" s="186"/>
      <c r="EK274" s="186"/>
      <c r="EL274" s="186"/>
      <c r="EM274" s="186"/>
      <c r="EN274" s="186"/>
      <c r="EO274" s="186"/>
      <c r="EP274" s="186"/>
      <c r="EQ274" s="186"/>
      <c r="ER274" s="186"/>
      <c r="ES274" s="186"/>
      <c r="ET274" s="186"/>
      <c r="EU274" s="186"/>
      <c r="EV274" s="186"/>
      <c r="EW274" s="186"/>
      <c r="EX274" s="186"/>
      <c r="EY274" s="186"/>
      <c r="EZ274" s="186"/>
      <c r="FA274" s="186"/>
      <c r="FB274" s="186"/>
      <c r="FC274" s="186"/>
      <c r="FD274" s="186"/>
      <c r="FE274" s="186"/>
      <c r="FF274" s="186"/>
      <c r="FG274" s="186"/>
      <c r="FH274" s="186"/>
      <c r="FI274" s="186"/>
      <c r="FJ274" s="186"/>
      <c r="FK274" s="186"/>
      <c r="FL274" s="186"/>
      <c r="FM274" s="186"/>
      <c r="FN274" s="186"/>
      <c r="FO274" s="186"/>
      <c r="FP274" s="186"/>
      <c r="FQ274" s="186"/>
      <c r="FR274" s="186"/>
      <c r="FS274" s="186"/>
      <c r="FT274" s="186"/>
      <c r="FU274" s="186"/>
      <c r="FV274" s="186"/>
      <c r="FW274" s="186"/>
      <c r="FX274" s="186"/>
      <c r="FY274" s="186"/>
      <c r="FZ274" s="186"/>
    </row>
    <row r="275" spans="1:182" ht="15" customHeight="1" x14ac:dyDescent="0.25">
      <c r="A275" s="187"/>
      <c r="B275" s="187"/>
      <c r="C275" s="187"/>
      <c r="D275" s="187"/>
      <c r="E275" s="187"/>
      <c r="F275" s="187"/>
      <c r="G275" s="63"/>
      <c r="H275" s="63"/>
      <c r="I275" s="63"/>
      <c r="J275" s="63"/>
      <c r="K275" s="63"/>
      <c r="L275" s="63"/>
      <c r="M275" s="63"/>
      <c r="N275" s="64"/>
      <c r="O275" s="64"/>
      <c r="P275" s="64"/>
      <c r="Q275" s="64"/>
      <c r="R275" s="64"/>
      <c r="S275" s="64"/>
      <c r="T275" s="64"/>
      <c r="U275" s="65"/>
      <c r="V275" s="65"/>
      <c r="W275" s="65"/>
      <c r="X275" s="65"/>
      <c r="Y275" s="65"/>
      <c r="Z275" s="65"/>
      <c r="AA275" s="65"/>
      <c r="AB275" s="15"/>
      <c r="AC275" s="15"/>
      <c r="AD275" s="15"/>
      <c r="AE275" s="15"/>
      <c r="AF275" s="15"/>
      <c r="AG275" s="15"/>
      <c r="AH275" s="15"/>
      <c r="AI275" s="186"/>
      <c r="AJ275" s="187"/>
      <c r="AK275" s="187"/>
      <c r="AL275" s="187"/>
      <c r="AM275" s="187"/>
      <c r="AN275" s="187"/>
      <c r="AO275" s="187"/>
      <c r="AP275" s="187"/>
      <c r="AQ275" s="187"/>
      <c r="AR275" s="187"/>
      <c r="AS275" s="187"/>
      <c r="AT275" s="187"/>
      <c r="AU275" s="187"/>
      <c r="AV275" s="187"/>
      <c r="AW275" s="187"/>
      <c r="AX275" s="187"/>
      <c r="AY275" s="187"/>
      <c r="AZ275" s="187"/>
      <c r="BA275" s="187"/>
      <c r="BB275" s="187"/>
      <c r="BC275" s="187"/>
      <c r="BD275" s="187"/>
      <c r="BE275" s="187"/>
      <c r="BF275" s="187"/>
      <c r="BG275" s="187"/>
      <c r="BH275" s="187"/>
      <c r="BI275" s="187"/>
      <c r="BJ275" s="187"/>
      <c r="BK275" s="187"/>
      <c r="BL275" s="187"/>
      <c r="BM275" s="187"/>
      <c r="BN275" s="187"/>
      <c r="BO275" s="187"/>
      <c r="BP275" s="187"/>
      <c r="BQ275" s="187"/>
      <c r="BR275" s="187"/>
      <c r="BS275" s="187"/>
      <c r="BT275" s="187"/>
      <c r="BU275" s="187"/>
      <c r="BV275" s="187"/>
      <c r="BW275" s="187"/>
      <c r="BX275" s="187"/>
      <c r="BY275" s="187"/>
      <c r="BZ275" s="186"/>
      <c r="CA275" s="187"/>
      <c r="CB275" s="187"/>
      <c r="CC275" s="187"/>
      <c r="CD275" s="186"/>
      <c r="CE275" s="186"/>
      <c r="CF275" s="186"/>
      <c r="CG275" s="186"/>
      <c r="CH275" s="186"/>
      <c r="CI275" s="186"/>
      <c r="CJ275" s="186"/>
      <c r="CK275" s="186"/>
      <c r="CL275" s="186"/>
      <c r="CM275" s="186"/>
      <c r="CN275" s="186"/>
      <c r="CO275" s="186"/>
      <c r="CP275" s="186"/>
      <c r="CQ275" s="186"/>
      <c r="CR275" s="186"/>
      <c r="CS275" s="186"/>
      <c r="CT275" s="186"/>
      <c r="CU275" s="186"/>
      <c r="CV275" s="186"/>
      <c r="CW275" s="186"/>
      <c r="CX275" s="186"/>
      <c r="CY275" s="186"/>
      <c r="CZ275" s="186"/>
      <c r="DA275" s="186"/>
      <c r="DB275" s="186"/>
      <c r="DC275" s="186"/>
      <c r="DD275" s="186"/>
      <c r="DE275" s="186"/>
      <c r="DF275" s="186"/>
      <c r="DG275" s="186"/>
      <c r="DH275" s="186"/>
      <c r="DI275" s="186"/>
      <c r="DJ275" s="186"/>
      <c r="DK275" s="186"/>
      <c r="DL275" s="186"/>
      <c r="DM275" s="186"/>
      <c r="DN275" s="186"/>
      <c r="DO275" s="186"/>
      <c r="DP275" s="186"/>
      <c r="DQ275" s="186"/>
      <c r="DR275" s="186"/>
      <c r="DS275" s="186"/>
      <c r="DT275" s="186"/>
      <c r="DU275" s="186"/>
      <c r="DV275" s="186"/>
      <c r="DW275" s="186"/>
      <c r="DX275" s="186"/>
      <c r="DY275" s="186"/>
      <c r="DZ275" s="186"/>
      <c r="EA275" s="186"/>
      <c r="EB275" s="186"/>
      <c r="EC275" s="186"/>
      <c r="ED275" s="186"/>
      <c r="EE275" s="186"/>
      <c r="EF275" s="186"/>
      <c r="EG275" s="186"/>
      <c r="EH275" s="186"/>
      <c r="EI275" s="186"/>
      <c r="EJ275" s="186"/>
      <c r="EK275" s="186"/>
      <c r="EL275" s="186"/>
      <c r="EM275" s="186"/>
      <c r="EN275" s="186"/>
      <c r="EO275" s="186"/>
      <c r="EP275" s="186"/>
      <c r="EQ275" s="186"/>
      <c r="ER275" s="186"/>
      <c r="ES275" s="186"/>
      <c r="ET275" s="186"/>
      <c r="EU275" s="186"/>
      <c r="EV275" s="186"/>
      <c r="EW275" s="186"/>
      <c r="EX275" s="186"/>
      <c r="EY275" s="186"/>
      <c r="EZ275" s="186"/>
      <c r="FA275" s="186"/>
      <c r="FB275" s="186"/>
      <c r="FC275" s="186"/>
      <c r="FD275" s="186"/>
      <c r="FE275" s="186"/>
      <c r="FF275" s="186"/>
      <c r="FG275" s="186"/>
      <c r="FH275" s="186"/>
      <c r="FI275" s="186"/>
      <c r="FJ275" s="186"/>
      <c r="FK275" s="186"/>
      <c r="FL275" s="186"/>
      <c r="FM275" s="186"/>
      <c r="FN275" s="186"/>
      <c r="FO275" s="186"/>
      <c r="FP275" s="186"/>
      <c r="FQ275" s="186"/>
      <c r="FR275" s="186"/>
      <c r="FS275" s="186"/>
      <c r="FT275" s="186"/>
      <c r="FU275" s="186"/>
      <c r="FV275" s="186"/>
      <c r="FW275" s="186"/>
      <c r="FX275" s="186"/>
      <c r="FY275" s="186"/>
      <c r="FZ275" s="186"/>
    </row>
    <row r="276" spans="1:182" ht="15" customHeight="1" x14ac:dyDescent="0.25">
      <c r="A276" s="187"/>
      <c r="B276" s="187"/>
      <c r="C276" s="187"/>
      <c r="D276" s="187"/>
      <c r="E276" s="187"/>
      <c r="F276" s="187"/>
      <c r="G276" s="63"/>
      <c r="H276" s="63"/>
      <c r="I276" s="63"/>
      <c r="J276" s="63"/>
      <c r="K276" s="63"/>
      <c r="L276" s="63"/>
      <c r="M276" s="63"/>
      <c r="N276" s="64"/>
      <c r="O276" s="64"/>
      <c r="P276" s="64"/>
      <c r="Q276" s="64"/>
      <c r="R276" s="64"/>
      <c r="S276" s="64"/>
      <c r="T276" s="64"/>
      <c r="U276" s="65"/>
      <c r="V276" s="65"/>
      <c r="W276" s="65"/>
      <c r="X276" s="65"/>
      <c r="Y276" s="65"/>
      <c r="Z276" s="65"/>
      <c r="AA276" s="65"/>
      <c r="AB276" s="15"/>
      <c r="AC276" s="15"/>
      <c r="AD276" s="15"/>
      <c r="AE276" s="15"/>
      <c r="AF276" s="15"/>
      <c r="AG276" s="15"/>
      <c r="AH276" s="15"/>
      <c r="AI276" s="186"/>
      <c r="AJ276" s="187"/>
      <c r="AK276" s="187"/>
      <c r="AL276" s="187"/>
      <c r="AM276" s="187"/>
      <c r="AN276" s="187"/>
      <c r="AO276" s="187"/>
      <c r="AP276" s="187"/>
      <c r="AQ276" s="187"/>
      <c r="AR276" s="187"/>
      <c r="AS276" s="187"/>
      <c r="AT276" s="187"/>
      <c r="AU276" s="187"/>
      <c r="AV276" s="187"/>
      <c r="AW276" s="187"/>
      <c r="AX276" s="187"/>
      <c r="AY276" s="187"/>
      <c r="AZ276" s="187"/>
      <c r="BA276" s="187"/>
      <c r="BB276" s="187"/>
      <c r="BC276" s="187"/>
      <c r="BD276" s="187"/>
      <c r="BE276" s="187"/>
      <c r="BF276" s="187"/>
      <c r="BG276" s="187"/>
      <c r="BH276" s="187"/>
      <c r="BI276" s="187"/>
      <c r="BJ276" s="187"/>
      <c r="BK276" s="187"/>
      <c r="BL276" s="187"/>
      <c r="BM276" s="187"/>
      <c r="BN276" s="187"/>
      <c r="BO276" s="187"/>
      <c r="BP276" s="187"/>
      <c r="BQ276" s="187"/>
      <c r="BR276" s="187"/>
      <c r="BS276" s="187"/>
      <c r="BT276" s="187"/>
      <c r="BU276" s="187"/>
      <c r="BV276" s="187"/>
      <c r="BW276" s="187"/>
      <c r="BX276" s="187"/>
      <c r="BY276" s="187"/>
      <c r="BZ276" s="186"/>
      <c r="CA276" s="187"/>
      <c r="CB276" s="187"/>
      <c r="CC276" s="187"/>
      <c r="CD276" s="186"/>
      <c r="CE276" s="186"/>
      <c r="CF276" s="186"/>
      <c r="CG276" s="186"/>
      <c r="CH276" s="186"/>
      <c r="CI276" s="186"/>
      <c r="CJ276" s="186"/>
      <c r="CK276" s="186"/>
      <c r="CL276" s="186"/>
      <c r="CM276" s="186"/>
      <c r="CN276" s="186"/>
      <c r="CO276" s="186"/>
      <c r="CP276" s="186"/>
      <c r="CQ276" s="186"/>
      <c r="CR276" s="186"/>
      <c r="CS276" s="186"/>
      <c r="CT276" s="186"/>
      <c r="CU276" s="186"/>
      <c r="CV276" s="186"/>
      <c r="CW276" s="186"/>
      <c r="CX276" s="186"/>
      <c r="CY276" s="186"/>
      <c r="CZ276" s="186"/>
      <c r="DA276" s="186"/>
      <c r="DB276" s="186"/>
      <c r="DC276" s="186"/>
      <c r="DD276" s="186"/>
      <c r="DE276" s="186"/>
      <c r="DF276" s="186"/>
      <c r="DG276" s="186"/>
      <c r="DH276" s="186"/>
      <c r="DI276" s="186"/>
      <c r="DJ276" s="186"/>
      <c r="DK276" s="186"/>
      <c r="DL276" s="186"/>
      <c r="DM276" s="186"/>
      <c r="DN276" s="186"/>
      <c r="DO276" s="186"/>
      <c r="DP276" s="186"/>
      <c r="DQ276" s="186"/>
      <c r="DR276" s="186"/>
      <c r="DS276" s="186"/>
      <c r="DT276" s="186"/>
      <c r="DU276" s="186"/>
      <c r="DV276" s="186"/>
      <c r="DW276" s="186"/>
      <c r="DX276" s="186"/>
      <c r="DY276" s="186"/>
      <c r="DZ276" s="186"/>
      <c r="EA276" s="186"/>
      <c r="EB276" s="186"/>
      <c r="EC276" s="186"/>
      <c r="ED276" s="186"/>
      <c r="EE276" s="186"/>
      <c r="EF276" s="186"/>
      <c r="EG276" s="186"/>
      <c r="EH276" s="186"/>
      <c r="EI276" s="186"/>
      <c r="EJ276" s="186"/>
      <c r="EK276" s="186"/>
      <c r="EL276" s="186"/>
      <c r="EM276" s="186"/>
      <c r="EN276" s="186"/>
      <c r="EO276" s="186"/>
      <c r="EP276" s="186"/>
      <c r="EQ276" s="186"/>
      <c r="ER276" s="186"/>
      <c r="ES276" s="186"/>
      <c r="ET276" s="186"/>
      <c r="EU276" s="186"/>
      <c r="EV276" s="186"/>
      <c r="EW276" s="186"/>
      <c r="EX276" s="186"/>
      <c r="EY276" s="186"/>
      <c r="EZ276" s="186"/>
      <c r="FA276" s="186"/>
      <c r="FB276" s="186"/>
      <c r="FC276" s="186"/>
      <c r="FD276" s="186"/>
      <c r="FE276" s="186"/>
      <c r="FF276" s="186"/>
      <c r="FG276" s="186"/>
      <c r="FH276" s="186"/>
      <c r="FI276" s="186"/>
      <c r="FJ276" s="186"/>
      <c r="FK276" s="186"/>
      <c r="FL276" s="186"/>
      <c r="FM276" s="186"/>
      <c r="FN276" s="186"/>
      <c r="FO276" s="186"/>
      <c r="FP276" s="186"/>
      <c r="FQ276" s="186"/>
      <c r="FR276" s="186"/>
      <c r="FS276" s="186"/>
      <c r="FT276" s="186"/>
      <c r="FU276" s="186"/>
      <c r="FV276" s="186"/>
      <c r="FW276" s="186"/>
      <c r="FX276" s="186"/>
      <c r="FY276" s="186"/>
      <c r="FZ276" s="186"/>
    </row>
    <row r="277" spans="1:182" ht="15" customHeight="1" x14ac:dyDescent="0.25">
      <c r="A277" s="187"/>
      <c r="B277" s="187"/>
      <c r="C277" s="187"/>
      <c r="D277" s="187"/>
      <c r="E277" s="187"/>
      <c r="F277" s="187"/>
      <c r="G277" s="63"/>
      <c r="H277" s="63"/>
      <c r="I277" s="63"/>
      <c r="J277" s="63"/>
      <c r="K277" s="63"/>
      <c r="L277" s="63"/>
      <c r="M277" s="63"/>
      <c r="N277" s="64"/>
      <c r="O277" s="64"/>
      <c r="P277" s="64"/>
      <c r="Q277" s="64"/>
      <c r="R277" s="64"/>
      <c r="S277" s="64"/>
      <c r="T277" s="64"/>
      <c r="U277" s="65"/>
      <c r="V277" s="65"/>
      <c r="W277" s="65"/>
      <c r="X277" s="65"/>
      <c r="Y277" s="65"/>
      <c r="Z277" s="65"/>
      <c r="AA277" s="65"/>
      <c r="AB277" s="15"/>
      <c r="AC277" s="15"/>
      <c r="AD277" s="15"/>
      <c r="AE277" s="15"/>
      <c r="AF277" s="15"/>
      <c r="AG277" s="15"/>
      <c r="AH277" s="15"/>
      <c r="AI277" s="186"/>
      <c r="AJ277" s="187"/>
      <c r="AK277" s="187"/>
      <c r="AL277" s="187"/>
      <c r="AM277" s="187"/>
      <c r="AN277" s="187"/>
      <c r="AO277" s="187"/>
      <c r="AP277" s="187"/>
      <c r="AQ277" s="187"/>
      <c r="AR277" s="187"/>
      <c r="AS277" s="187"/>
      <c r="AT277" s="187"/>
      <c r="AU277" s="187"/>
      <c r="AV277" s="187"/>
      <c r="AW277" s="187"/>
      <c r="AX277" s="187"/>
      <c r="AY277" s="187"/>
      <c r="AZ277" s="187"/>
      <c r="BA277" s="187"/>
      <c r="BB277" s="187"/>
      <c r="BC277" s="187"/>
      <c r="BD277" s="187"/>
      <c r="BE277" s="187"/>
      <c r="BF277" s="187"/>
      <c r="BG277" s="187"/>
      <c r="BH277" s="187"/>
      <c r="BI277" s="187"/>
      <c r="BJ277" s="187"/>
      <c r="BK277" s="187"/>
      <c r="BL277" s="187"/>
      <c r="BM277" s="187"/>
      <c r="BN277" s="187"/>
      <c r="BO277" s="187"/>
      <c r="BP277" s="187"/>
      <c r="BQ277" s="187"/>
      <c r="BR277" s="187"/>
      <c r="BS277" s="187"/>
      <c r="BT277" s="187"/>
      <c r="BU277" s="187"/>
      <c r="BV277" s="187"/>
      <c r="BW277" s="187"/>
      <c r="BX277" s="187"/>
      <c r="BY277" s="187"/>
      <c r="BZ277" s="186"/>
      <c r="CA277" s="187"/>
      <c r="CB277" s="187"/>
      <c r="CC277" s="187"/>
      <c r="CD277" s="186"/>
      <c r="CE277" s="186"/>
      <c r="CF277" s="186"/>
      <c r="CG277" s="186"/>
      <c r="CH277" s="186"/>
      <c r="CI277" s="186"/>
      <c r="CJ277" s="186"/>
      <c r="CK277" s="186"/>
      <c r="CL277" s="186"/>
      <c r="CM277" s="186"/>
      <c r="CN277" s="186"/>
      <c r="CO277" s="186"/>
      <c r="CP277" s="186"/>
      <c r="CQ277" s="186"/>
      <c r="CR277" s="186"/>
      <c r="CS277" s="186"/>
      <c r="CT277" s="186"/>
      <c r="CU277" s="186"/>
      <c r="CV277" s="186"/>
      <c r="CW277" s="186"/>
      <c r="CX277" s="186"/>
      <c r="CY277" s="186"/>
      <c r="CZ277" s="186"/>
      <c r="DA277" s="186"/>
      <c r="DB277" s="186"/>
      <c r="DC277" s="186"/>
      <c r="DD277" s="186"/>
      <c r="DE277" s="186"/>
      <c r="DF277" s="186"/>
      <c r="DG277" s="186"/>
      <c r="DH277" s="186"/>
      <c r="DI277" s="186"/>
      <c r="DJ277" s="186"/>
      <c r="DK277" s="186"/>
      <c r="DL277" s="186"/>
      <c r="DM277" s="186"/>
      <c r="DN277" s="186"/>
      <c r="DO277" s="186"/>
      <c r="DP277" s="186"/>
      <c r="DQ277" s="186"/>
      <c r="DR277" s="186"/>
      <c r="DS277" s="186"/>
      <c r="DT277" s="186"/>
      <c r="DU277" s="186"/>
      <c r="DV277" s="186"/>
      <c r="DW277" s="186"/>
      <c r="DX277" s="186"/>
      <c r="DY277" s="186"/>
      <c r="DZ277" s="186"/>
      <c r="EA277" s="186"/>
      <c r="EB277" s="186"/>
      <c r="EC277" s="186"/>
      <c r="ED277" s="186"/>
      <c r="EE277" s="186"/>
      <c r="EF277" s="186"/>
      <c r="EG277" s="186"/>
      <c r="EH277" s="186"/>
      <c r="EI277" s="186"/>
      <c r="EJ277" s="186"/>
      <c r="EK277" s="186"/>
      <c r="EL277" s="186"/>
      <c r="EM277" s="186"/>
      <c r="EN277" s="186"/>
      <c r="EO277" s="186"/>
      <c r="EP277" s="186"/>
      <c r="EQ277" s="186"/>
      <c r="ER277" s="186"/>
      <c r="ES277" s="186"/>
      <c r="ET277" s="186"/>
      <c r="EU277" s="186"/>
      <c r="EV277" s="186"/>
      <c r="EW277" s="186"/>
      <c r="EX277" s="186"/>
      <c r="EY277" s="186"/>
      <c r="EZ277" s="186"/>
      <c r="FA277" s="186"/>
      <c r="FB277" s="186"/>
      <c r="FC277" s="186"/>
      <c r="FD277" s="186"/>
      <c r="FE277" s="186"/>
      <c r="FF277" s="186"/>
      <c r="FG277" s="186"/>
      <c r="FH277" s="186"/>
      <c r="FI277" s="186"/>
      <c r="FJ277" s="186"/>
      <c r="FK277" s="186"/>
      <c r="FL277" s="186"/>
      <c r="FM277" s="186"/>
      <c r="FN277" s="186"/>
      <c r="FO277" s="186"/>
      <c r="FP277" s="186"/>
      <c r="FQ277" s="186"/>
      <c r="FR277" s="186"/>
      <c r="FS277" s="186"/>
      <c r="FT277" s="186"/>
      <c r="FU277" s="186"/>
      <c r="FV277" s="186"/>
      <c r="FW277" s="186"/>
      <c r="FX277" s="186"/>
      <c r="FY277" s="186"/>
      <c r="FZ277" s="186"/>
    </row>
    <row r="278" spans="1:182" ht="15" customHeight="1" x14ac:dyDescent="0.25">
      <c r="A278" s="187"/>
      <c r="B278" s="187"/>
      <c r="C278" s="187"/>
      <c r="D278" s="187"/>
      <c r="E278" s="187"/>
      <c r="F278" s="187"/>
      <c r="G278" s="63"/>
      <c r="H278" s="63"/>
      <c r="I278" s="63"/>
      <c r="J278" s="63"/>
      <c r="K278" s="63"/>
      <c r="L278" s="63"/>
      <c r="M278" s="63"/>
      <c r="N278" s="64"/>
      <c r="O278" s="64"/>
      <c r="P278" s="64"/>
      <c r="Q278" s="64"/>
      <c r="R278" s="64"/>
      <c r="S278" s="64"/>
      <c r="T278" s="64"/>
      <c r="U278" s="65"/>
      <c r="V278" s="65"/>
      <c r="W278" s="65"/>
      <c r="X278" s="65"/>
      <c r="Y278" s="65"/>
      <c r="Z278" s="65"/>
      <c r="AA278" s="65"/>
      <c r="AB278" s="15"/>
      <c r="AC278" s="15"/>
      <c r="AD278" s="15"/>
      <c r="AE278" s="15"/>
      <c r="AF278" s="15"/>
      <c r="AG278" s="15"/>
      <c r="AH278" s="15"/>
      <c r="AI278" s="186"/>
      <c r="AJ278" s="187"/>
      <c r="AK278" s="187"/>
      <c r="AL278" s="187"/>
      <c r="AM278" s="187"/>
      <c r="AN278" s="187"/>
      <c r="AO278" s="187"/>
      <c r="AP278" s="187"/>
      <c r="AQ278" s="187"/>
      <c r="AR278" s="187"/>
      <c r="AS278" s="187"/>
      <c r="AT278" s="187"/>
      <c r="AU278" s="187"/>
      <c r="AV278" s="187"/>
      <c r="AW278" s="187"/>
      <c r="AX278" s="187"/>
      <c r="AY278" s="187"/>
      <c r="AZ278" s="187"/>
      <c r="BA278" s="187"/>
      <c r="BB278" s="187"/>
      <c r="BC278" s="187"/>
      <c r="BD278" s="187"/>
      <c r="BE278" s="187"/>
      <c r="BF278" s="187"/>
      <c r="BG278" s="187"/>
      <c r="BH278" s="187"/>
      <c r="BI278" s="187"/>
      <c r="BJ278" s="187"/>
      <c r="BK278" s="187"/>
      <c r="BL278" s="187"/>
      <c r="BM278" s="187"/>
      <c r="BN278" s="187"/>
      <c r="BO278" s="187"/>
      <c r="BP278" s="187"/>
      <c r="BQ278" s="187"/>
      <c r="BR278" s="187"/>
      <c r="BS278" s="187"/>
      <c r="BT278" s="187"/>
      <c r="BU278" s="187"/>
      <c r="BV278" s="187"/>
      <c r="BW278" s="187"/>
      <c r="BX278" s="187"/>
      <c r="BY278" s="187"/>
      <c r="BZ278" s="186"/>
      <c r="CA278" s="187"/>
      <c r="CB278" s="187"/>
      <c r="CC278" s="187"/>
      <c r="CD278" s="186"/>
      <c r="CE278" s="186"/>
      <c r="CF278" s="186"/>
      <c r="CG278" s="186"/>
      <c r="CH278" s="186"/>
      <c r="CI278" s="186"/>
      <c r="CJ278" s="186"/>
      <c r="CK278" s="186"/>
      <c r="CL278" s="186"/>
      <c r="CM278" s="186"/>
      <c r="CN278" s="186"/>
      <c r="CO278" s="186"/>
      <c r="CP278" s="186"/>
      <c r="CQ278" s="186"/>
      <c r="CR278" s="186"/>
      <c r="CS278" s="186"/>
      <c r="CT278" s="186"/>
      <c r="CU278" s="186"/>
      <c r="CV278" s="186"/>
      <c r="CW278" s="186"/>
      <c r="CX278" s="186"/>
      <c r="CY278" s="186"/>
      <c r="CZ278" s="186"/>
      <c r="DA278" s="186"/>
      <c r="DB278" s="186"/>
      <c r="DC278" s="186"/>
      <c r="DD278" s="186"/>
      <c r="DE278" s="186"/>
      <c r="DF278" s="186"/>
      <c r="DG278" s="186"/>
      <c r="DH278" s="186"/>
      <c r="DI278" s="186"/>
      <c r="DJ278" s="186"/>
      <c r="DK278" s="186"/>
      <c r="DL278" s="186"/>
      <c r="DM278" s="186"/>
      <c r="DN278" s="186"/>
      <c r="DO278" s="186"/>
      <c r="DP278" s="186"/>
      <c r="DQ278" s="186"/>
      <c r="DR278" s="186"/>
      <c r="DS278" s="186"/>
      <c r="DT278" s="186"/>
      <c r="DU278" s="186"/>
      <c r="DV278" s="186"/>
      <c r="DW278" s="186"/>
      <c r="DX278" s="186"/>
      <c r="DY278" s="186"/>
      <c r="DZ278" s="186"/>
      <c r="EA278" s="186"/>
      <c r="EB278" s="186"/>
      <c r="EC278" s="186"/>
      <c r="ED278" s="186"/>
      <c r="EE278" s="186"/>
      <c r="EF278" s="186"/>
      <c r="EG278" s="186"/>
      <c r="EH278" s="186"/>
      <c r="EI278" s="186"/>
      <c r="EJ278" s="186"/>
      <c r="EK278" s="186"/>
      <c r="EL278" s="186"/>
      <c r="EM278" s="186"/>
      <c r="EN278" s="186"/>
      <c r="EO278" s="186"/>
      <c r="EP278" s="186"/>
      <c r="EQ278" s="186"/>
      <c r="ER278" s="186"/>
      <c r="ES278" s="186"/>
      <c r="ET278" s="186"/>
      <c r="EU278" s="186"/>
      <c r="EV278" s="186"/>
      <c r="EW278" s="186"/>
      <c r="EX278" s="186"/>
      <c r="EY278" s="186"/>
      <c r="EZ278" s="186"/>
      <c r="FA278" s="186"/>
      <c r="FB278" s="186"/>
      <c r="FC278" s="186"/>
      <c r="FD278" s="186"/>
      <c r="FE278" s="186"/>
      <c r="FF278" s="186"/>
      <c r="FG278" s="186"/>
      <c r="FH278" s="186"/>
      <c r="FI278" s="186"/>
      <c r="FJ278" s="186"/>
      <c r="FK278" s="186"/>
      <c r="FL278" s="186"/>
      <c r="FM278" s="186"/>
      <c r="FN278" s="186"/>
      <c r="FO278" s="186"/>
      <c r="FP278" s="186"/>
      <c r="FQ278" s="186"/>
      <c r="FR278" s="186"/>
      <c r="FS278" s="186"/>
      <c r="FT278" s="186"/>
      <c r="FU278" s="186"/>
      <c r="FV278" s="186"/>
      <c r="FW278" s="186"/>
      <c r="FX278" s="186"/>
      <c r="FY278" s="186"/>
      <c r="FZ278" s="186"/>
    </row>
    <row r="279" spans="1:182" ht="15" customHeight="1" x14ac:dyDescent="0.25">
      <c r="A279" s="187"/>
      <c r="B279" s="187"/>
      <c r="C279" s="187"/>
      <c r="D279" s="187"/>
      <c r="E279" s="187"/>
      <c r="F279" s="187"/>
      <c r="G279" s="63"/>
      <c r="H279" s="63"/>
      <c r="I279" s="63"/>
      <c r="J279" s="63"/>
      <c r="K279" s="63"/>
      <c r="L279" s="63"/>
      <c r="M279" s="63"/>
      <c r="N279" s="64"/>
      <c r="O279" s="64"/>
      <c r="P279" s="64"/>
      <c r="Q279" s="64"/>
      <c r="R279" s="64"/>
      <c r="S279" s="64"/>
      <c r="T279" s="64"/>
      <c r="U279" s="65"/>
      <c r="V279" s="65"/>
      <c r="W279" s="65"/>
      <c r="X279" s="65"/>
      <c r="Y279" s="65"/>
      <c r="Z279" s="65"/>
      <c r="AA279" s="65"/>
      <c r="AB279" s="15"/>
      <c r="AC279" s="15"/>
      <c r="AD279" s="15"/>
      <c r="AE279" s="15"/>
      <c r="AF279" s="15"/>
      <c r="AG279" s="15"/>
      <c r="AH279" s="15"/>
      <c r="AI279" s="186"/>
      <c r="AJ279" s="187"/>
      <c r="AK279" s="187"/>
      <c r="AL279" s="187"/>
      <c r="AM279" s="187"/>
      <c r="AN279" s="187"/>
      <c r="AO279" s="187"/>
      <c r="AP279" s="187"/>
      <c r="AQ279" s="187"/>
      <c r="AR279" s="187"/>
      <c r="AS279" s="187"/>
      <c r="AT279" s="187"/>
      <c r="AU279" s="187"/>
      <c r="AV279" s="187"/>
      <c r="AW279" s="187"/>
      <c r="AX279" s="187"/>
      <c r="AY279" s="187"/>
      <c r="AZ279" s="187"/>
      <c r="BA279" s="187"/>
      <c r="BB279" s="187"/>
      <c r="BC279" s="187"/>
      <c r="BD279" s="187"/>
      <c r="BE279" s="187"/>
      <c r="BF279" s="187"/>
      <c r="BG279" s="187"/>
      <c r="BH279" s="187"/>
      <c r="BI279" s="187"/>
      <c r="BJ279" s="187"/>
      <c r="BK279" s="187"/>
      <c r="BL279" s="187"/>
      <c r="BM279" s="187"/>
      <c r="BN279" s="187"/>
      <c r="BO279" s="187"/>
      <c r="BP279" s="187"/>
      <c r="BQ279" s="187"/>
      <c r="BR279" s="187"/>
      <c r="BS279" s="187"/>
      <c r="BT279" s="187"/>
      <c r="BU279" s="187"/>
      <c r="BV279" s="187"/>
      <c r="BW279" s="187"/>
      <c r="BX279" s="187"/>
      <c r="BY279" s="187"/>
      <c r="BZ279" s="186"/>
      <c r="CA279" s="187"/>
      <c r="CB279" s="187"/>
      <c r="CC279" s="187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  <c r="DS279" s="186"/>
      <c r="DT279" s="186"/>
      <c r="DU279" s="186"/>
      <c r="DV279" s="186"/>
      <c r="DW279" s="186"/>
      <c r="DX279" s="186"/>
      <c r="DY279" s="186"/>
      <c r="DZ279" s="186"/>
      <c r="EA279" s="186"/>
      <c r="EB279" s="186"/>
      <c r="EC279" s="186"/>
      <c r="ED279" s="186"/>
      <c r="EE279" s="186"/>
      <c r="EF279" s="186"/>
      <c r="EG279" s="186"/>
      <c r="EH279" s="186"/>
      <c r="EI279" s="186"/>
      <c r="EJ279" s="186"/>
      <c r="EK279" s="186"/>
      <c r="EL279" s="186"/>
      <c r="EM279" s="186"/>
      <c r="EN279" s="186"/>
      <c r="EO279" s="186"/>
      <c r="EP279" s="186"/>
      <c r="EQ279" s="186"/>
      <c r="ER279" s="186"/>
      <c r="ES279" s="186"/>
      <c r="ET279" s="186"/>
      <c r="EU279" s="186"/>
      <c r="EV279" s="186"/>
      <c r="EW279" s="186"/>
      <c r="EX279" s="186"/>
      <c r="EY279" s="186"/>
      <c r="EZ279" s="186"/>
      <c r="FA279" s="186"/>
      <c r="FB279" s="186"/>
      <c r="FC279" s="186"/>
      <c r="FD279" s="186"/>
      <c r="FE279" s="186"/>
      <c r="FF279" s="186"/>
      <c r="FG279" s="186"/>
      <c r="FH279" s="186"/>
      <c r="FI279" s="186"/>
      <c r="FJ279" s="186"/>
      <c r="FK279" s="186"/>
      <c r="FL279" s="186"/>
      <c r="FM279" s="186"/>
      <c r="FN279" s="186"/>
      <c r="FO279" s="186"/>
      <c r="FP279" s="186"/>
      <c r="FQ279" s="186"/>
      <c r="FR279" s="186"/>
      <c r="FS279" s="186"/>
      <c r="FT279" s="186"/>
      <c r="FU279" s="186"/>
      <c r="FV279" s="186"/>
      <c r="FW279" s="186"/>
      <c r="FX279" s="186"/>
      <c r="FY279" s="186"/>
      <c r="FZ279" s="186"/>
    </row>
    <row r="280" spans="1:182" ht="15" customHeight="1" x14ac:dyDescent="0.25">
      <c r="A280" s="187"/>
      <c r="B280" s="187"/>
      <c r="C280" s="187"/>
      <c r="D280" s="187"/>
      <c r="E280" s="187"/>
      <c r="F280" s="187"/>
      <c r="G280" s="63"/>
      <c r="H280" s="63"/>
      <c r="I280" s="63"/>
      <c r="J280" s="63"/>
      <c r="K280" s="63"/>
      <c r="L280" s="63"/>
      <c r="M280" s="63"/>
      <c r="N280" s="64"/>
      <c r="O280" s="64"/>
      <c r="P280" s="64"/>
      <c r="Q280" s="64"/>
      <c r="R280" s="64"/>
      <c r="S280" s="64"/>
      <c r="T280" s="64"/>
      <c r="U280" s="65"/>
      <c r="V280" s="65"/>
      <c r="W280" s="65"/>
      <c r="X280" s="65"/>
      <c r="Y280" s="65"/>
      <c r="Z280" s="65"/>
      <c r="AA280" s="65"/>
      <c r="AB280" s="15"/>
      <c r="AC280" s="15"/>
      <c r="AD280" s="15"/>
      <c r="AE280" s="15"/>
      <c r="AF280" s="15"/>
      <c r="AG280" s="15"/>
      <c r="AH280" s="15"/>
      <c r="AI280" s="186"/>
      <c r="AJ280" s="187"/>
      <c r="AK280" s="187"/>
      <c r="AL280" s="187"/>
      <c r="AM280" s="187"/>
      <c r="AN280" s="187"/>
      <c r="AO280" s="187"/>
      <c r="AP280" s="187"/>
      <c r="AQ280" s="187"/>
      <c r="AR280" s="187"/>
      <c r="AS280" s="187"/>
      <c r="AT280" s="187"/>
      <c r="AU280" s="187"/>
      <c r="AV280" s="187"/>
      <c r="AW280" s="187"/>
      <c r="AX280" s="187"/>
      <c r="AY280" s="187"/>
      <c r="AZ280" s="187"/>
      <c r="BA280" s="187"/>
      <c r="BB280" s="187"/>
      <c r="BC280" s="187"/>
      <c r="BD280" s="187"/>
      <c r="BE280" s="187"/>
      <c r="BF280" s="187"/>
      <c r="BG280" s="187"/>
      <c r="BH280" s="187"/>
      <c r="BI280" s="187"/>
      <c r="BJ280" s="187"/>
      <c r="BK280" s="187"/>
      <c r="BL280" s="187"/>
      <c r="BM280" s="187"/>
      <c r="BN280" s="187"/>
      <c r="BO280" s="187"/>
      <c r="BP280" s="187"/>
      <c r="BQ280" s="187"/>
      <c r="BR280" s="187"/>
      <c r="BS280" s="187"/>
      <c r="BT280" s="187"/>
      <c r="BU280" s="187"/>
      <c r="BV280" s="187"/>
      <c r="BW280" s="187"/>
      <c r="BX280" s="187"/>
      <c r="BY280" s="187"/>
      <c r="BZ280" s="186"/>
      <c r="CA280" s="187"/>
      <c r="CB280" s="187"/>
      <c r="CC280" s="187"/>
      <c r="CD280" s="186"/>
      <c r="CE280" s="186"/>
      <c r="CF280" s="186"/>
      <c r="CG280" s="186"/>
      <c r="CH280" s="186"/>
      <c r="CI280" s="186"/>
      <c r="CJ280" s="186"/>
      <c r="CK280" s="186"/>
      <c r="CL280" s="186"/>
      <c r="CM280" s="186"/>
      <c r="CN280" s="186"/>
      <c r="CO280" s="186"/>
      <c r="CP280" s="186"/>
      <c r="CQ280" s="186"/>
      <c r="CR280" s="186"/>
      <c r="CS280" s="186"/>
      <c r="CT280" s="186"/>
      <c r="CU280" s="186"/>
      <c r="CV280" s="186"/>
      <c r="CW280" s="186"/>
      <c r="CX280" s="186"/>
      <c r="CY280" s="186"/>
      <c r="CZ280" s="186"/>
      <c r="DA280" s="186"/>
      <c r="DB280" s="186"/>
      <c r="DC280" s="186"/>
      <c r="DD280" s="186"/>
      <c r="DE280" s="186"/>
      <c r="DF280" s="186"/>
      <c r="DG280" s="186"/>
      <c r="DH280" s="186"/>
      <c r="DI280" s="186"/>
      <c r="DJ280" s="186"/>
      <c r="DK280" s="186"/>
      <c r="DL280" s="186"/>
      <c r="DM280" s="186"/>
      <c r="DN280" s="186"/>
      <c r="DO280" s="186"/>
      <c r="DP280" s="186"/>
      <c r="DQ280" s="186"/>
      <c r="DR280" s="186"/>
      <c r="DS280" s="186"/>
      <c r="DT280" s="186"/>
      <c r="DU280" s="186"/>
      <c r="DV280" s="186"/>
      <c r="DW280" s="186"/>
      <c r="DX280" s="186"/>
      <c r="DY280" s="186"/>
      <c r="DZ280" s="186"/>
      <c r="EA280" s="186"/>
      <c r="EB280" s="186"/>
      <c r="EC280" s="186"/>
      <c r="ED280" s="186"/>
      <c r="EE280" s="186"/>
      <c r="EF280" s="186"/>
      <c r="EG280" s="186"/>
      <c r="EH280" s="186"/>
      <c r="EI280" s="186"/>
      <c r="EJ280" s="186"/>
      <c r="EK280" s="186"/>
      <c r="EL280" s="186"/>
      <c r="EM280" s="186"/>
      <c r="EN280" s="186"/>
      <c r="EO280" s="186"/>
      <c r="EP280" s="186"/>
      <c r="EQ280" s="186"/>
      <c r="ER280" s="186"/>
      <c r="ES280" s="186"/>
      <c r="ET280" s="186"/>
      <c r="EU280" s="186"/>
      <c r="EV280" s="186"/>
      <c r="EW280" s="186"/>
      <c r="EX280" s="186"/>
      <c r="EY280" s="186"/>
      <c r="EZ280" s="186"/>
      <c r="FA280" s="186"/>
      <c r="FB280" s="186"/>
      <c r="FC280" s="186"/>
      <c r="FD280" s="186"/>
      <c r="FE280" s="186"/>
      <c r="FF280" s="186"/>
      <c r="FG280" s="186"/>
      <c r="FH280" s="186"/>
      <c r="FI280" s="186"/>
      <c r="FJ280" s="186"/>
      <c r="FK280" s="186"/>
      <c r="FL280" s="186"/>
      <c r="FM280" s="186"/>
      <c r="FN280" s="186"/>
      <c r="FO280" s="186"/>
      <c r="FP280" s="186"/>
      <c r="FQ280" s="186"/>
      <c r="FR280" s="186"/>
      <c r="FS280" s="186"/>
      <c r="FT280" s="186"/>
      <c r="FU280" s="186"/>
      <c r="FV280" s="186"/>
      <c r="FW280" s="186"/>
      <c r="FX280" s="186"/>
      <c r="FY280" s="186"/>
      <c r="FZ280" s="186"/>
    </row>
    <row r="281" spans="1:182" ht="15" customHeight="1" x14ac:dyDescent="0.25">
      <c r="A281" s="14"/>
      <c r="B281" s="14"/>
      <c r="C281" s="14"/>
      <c r="D281" s="14"/>
      <c r="E281" s="14"/>
      <c r="F281" s="14"/>
      <c r="G281" s="8"/>
      <c r="H281" s="8"/>
      <c r="I281" s="8"/>
      <c r="J281" s="8"/>
      <c r="K281" s="8"/>
      <c r="L281" s="8"/>
      <c r="M281" s="8"/>
      <c r="N281" s="9"/>
      <c r="O281" s="9"/>
      <c r="P281" s="9"/>
      <c r="Q281" s="9"/>
      <c r="R281" s="9"/>
      <c r="S281" s="9"/>
      <c r="T281" s="9"/>
      <c r="U281" s="10"/>
      <c r="V281" s="10"/>
      <c r="W281" s="10"/>
      <c r="X281" s="10"/>
      <c r="Y281" s="10"/>
      <c r="Z281" s="10"/>
      <c r="AA281" s="10"/>
      <c r="AB281" s="11"/>
      <c r="AC281" s="11"/>
      <c r="AD281" s="11"/>
      <c r="AE281" s="11"/>
      <c r="AF281" s="11"/>
      <c r="AG281" s="11"/>
      <c r="AH281" s="11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CA281" s="14"/>
      <c r="CB281" s="14"/>
      <c r="CC281" s="14"/>
    </row>
    <row r="282" spans="1:182" ht="15" customHeight="1" x14ac:dyDescent="0.25">
      <c r="A282" s="14"/>
      <c r="B282" s="14"/>
      <c r="C282" s="14"/>
      <c r="D282" s="14"/>
      <c r="E282" s="14"/>
      <c r="F282" s="14"/>
      <c r="G282" s="8"/>
      <c r="H282" s="8"/>
      <c r="I282" s="8"/>
      <c r="J282" s="8"/>
      <c r="K282" s="8"/>
      <c r="L282" s="8"/>
      <c r="M282" s="8"/>
      <c r="N282" s="9"/>
      <c r="O282" s="9"/>
      <c r="P282" s="9"/>
      <c r="Q282" s="9"/>
      <c r="R282" s="9"/>
      <c r="S282" s="9"/>
      <c r="T282" s="9"/>
      <c r="U282" s="10"/>
      <c r="V282" s="10"/>
      <c r="W282" s="10"/>
      <c r="X282" s="10"/>
      <c r="Y282" s="10"/>
      <c r="Z282" s="10"/>
      <c r="AA282" s="10"/>
      <c r="AB282" s="11"/>
      <c r="AC282" s="11"/>
      <c r="AD282" s="11"/>
      <c r="AE282" s="11"/>
      <c r="AF282" s="11"/>
      <c r="AG282" s="11"/>
      <c r="AH282" s="11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CA282" s="14"/>
      <c r="CB282" s="14"/>
      <c r="CC282" s="14"/>
    </row>
    <row r="283" spans="1:182" ht="15" customHeight="1" x14ac:dyDescent="0.25">
      <c r="A283" s="14"/>
      <c r="B283" s="14"/>
      <c r="C283" s="14"/>
      <c r="D283" s="14"/>
      <c r="E283" s="14"/>
      <c r="F283" s="14"/>
      <c r="G283" s="8"/>
      <c r="H283" s="8"/>
      <c r="I283" s="8"/>
      <c r="J283" s="8"/>
      <c r="K283" s="8"/>
      <c r="L283" s="8"/>
      <c r="M283" s="8"/>
      <c r="N283" s="9"/>
      <c r="O283" s="9"/>
      <c r="P283" s="9"/>
      <c r="Q283" s="9"/>
      <c r="R283" s="9"/>
      <c r="S283" s="9"/>
      <c r="T283" s="9"/>
      <c r="U283" s="10"/>
      <c r="V283" s="10"/>
      <c r="W283" s="10"/>
      <c r="X283" s="10"/>
      <c r="Y283" s="10"/>
      <c r="Z283" s="10"/>
      <c r="AA283" s="10"/>
      <c r="AB283" s="11"/>
      <c r="AC283" s="11"/>
      <c r="AD283" s="11"/>
      <c r="AE283" s="11"/>
      <c r="AF283" s="11"/>
      <c r="AG283" s="11"/>
      <c r="AH283" s="11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CA283" s="14"/>
      <c r="CB283" s="14"/>
      <c r="CC283" s="14"/>
    </row>
    <row r="284" spans="1:182" ht="15" customHeight="1" x14ac:dyDescent="0.25">
      <c r="A284" s="14"/>
      <c r="B284" s="14"/>
      <c r="C284" s="14"/>
      <c r="D284" s="14"/>
      <c r="E284" s="14"/>
      <c r="F284" s="14"/>
      <c r="G284" s="8"/>
      <c r="H284" s="8"/>
      <c r="I284" s="8"/>
      <c r="J284" s="8"/>
      <c r="K284" s="8"/>
      <c r="L284" s="8"/>
      <c r="M284" s="8"/>
      <c r="N284" s="9"/>
      <c r="O284" s="9"/>
      <c r="P284" s="9"/>
      <c r="Q284" s="9"/>
      <c r="R284" s="9"/>
      <c r="S284" s="9"/>
      <c r="T284" s="9"/>
      <c r="U284" s="10"/>
      <c r="V284" s="10"/>
      <c r="W284" s="10"/>
      <c r="X284" s="10"/>
      <c r="Y284" s="10"/>
      <c r="Z284" s="10"/>
      <c r="AA284" s="10"/>
      <c r="AB284" s="11"/>
      <c r="AC284" s="11"/>
      <c r="AD284" s="11"/>
      <c r="AE284" s="11"/>
      <c r="AF284" s="11"/>
      <c r="AG284" s="11"/>
      <c r="AH284" s="11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CA284" s="14"/>
      <c r="CB284" s="14"/>
      <c r="CC284" s="14"/>
    </row>
  </sheetData>
  <mergeCells count="10">
    <mergeCell ref="AX1:BD1"/>
    <mergeCell ref="BE1:BK1"/>
    <mergeCell ref="BL1:BR1"/>
    <mergeCell ref="BS1:BY1"/>
    <mergeCell ref="G1:M1"/>
    <mergeCell ref="N1:T1"/>
    <mergeCell ref="U1:AA1"/>
    <mergeCell ref="AB1:AH1"/>
    <mergeCell ref="AJ1:AP1"/>
    <mergeCell ref="AQ1:AW1"/>
  </mergeCells>
  <dataValidations count="3">
    <dataValidation type="list" allowBlank="1" showInputMessage="1" showErrorMessage="1" sqref="F3:F284">
      <formula1>"M,F"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D3:D284">
      <formula1>"BABY,MIDDLE,TOP,P1,P2,P3,P4,P5,P6,P7"</formula1>
    </dataValidation>
  </dataValidations>
  <pageMargins left="0.7" right="0.7" top="0.75" bottom="0.75" header="0.3" footer="0.3"/>
  <pageSetup orientation="portrait" horizontalDpi="4294967292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E284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RowHeight="15" x14ac:dyDescent="0.25"/>
  <cols>
    <col min="1" max="1" width="5.7109375" customWidth="1"/>
    <col min="2" max="2" width="22.5703125" bestFit="1" customWidth="1"/>
    <col min="3" max="3" width="20" hidden="1" customWidth="1"/>
    <col min="4" max="4" width="9.28515625" customWidth="1"/>
    <col min="5" max="5" width="9.5703125" customWidth="1"/>
    <col min="6" max="6" width="6.7109375" hidden="1" customWidth="1"/>
    <col min="7" max="7" width="13.28515625" hidden="1" customWidth="1"/>
    <col min="8" max="8" width="11.42578125" hidden="1" customWidth="1"/>
    <col min="9" max="9" width="10.140625" hidden="1" customWidth="1"/>
    <col min="10" max="10" width="11.28515625" hidden="1" customWidth="1"/>
    <col min="11" max="11" width="11.7109375" hidden="1" customWidth="1"/>
    <col min="12" max="12" width="9.5703125" hidden="1" customWidth="1"/>
    <col min="13" max="13" width="10.140625" hidden="1" customWidth="1"/>
    <col min="14" max="14" width="11" hidden="1" customWidth="1"/>
    <col min="15" max="15" width="9" hidden="1" customWidth="1"/>
    <col min="16" max="16" width="11.140625" hidden="1" customWidth="1"/>
    <col min="17" max="17" width="11.5703125" hidden="1" customWidth="1"/>
    <col min="18" max="18" width="14.28515625" hidden="1" customWidth="1"/>
    <col min="19" max="19" width="11.5703125" hidden="1" customWidth="1"/>
    <col min="20" max="20" width="10.140625" hidden="1" customWidth="1"/>
    <col min="21" max="21" width="10" hidden="1" customWidth="1"/>
    <col min="22" max="23" width="9.42578125" hidden="1" customWidth="1"/>
    <col min="24" max="24" width="15" hidden="1" customWidth="1"/>
    <col min="25" max="25" width="13.140625" hidden="1" customWidth="1"/>
    <col min="26" max="26" width="11.85546875" hidden="1" customWidth="1"/>
    <col min="27" max="27" width="10.140625" hidden="1" customWidth="1"/>
    <col min="28" max="28" width="10.42578125" hidden="1" customWidth="1"/>
    <col min="29" max="29" width="8.42578125" hidden="1" customWidth="1"/>
    <col min="30" max="30" width="11.85546875" hidden="1" customWidth="1"/>
    <col min="31" max="31" width="12" hidden="1" customWidth="1"/>
    <col min="32" max="32" width="15" hidden="1" customWidth="1"/>
    <col min="33" max="33" width="14.7109375" hidden="1" customWidth="1"/>
    <col min="34" max="34" width="12.85546875" hidden="1" customWidth="1"/>
    <col min="35" max="35" width="9.140625" hidden="1" customWidth="1"/>
    <col min="36" max="36" width="10.28515625" hidden="1" customWidth="1"/>
    <col min="37" max="38" width="9.140625" hidden="1" customWidth="1"/>
    <col min="39" max="39" width="13.7109375" hidden="1" customWidth="1"/>
    <col min="40" max="40" width="15.42578125" hidden="1" customWidth="1"/>
    <col min="41" max="41" width="14.5703125" hidden="1" customWidth="1"/>
    <col min="42" max="42" width="12.42578125" hidden="1" customWidth="1"/>
    <col min="43" max="43" width="11.140625" hidden="1" customWidth="1"/>
    <col min="44" max="44" width="10.7109375" hidden="1" customWidth="1"/>
    <col min="45" max="45" width="11" hidden="1" customWidth="1"/>
    <col min="46" max="46" width="11.5703125" hidden="1" customWidth="1"/>
    <col min="47" max="47" width="13.28515625" hidden="1" customWidth="1"/>
    <col min="48" max="48" width="13.42578125" hidden="1" customWidth="1"/>
    <col min="49" max="49" width="12.7109375" hidden="1" customWidth="1"/>
    <col min="50" max="50" width="11.28515625" customWidth="1"/>
    <col min="51" max="52" width="9.140625" customWidth="1"/>
    <col min="53" max="53" width="11.42578125" customWidth="1"/>
    <col min="54" max="54" width="14.140625" customWidth="1"/>
    <col min="55" max="55" width="10.42578125" customWidth="1"/>
    <col min="56" max="56" width="11.7109375" customWidth="1"/>
    <col min="57" max="57" width="11.28515625" hidden="1" customWidth="1"/>
    <col min="58" max="59" width="9.140625" hidden="1" customWidth="1"/>
    <col min="60" max="60" width="11" hidden="1" customWidth="1"/>
    <col min="61" max="61" width="15.140625" hidden="1" customWidth="1"/>
    <col min="62" max="62" width="11.5703125" hidden="1" customWidth="1"/>
    <col min="63" max="63" width="10.5703125" hidden="1" customWidth="1"/>
    <col min="64" max="64" width="10.28515625" hidden="1" customWidth="1"/>
    <col min="65" max="66" width="9.140625" hidden="1" customWidth="1"/>
    <col min="67" max="67" width="13" hidden="1" customWidth="1"/>
    <col min="68" max="68" width="12.7109375" hidden="1" customWidth="1"/>
    <col min="69" max="69" width="13" hidden="1" customWidth="1"/>
    <col min="70" max="71" width="10.140625" hidden="1" customWidth="1"/>
    <col min="72" max="72" width="12.28515625" hidden="1" customWidth="1"/>
    <col min="73" max="73" width="13.42578125" hidden="1" customWidth="1"/>
    <col min="74" max="74" width="14" hidden="1" customWidth="1"/>
    <col min="75" max="75" width="13.28515625" hidden="1" customWidth="1"/>
    <col min="76" max="76" width="10.28515625" hidden="1" customWidth="1"/>
    <col min="77" max="77" width="10.85546875" hidden="1" customWidth="1"/>
    <col min="78" max="78" width="9.140625" hidden="1" customWidth="1"/>
    <col min="79" max="79" width="24.42578125" hidden="1" customWidth="1"/>
    <col min="80" max="80" width="11.5703125" hidden="1" customWidth="1"/>
    <col min="81" max="81" width="36.28515625" hidden="1" customWidth="1"/>
    <col min="82" max="83" width="9.140625" hidden="1" customWidth="1"/>
    <col min="87" max="87" width="0" hidden="1" customWidth="1"/>
  </cols>
  <sheetData>
    <row r="1" spans="1:81" ht="32.25" customHeight="1" x14ac:dyDescent="0.35">
      <c r="A1" s="14"/>
      <c r="B1" s="14"/>
      <c r="C1" s="14"/>
      <c r="D1" s="14"/>
      <c r="E1" s="14"/>
      <c r="F1" s="14"/>
      <c r="G1" s="320" t="s">
        <v>399</v>
      </c>
      <c r="H1" s="320"/>
      <c r="I1" s="320"/>
      <c r="J1" s="320"/>
      <c r="K1" s="320"/>
      <c r="L1" s="320"/>
      <c r="M1" s="320"/>
      <c r="N1" s="320" t="s">
        <v>400</v>
      </c>
      <c r="O1" s="320"/>
      <c r="P1" s="320"/>
      <c r="Q1" s="320"/>
      <c r="R1" s="320"/>
      <c r="S1" s="320"/>
      <c r="T1" s="320"/>
      <c r="U1" s="320" t="s">
        <v>466</v>
      </c>
      <c r="V1" s="320"/>
      <c r="W1" s="320"/>
      <c r="X1" s="320"/>
      <c r="Y1" s="320"/>
      <c r="Z1" s="320"/>
      <c r="AA1" s="320"/>
      <c r="AB1" s="320" t="s">
        <v>98</v>
      </c>
      <c r="AC1" s="320"/>
      <c r="AD1" s="320"/>
      <c r="AE1" s="320"/>
      <c r="AF1" s="320"/>
      <c r="AG1" s="320"/>
      <c r="AH1" s="320"/>
      <c r="AJ1" s="320" t="s">
        <v>464</v>
      </c>
      <c r="AK1" s="320"/>
      <c r="AL1" s="320"/>
      <c r="AM1" s="320"/>
      <c r="AN1" s="320"/>
      <c r="AO1" s="320"/>
      <c r="AP1" s="320"/>
      <c r="AQ1" s="320" t="s">
        <v>390</v>
      </c>
      <c r="AR1" s="320"/>
      <c r="AS1" s="320"/>
      <c r="AT1" s="320"/>
      <c r="AU1" s="320"/>
      <c r="AV1" s="320"/>
      <c r="AW1" s="320"/>
      <c r="AX1" s="320" t="s">
        <v>391</v>
      </c>
      <c r="AY1" s="320"/>
      <c r="AZ1" s="320"/>
      <c r="BA1" s="320"/>
      <c r="BB1" s="320"/>
      <c r="BC1" s="320"/>
      <c r="BD1" s="320"/>
      <c r="BE1" s="320" t="s">
        <v>465</v>
      </c>
      <c r="BF1" s="320"/>
      <c r="BG1" s="320"/>
      <c r="BH1" s="320"/>
      <c r="BI1" s="320"/>
      <c r="BJ1" s="320"/>
      <c r="BK1" s="320"/>
      <c r="BL1" s="320" t="s">
        <v>393</v>
      </c>
      <c r="BM1" s="320"/>
      <c r="BN1" s="320"/>
      <c r="BO1" s="320"/>
      <c r="BP1" s="320"/>
      <c r="BQ1" s="320"/>
      <c r="BR1" s="320"/>
      <c r="BS1" s="320" t="s">
        <v>394</v>
      </c>
      <c r="BT1" s="320"/>
      <c r="BU1" s="320"/>
      <c r="BV1" s="320"/>
      <c r="BW1" s="320"/>
      <c r="BX1" s="320"/>
      <c r="BY1" s="320"/>
    </row>
    <row r="2" spans="1:81" s="182" customFormat="1" ht="45" customHeight="1" x14ac:dyDescent="0.25">
      <c r="A2" s="180" t="s">
        <v>0</v>
      </c>
      <c r="B2" s="180" t="s">
        <v>141</v>
      </c>
      <c r="C2" s="180" t="s">
        <v>1</v>
      </c>
      <c r="D2" s="180" t="s">
        <v>2</v>
      </c>
      <c r="E2" s="180" t="s">
        <v>3</v>
      </c>
      <c r="F2" s="180" t="s">
        <v>4</v>
      </c>
      <c r="G2" s="181" t="s">
        <v>24</v>
      </c>
      <c r="H2" s="181" t="s">
        <v>25</v>
      </c>
      <c r="I2" s="181" t="s">
        <v>23</v>
      </c>
      <c r="J2" s="181" t="s">
        <v>27</v>
      </c>
      <c r="K2" s="181" t="s">
        <v>26</v>
      </c>
      <c r="L2" s="181" t="s">
        <v>96</v>
      </c>
      <c r="M2" s="181" t="s">
        <v>97</v>
      </c>
      <c r="N2" s="181" t="s">
        <v>24</v>
      </c>
      <c r="O2" s="181" t="s">
        <v>25</v>
      </c>
      <c r="P2" s="181" t="s">
        <v>23</v>
      </c>
      <c r="Q2" s="181" t="s">
        <v>27</v>
      </c>
      <c r="R2" s="181" t="s">
        <v>26</v>
      </c>
      <c r="S2" s="181" t="s">
        <v>96</v>
      </c>
      <c r="T2" s="181" t="s">
        <v>97</v>
      </c>
      <c r="U2" s="181" t="s">
        <v>24</v>
      </c>
      <c r="V2" s="181" t="s">
        <v>25</v>
      </c>
      <c r="W2" s="181" t="s">
        <v>23</v>
      </c>
      <c r="X2" s="181" t="s">
        <v>27</v>
      </c>
      <c r="Y2" s="181" t="s">
        <v>26</v>
      </c>
      <c r="Z2" s="181" t="s">
        <v>96</v>
      </c>
      <c r="AA2" s="181" t="s">
        <v>97</v>
      </c>
      <c r="AB2" s="181" t="s">
        <v>24</v>
      </c>
      <c r="AC2" s="181" t="s">
        <v>25</v>
      </c>
      <c r="AD2" s="181" t="s">
        <v>23</v>
      </c>
      <c r="AE2" s="181" t="s">
        <v>27</v>
      </c>
      <c r="AF2" s="181" t="s">
        <v>26</v>
      </c>
      <c r="AG2" s="181" t="s">
        <v>96</v>
      </c>
      <c r="AH2" s="181" t="s">
        <v>97</v>
      </c>
      <c r="AJ2" s="181" t="s">
        <v>24</v>
      </c>
      <c r="AK2" s="181" t="s">
        <v>25</v>
      </c>
      <c r="AL2" s="181" t="s">
        <v>23</v>
      </c>
      <c r="AM2" s="181" t="s">
        <v>27</v>
      </c>
      <c r="AN2" s="181" t="s">
        <v>26</v>
      </c>
      <c r="AO2" s="181" t="s">
        <v>96</v>
      </c>
      <c r="AP2" s="181" t="s">
        <v>97</v>
      </c>
      <c r="AQ2" s="181" t="s">
        <v>24</v>
      </c>
      <c r="AR2" s="181" t="s">
        <v>25</v>
      </c>
      <c r="AS2" s="181" t="s">
        <v>23</v>
      </c>
      <c r="AT2" s="181" t="s">
        <v>27</v>
      </c>
      <c r="AU2" s="181" t="s">
        <v>26</v>
      </c>
      <c r="AV2" s="181" t="s">
        <v>96</v>
      </c>
      <c r="AW2" s="181" t="s">
        <v>97</v>
      </c>
      <c r="AX2" s="181" t="s">
        <v>24</v>
      </c>
      <c r="AY2" s="181" t="s">
        <v>25</v>
      </c>
      <c r="AZ2" s="181" t="s">
        <v>23</v>
      </c>
      <c r="BA2" s="181" t="s">
        <v>27</v>
      </c>
      <c r="BB2" s="181" t="s">
        <v>26</v>
      </c>
      <c r="BC2" s="181" t="s">
        <v>96</v>
      </c>
      <c r="BD2" s="181" t="s">
        <v>97</v>
      </c>
      <c r="BE2" s="181" t="s">
        <v>24</v>
      </c>
      <c r="BF2" s="181" t="s">
        <v>25</v>
      </c>
      <c r="BG2" s="181" t="s">
        <v>23</v>
      </c>
      <c r="BH2" s="181" t="s">
        <v>27</v>
      </c>
      <c r="BI2" s="181" t="s">
        <v>26</v>
      </c>
      <c r="BJ2" s="181" t="s">
        <v>96</v>
      </c>
      <c r="BK2" s="181" t="s">
        <v>97</v>
      </c>
      <c r="BL2" s="181" t="s">
        <v>24</v>
      </c>
      <c r="BM2" s="181" t="s">
        <v>25</v>
      </c>
      <c r="BN2" s="181" t="s">
        <v>23</v>
      </c>
      <c r="BO2" s="181" t="s">
        <v>27</v>
      </c>
      <c r="BP2" s="181" t="s">
        <v>26</v>
      </c>
      <c r="BQ2" s="181" t="s">
        <v>96</v>
      </c>
      <c r="BR2" s="181" t="s">
        <v>97</v>
      </c>
      <c r="BS2" s="181" t="s">
        <v>24</v>
      </c>
      <c r="BT2" s="181" t="s">
        <v>25</v>
      </c>
      <c r="BU2" s="181" t="s">
        <v>23</v>
      </c>
      <c r="BV2" s="181" t="s">
        <v>27</v>
      </c>
      <c r="BW2" s="181" t="s">
        <v>26</v>
      </c>
      <c r="BX2" s="181" t="s">
        <v>96</v>
      </c>
      <c r="BY2" s="181" t="s">
        <v>97</v>
      </c>
      <c r="CA2" s="183" t="s">
        <v>114</v>
      </c>
      <c r="CB2" s="183" t="s">
        <v>131</v>
      </c>
      <c r="CC2" s="184" t="s">
        <v>397</v>
      </c>
    </row>
    <row r="3" spans="1:81" ht="15" customHeight="1" x14ac:dyDescent="0.25">
      <c r="A3" s="14">
        <v>1</v>
      </c>
      <c r="B3" s="14" t="s">
        <v>401</v>
      </c>
      <c r="C3" s="14"/>
      <c r="D3" s="14" t="s">
        <v>115</v>
      </c>
      <c r="E3" s="14" t="s">
        <v>81</v>
      </c>
      <c r="F3" s="14" t="s">
        <v>207</v>
      </c>
      <c r="G3" s="14">
        <v>60</v>
      </c>
      <c r="H3" s="14">
        <v>65</v>
      </c>
      <c r="I3" s="14">
        <v>85</v>
      </c>
      <c r="J3" s="14">
        <v>90</v>
      </c>
      <c r="K3" s="14">
        <v>72</v>
      </c>
      <c r="L3" s="14">
        <v>30</v>
      </c>
      <c r="M3" s="19"/>
      <c r="N3" s="14">
        <v>55</v>
      </c>
      <c r="O3" s="14">
        <v>86</v>
      </c>
      <c r="P3" s="14">
        <v>47</v>
      </c>
      <c r="Q3" s="14">
        <v>96</v>
      </c>
      <c r="R3" s="14">
        <v>86</v>
      </c>
      <c r="S3" s="14">
        <v>40</v>
      </c>
      <c r="T3" s="9"/>
      <c r="U3" s="14">
        <v>96</v>
      </c>
      <c r="V3" s="14">
        <v>100</v>
      </c>
      <c r="W3" s="14">
        <v>94</v>
      </c>
      <c r="X3" s="14">
        <v>100</v>
      </c>
      <c r="Y3" s="14">
        <v>100</v>
      </c>
      <c r="Z3" s="14">
        <v>48</v>
      </c>
      <c r="AA3" s="10"/>
      <c r="AB3" s="15" t="s">
        <v>193</v>
      </c>
      <c r="AC3" s="15" t="s">
        <v>194</v>
      </c>
      <c r="AD3" s="15" t="s">
        <v>187</v>
      </c>
      <c r="AE3" s="15" t="s">
        <v>195</v>
      </c>
      <c r="AF3" s="15" t="s">
        <v>196</v>
      </c>
      <c r="AG3" s="15" t="s">
        <v>197</v>
      </c>
      <c r="AH3" s="15" t="s">
        <v>198</v>
      </c>
      <c r="AJ3" s="14">
        <v>56</v>
      </c>
      <c r="AK3" s="14">
        <v>87</v>
      </c>
      <c r="AL3" s="14">
        <v>46</v>
      </c>
      <c r="AM3" s="14">
        <v>88</v>
      </c>
      <c r="AN3" s="14">
        <v>90</v>
      </c>
      <c r="AO3" s="14">
        <v>44</v>
      </c>
      <c r="AP3" s="14">
        <v>23</v>
      </c>
      <c r="AQ3" s="14">
        <v>65</v>
      </c>
      <c r="AR3" s="14">
        <v>77</v>
      </c>
      <c r="AS3" s="14">
        <v>55</v>
      </c>
      <c r="AT3" s="14">
        <v>34</v>
      </c>
      <c r="AU3" s="14">
        <v>65</v>
      </c>
      <c r="AV3" s="14">
        <v>34</v>
      </c>
      <c r="AW3" s="14">
        <v>33</v>
      </c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CA3" s="14"/>
      <c r="CB3" s="14"/>
      <c r="CC3" s="14" t="s">
        <v>467</v>
      </c>
    </row>
    <row r="4" spans="1:81" ht="15" customHeight="1" x14ac:dyDescent="0.25">
      <c r="A4" s="14">
        <v>2</v>
      </c>
      <c r="B4" s="14" t="s">
        <v>402</v>
      </c>
      <c r="C4" s="14"/>
      <c r="D4" s="14" t="s">
        <v>115</v>
      </c>
      <c r="E4" s="14" t="s">
        <v>81</v>
      </c>
      <c r="F4" s="14" t="s">
        <v>207</v>
      </c>
      <c r="G4" s="14">
        <v>72</v>
      </c>
      <c r="H4" s="14">
        <v>90</v>
      </c>
      <c r="I4" s="14" t="s">
        <v>206</v>
      </c>
      <c r="J4" s="14" t="s">
        <v>206</v>
      </c>
      <c r="K4" s="14">
        <v>84</v>
      </c>
      <c r="L4" s="14" t="s">
        <v>206</v>
      </c>
      <c r="M4" s="19"/>
      <c r="N4" s="14">
        <v>67</v>
      </c>
      <c r="O4" s="14">
        <v>87</v>
      </c>
      <c r="P4" s="14">
        <v>44</v>
      </c>
      <c r="Q4" s="14">
        <v>97</v>
      </c>
      <c r="R4" s="14">
        <v>93</v>
      </c>
      <c r="S4" s="14">
        <v>45</v>
      </c>
      <c r="T4" s="19"/>
      <c r="U4" s="14">
        <v>90</v>
      </c>
      <c r="V4" s="14">
        <v>100</v>
      </c>
      <c r="W4" s="14">
        <v>100</v>
      </c>
      <c r="X4" s="14">
        <v>100</v>
      </c>
      <c r="Y4" s="14">
        <v>100</v>
      </c>
      <c r="Z4" s="14">
        <v>48</v>
      </c>
      <c r="AA4" s="19"/>
      <c r="AB4" s="15" t="s">
        <v>193</v>
      </c>
      <c r="AC4" s="15" t="s">
        <v>194</v>
      </c>
      <c r="AD4" s="15" t="s">
        <v>187</v>
      </c>
      <c r="AE4" s="15" t="s">
        <v>195</v>
      </c>
      <c r="AF4" s="15" t="s">
        <v>196</v>
      </c>
      <c r="AG4" s="15" t="s">
        <v>197</v>
      </c>
      <c r="AH4" s="15" t="s">
        <v>198</v>
      </c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CA4" s="14"/>
      <c r="CB4" s="14"/>
      <c r="CC4" s="14" t="s">
        <v>468</v>
      </c>
    </row>
    <row r="5" spans="1:81" ht="15" customHeight="1" x14ac:dyDescent="0.25">
      <c r="A5" s="14">
        <v>3</v>
      </c>
      <c r="B5" s="14" t="s">
        <v>403</v>
      </c>
      <c r="C5" s="14"/>
      <c r="D5" s="14" t="s">
        <v>115</v>
      </c>
      <c r="E5" s="14" t="s">
        <v>81</v>
      </c>
      <c r="F5" s="14" t="s">
        <v>82</v>
      </c>
      <c r="G5" s="14">
        <v>60</v>
      </c>
      <c r="H5" s="14">
        <v>65</v>
      </c>
      <c r="I5" s="14">
        <v>90</v>
      </c>
      <c r="J5" s="14">
        <v>49</v>
      </c>
      <c r="K5" s="14">
        <v>88</v>
      </c>
      <c r="L5" s="14">
        <v>15</v>
      </c>
      <c r="M5" s="19"/>
      <c r="N5" s="14">
        <v>74</v>
      </c>
      <c r="O5" s="14">
        <v>95</v>
      </c>
      <c r="P5" s="14">
        <v>44</v>
      </c>
      <c r="Q5" s="14">
        <v>97</v>
      </c>
      <c r="R5" s="14">
        <v>97</v>
      </c>
      <c r="S5" s="14">
        <v>30</v>
      </c>
      <c r="T5" s="19"/>
      <c r="U5" s="14">
        <v>93</v>
      </c>
      <c r="V5" s="14">
        <v>100</v>
      </c>
      <c r="W5" s="14">
        <v>91</v>
      </c>
      <c r="X5" s="14">
        <v>100</v>
      </c>
      <c r="Y5" s="14">
        <v>100</v>
      </c>
      <c r="Z5" s="14">
        <v>48</v>
      </c>
      <c r="AA5" s="19"/>
      <c r="AB5" s="15" t="s">
        <v>193</v>
      </c>
      <c r="AC5" s="15" t="s">
        <v>194</v>
      </c>
      <c r="AD5" s="15" t="s">
        <v>187</v>
      </c>
      <c r="AE5" s="15" t="s">
        <v>195</v>
      </c>
      <c r="AF5" s="15" t="s">
        <v>196</v>
      </c>
      <c r="AG5" s="15" t="s">
        <v>197</v>
      </c>
      <c r="AH5" s="15" t="s">
        <v>198</v>
      </c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CA5" s="14"/>
      <c r="CB5" s="14"/>
      <c r="CC5" s="14" t="s">
        <v>469</v>
      </c>
    </row>
    <row r="6" spans="1:81" ht="15" customHeight="1" x14ac:dyDescent="0.25">
      <c r="A6" s="14">
        <v>4</v>
      </c>
      <c r="B6" s="14" t="s">
        <v>404</v>
      </c>
      <c r="C6" s="14"/>
      <c r="D6" s="14" t="s">
        <v>115</v>
      </c>
      <c r="E6" s="14" t="s">
        <v>81</v>
      </c>
      <c r="F6" s="14" t="s">
        <v>207</v>
      </c>
      <c r="G6" s="14" t="s">
        <v>206</v>
      </c>
      <c r="H6" s="14">
        <v>10</v>
      </c>
      <c r="I6" s="14">
        <v>15</v>
      </c>
      <c r="J6" s="14">
        <v>20</v>
      </c>
      <c r="K6" s="14">
        <v>16</v>
      </c>
      <c r="L6" s="14">
        <v>20</v>
      </c>
      <c r="M6" s="19"/>
      <c r="N6" s="14">
        <v>60</v>
      </c>
      <c r="O6" s="14">
        <v>62</v>
      </c>
      <c r="P6" s="14">
        <v>39</v>
      </c>
      <c r="Q6" s="14">
        <v>8</v>
      </c>
      <c r="R6" s="14">
        <v>89</v>
      </c>
      <c r="S6" s="14">
        <v>15</v>
      </c>
      <c r="T6" s="19"/>
      <c r="U6" s="14">
        <v>93</v>
      </c>
      <c r="V6" s="14">
        <v>97</v>
      </c>
      <c r="W6" s="14">
        <v>89</v>
      </c>
      <c r="X6" s="14">
        <v>100</v>
      </c>
      <c r="Y6" s="14">
        <v>79</v>
      </c>
      <c r="Z6" s="14">
        <v>40</v>
      </c>
      <c r="AA6" s="19"/>
      <c r="AB6" s="15" t="s">
        <v>193</v>
      </c>
      <c r="AC6" s="15" t="s">
        <v>194</v>
      </c>
      <c r="AD6" s="15" t="s">
        <v>187</v>
      </c>
      <c r="AE6" s="15" t="s">
        <v>195</v>
      </c>
      <c r="AF6" s="15" t="s">
        <v>196</v>
      </c>
      <c r="AG6" s="15" t="s">
        <v>197</v>
      </c>
      <c r="AH6" s="15" t="s">
        <v>198</v>
      </c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CA6" s="14"/>
      <c r="CB6" s="14"/>
      <c r="CC6" s="14" t="s">
        <v>470</v>
      </c>
    </row>
    <row r="7" spans="1:81" ht="15" customHeight="1" x14ac:dyDescent="0.25">
      <c r="A7" s="14">
        <v>5</v>
      </c>
      <c r="B7" s="14" t="s">
        <v>405</v>
      </c>
      <c r="C7" s="14"/>
      <c r="D7" s="14" t="s">
        <v>115</v>
      </c>
      <c r="E7" s="14" t="s">
        <v>81</v>
      </c>
      <c r="F7" s="14" t="s">
        <v>82</v>
      </c>
      <c r="G7" s="14">
        <v>44</v>
      </c>
      <c r="H7" s="14">
        <v>85</v>
      </c>
      <c r="I7" s="14">
        <v>70</v>
      </c>
      <c r="J7" s="14">
        <v>96</v>
      </c>
      <c r="K7" s="14">
        <v>68</v>
      </c>
      <c r="L7" s="14">
        <v>25</v>
      </c>
      <c r="M7" s="19"/>
      <c r="N7" s="14">
        <v>62</v>
      </c>
      <c r="O7" s="14">
        <v>65</v>
      </c>
      <c r="P7" s="14">
        <v>17</v>
      </c>
      <c r="Q7" s="14">
        <v>93</v>
      </c>
      <c r="R7" s="14">
        <v>84</v>
      </c>
      <c r="S7" s="14">
        <v>35</v>
      </c>
      <c r="T7" s="19"/>
      <c r="U7" s="14">
        <v>83</v>
      </c>
      <c r="V7" s="14">
        <v>89</v>
      </c>
      <c r="W7" s="14">
        <v>100</v>
      </c>
      <c r="X7" s="14">
        <v>96</v>
      </c>
      <c r="Y7" s="14">
        <v>75</v>
      </c>
      <c r="Z7" s="14">
        <v>46</v>
      </c>
      <c r="AA7" s="19"/>
      <c r="AB7" s="15" t="s">
        <v>193</v>
      </c>
      <c r="AC7" s="15" t="s">
        <v>194</v>
      </c>
      <c r="AD7" s="15" t="s">
        <v>187</v>
      </c>
      <c r="AE7" s="15" t="s">
        <v>195</v>
      </c>
      <c r="AF7" s="15" t="s">
        <v>196</v>
      </c>
      <c r="AG7" s="15" t="s">
        <v>197</v>
      </c>
      <c r="AH7" s="15" t="s">
        <v>198</v>
      </c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CA7" s="14"/>
      <c r="CB7" s="14"/>
      <c r="CC7" s="14"/>
    </row>
    <row r="8" spans="1:81" ht="15" customHeight="1" x14ac:dyDescent="0.25">
      <c r="A8" s="14">
        <v>6</v>
      </c>
      <c r="B8" s="14" t="s">
        <v>406</v>
      </c>
      <c r="C8" s="14"/>
      <c r="D8" s="14" t="s">
        <v>115</v>
      </c>
      <c r="E8" s="14" t="s">
        <v>81</v>
      </c>
      <c r="F8" s="14" t="s">
        <v>82</v>
      </c>
      <c r="G8" s="14">
        <v>86</v>
      </c>
      <c r="H8" s="14">
        <v>80</v>
      </c>
      <c r="I8" s="14">
        <v>95</v>
      </c>
      <c r="J8" s="14">
        <v>84</v>
      </c>
      <c r="K8" s="14">
        <v>60</v>
      </c>
      <c r="L8" s="14">
        <v>40</v>
      </c>
      <c r="M8" s="19"/>
      <c r="N8" s="14">
        <v>60</v>
      </c>
      <c r="O8" s="14">
        <v>92</v>
      </c>
      <c r="P8" s="14">
        <v>42</v>
      </c>
      <c r="Q8" s="14">
        <v>86</v>
      </c>
      <c r="R8" s="14">
        <v>84</v>
      </c>
      <c r="S8" s="14">
        <v>35</v>
      </c>
      <c r="T8" s="19"/>
      <c r="U8" s="14">
        <v>96</v>
      </c>
      <c r="V8" s="14">
        <v>100</v>
      </c>
      <c r="W8" s="14">
        <v>91</v>
      </c>
      <c r="X8" s="14">
        <v>93</v>
      </c>
      <c r="Y8" s="14">
        <v>89</v>
      </c>
      <c r="Z8" s="14">
        <v>48</v>
      </c>
      <c r="AA8" s="19"/>
      <c r="AB8" s="15" t="s">
        <v>193</v>
      </c>
      <c r="AC8" s="15" t="s">
        <v>194</v>
      </c>
      <c r="AD8" s="15" t="s">
        <v>187</v>
      </c>
      <c r="AE8" s="15" t="s">
        <v>195</v>
      </c>
      <c r="AF8" s="15" t="s">
        <v>196</v>
      </c>
      <c r="AG8" s="15" t="s">
        <v>197</v>
      </c>
      <c r="AH8" s="15" t="s">
        <v>198</v>
      </c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CA8" s="14"/>
      <c r="CB8" s="14"/>
      <c r="CC8" s="14"/>
    </row>
    <row r="9" spans="1:81" ht="15" customHeight="1" x14ac:dyDescent="0.25">
      <c r="A9" s="14">
        <v>7</v>
      </c>
      <c r="B9" s="14" t="s">
        <v>407</v>
      </c>
      <c r="C9" s="14"/>
      <c r="D9" s="14" t="s">
        <v>115</v>
      </c>
      <c r="E9" s="14" t="s">
        <v>81</v>
      </c>
      <c r="F9" s="14" t="s">
        <v>82</v>
      </c>
      <c r="G9" s="14" t="s">
        <v>206</v>
      </c>
      <c r="H9" s="14">
        <v>90</v>
      </c>
      <c r="I9" s="14">
        <v>95</v>
      </c>
      <c r="J9" s="14">
        <v>96</v>
      </c>
      <c r="K9" s="14">
        <v>72</v>
      </c>
      <c r="L9" s="14">
        <v>25</v>
      </c>
      <c r="M9" s="19"/>
      <c r="N9" s="14">
        <v>67</v>
      </c>
      <c r="O9" s="14">
        <v>92</v>
      </c>
      <c r="P9" s="14">
        <v>33</v>
      </c>
      <c r="Q9" s="14">
        <v>97</v>
      </c>
      <c r="R9" s="14">
        <v>90</v>
      </c>
      <c r="S9" s="14">
        <v>25</v>
      </c>
      <c r="T9" s="19"/>
      <c r="U9" s="14">
        <v>93</v>
      </c>
      <c r="V9" s="14">
        <v>96</v>
      </c>
      <c r="W9" s="14">
        <v>91</v>
      </c>
      <c r="X9" s="14">
        <v>100</v>
      </c>
      <c r="Y9" s="14">
        <v>82</v>
      </c>
      <c r="Z9" s="14">
        <v>45</v>
      </c>
      <c r="AA9" s="19"/>
      <c r="AB9" s="15" t="s">
        <v>193</v>
      </c>
      <c r="AC9" s="15" t="s">
        <v>194</v>
      </c>
      <c r="AD9" s="15" t="s">
        <v>187</v>
      </c>
      <c r="AE9" s="15" t="s">
        <v>195</v>
      </c>
      <c r="AF9" s="15" t="s">
        <v>196</v>
      </c>
      <c r="AG9" s="15" t="s">
        <v>197</v>
      </c>
      <c r="AH9" s="15" t="s">
        <v>198</v>
      </c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CA9" s="14"/>
      <c r="CB9" s="14"/>
      <c r="CC9" s="14" t="b">
        <v>0</v>
      </c>
    </row>
    <row r="10" spans="1:81" ht="15" customHeight="1" x14ac:dyDescent="0.25">
      <c r="A10" s="14">
        <v>8</v>
      </c>
      <c r="B10" s="14" t="s">
        <v>408</v>
      </c>
      <c r="C10" s="14"/>
      <c r="D10" s="14" t="s">
        <v>115</v>
      </c>
      <c r="E10" s="14" t="s">
        <v>81</v>
      </c>
      <c r="F10" s="14" t="s">
        <v>207</v>
      </c>
      <c r="G10" s="14">
        <v>24</v>
      </c>
      <c r="H10" s="14">
        <v>13</v>
      </c>
      <c r="I10" s="14">
        <v>20</v>
      </c>
      <c r="J10" s="14">
        <v>26</v>
      </c>
      <c r="K10" s="14">
        <v>16</v>
      </c>
      <c r="L10" s="14">
        <v>10</v>
      </c>
      <c r="M10" s="19"/>
      <c r="N10" s="14">
        <v>60</v>
      </c>
      <c r="O10" s="14">
        <v>92</v>
      </c>
      <c r="P10" s="14">
        <v>36</v>
      </c>
      <c r="Q10" s="14">
        <v>90</v>
      </c>
      <c r="R10" s="14">
        <v>86</v>
      </c>
      <c r="S10" s="14">
        <v>30</v>
      </c>
      <c r="T10" s="19"/>
      <c r="U10" s="14">
        <v>80</v>
      </c>
      <c r="V10" s="14">
        <v>90</v>
      </c>
      <c r="W10" s="14">
        <v>75</v>
      </c>
      <c r="X10" s="14">
        <v>96</v>
      </c>
      <c r="Y10" s="14">
        <v>92</v>
      </c>
      <c r="Z10" s="14">
        <v>30</v>
      </c>
      <c r="AA10" s="19"/>
      <c r="AB10" s="15" t="s">
        <v>193</v>
      </c>
      <c r="AC10" s="15" t="s">
        <v>194</v>
      </c>
      <c r="AD10" s="15" t="s">
        <v>187</v>
      </c>
      <c r="AE10" s="15" t="s">
        <v>195</v>
      </c>
      <c r="AF10" s="15" t="s">
        <v>196</v>
      </c>
      <c r="AG10" s="15" t="s">
        <v>197</v>
      </c>
      <c r="AH10" s="15" t="s">
        <v>198</v>
      </c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CA10" s="14"/>
      <c r="CB10" s="14"/>
      <c r="CC10" s="14"/>
    </row>
    <row r="11" spans="1:81" ht="15" customHeight="1" x14ac:dyDescent="0.25">
      <c r="A11" s="14">
        <v>9</v>
      </c>
      <c r="B11" s="14" t="s">
        <v>409</v>
      </c>
      <c r="C11" s="14"/>
      <c r="D11" s="14" t="s">
        <v>115</v>
      </c>
      <c r="E11" s="14" t="s">
        <v>81</v>
      </c>
      <c r="F11" s="14" t="s">
        <v>207</v>
      </c>
      <c r="G11" s="14">
        <v>84</v>
      </c>
      <c r="H11" s="14">
        <v>90</v>
      </c>
      <c r="I11" s="14">
        <v>85</v>
      </c>
      <c r="J11" s="14" t="s">
        <v>206</v>
      </c>
      <c r="K11" s="14">
        <v>76</v>
      </c>
      <c r="L11" s="14">
        <v>30</v>
      </c>
      <c r="M11" s="19"/>
      <c r="N11" s="14">
        <v>76</v>
      </c>
      <c r="O11" s="14">
        <v>96</v>
      </c>
      <c r="P11" s="14">
        <v>39</v>
      </c>
      <c r="Q11" s="14">
        <v>93</v>
      </c>
      <c r="R11" s="14">
        <v>100</v>
      </c>
      <c r="S11" s="14">
        <v>40</v>
      </c>
      <c r="T11" s="19"/>
      <c r="U11" s="14">
        <v>100</v>
      </c>
      <c r="V11" s="14">
        <v>100</v>
      </c>
      <c r="W11" s="14">
        <v>95</v>
      </c>
      <c r="X11" s="14">
        <v>100</v>
      </c>
      <c r="Y11" s="14">
        <v>100</v>
      </c>
      <c r="Z11" s="14">
        <v>50</v>
      </c>
      <c r="AA11" s="19"/>
      <c r="AB11" s="15" t="s">
        <v>193</v>
      </c>
      <c r="AC11" s="15" t="s">
        <v>194</v>
      </c>
      <c r="AD11" s="15" t="s">
        <v>187</v>
      </c>
      <c r="AE11" s="15" t="s">
        <v>195</v>
      </c>
      <c r="AF11" s="15" t="s">
        <v>196</v>
      </c>
      <c r="AG11" s="15" t="s">
        <v>197</v>
      </c>
      <c r="AH11" s="15" t="s">
        <v>198</v>
      </c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CA11" s="14"/>
      <c r="CB11" s="14"/>
      <c r="CC11" s="14"/>
    </row>
    <row r="12" spans="1:81" ht="15" customHeight="1" x14ac:dyDescent="0.25">
      <c r="A12" s="14">
        <v>10</v>
      </c>
      <c r="B12" s="14" t="s">
        <v>410</v>
      </c>
      <c r="C12" s="14"/>
      <c r="D12" s="14" t="s">
        <v>115</v>
      </c>
      <c r="E12" s="14" t="s">
        <v>81</v>
      </c>
      <c r="F12" s="14" t="s">
        <v>207</v>
      </c>
      <c r="G12" s="14">
        <v>16</v>
      </c>
      <c r="H12" s="14">
        <v>15</v>
      </c>
      <c r="I12" s="14">
        <v>20</v>
      </c>
      <c r="J12" s="14">
        <v>36</v>
      </c>
      <c r="K12" s="14">
        <v>20</v>
      </c>
      <c r="L12" s="14">
        <v>10</v>
      </c>
      <c r="M12" s="19"/>
      <c r="N12" s="14">
        <v>38</v>
      </c>
      <c r="O12" s="14">
        <v>32</v>
      </c>
      <c r="P12" s="14">
        <v>22</v>
      </c>
      <c r="Q12" s="14">
        <v>51</v>
      </c>
      <c r="R12" s="14">
        <v>66</v>
      </c>
      <c r="S12" s="14">
        <v>2</v>
      </c>
      <c r="T12" s="19"/>
      <c r="U12" s="14">
        <v>60</v>
      </c>
      <c r="V12" s="14">
        <v>78</v>
      </c>
      <c r="W12" s="14">
        <v>70</v>
      </c>
      <c r="X12" s="14">
        <v>85</v>
      </c>
      <c r="Y12" s="14">
        <v>42</v>
      </c>
      <c r="Z12" s="14">
        <v>45</v>
      </c>
      <c r="AA12" s="19"/>
      <c r="AB12" s="15" t="s">
        <v>193</v>
      </c>
      <c r="AC12" s="15" t="s">
        <v>194</v>
      </c>
      <c r="AD12" s="15" t="s">
        <v>187</v>
      </c>
      <c r="AE12" s="15" t="s">
        <v>195</v>
      </c>
      <c r="AF12" s="15" t="s">
        <v>196</v>
      </c>
      <c r="AG12" s="15" t="s">
        <v>197</v>
      </c>
      <c r="AH12" s="15" t="s">
        <v>198</v>
      </c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CA12" s="14"/>
      <c r="CB12" s="14"/>
      <c r="CC12" s="14"/>
    </row>
    <row r="13" spans="1:81" ht="15" customHeight="1" x14ac:dyDescent="0.25">
      <c r="A13" s="14">
        <v>11</v>
      </c>
      <c r="B13" s="14" t="s">
        <v>411</v>
      </c>
      <c r="C13" s="14"/>
      <c r="D13" s="14" t="s">
        <v>115</v>
      </c>
      <c r="E13" s="14" t="s">
        <v>81</v>
      </c>
      <c r="F13" s="14" t="s">
        <v>207</v>
      </c>
      <c r="G13" s="14">
        <v>76</v>
      </c>
      <c r="H13" s="14">
        <v>70</v>
      </c>
      <c r="I13" s="14">
        <v>70</v>
      </c>
      <c r="J13" s="14">
        <v>40</v>
      </c>
      <c r="K13" s="14">
        <v>44</v>
      </c>
      <c r="L13" s="14">
        <v>15</v>
      </c>
      <c r="M13" s="19"/>
      <c r="N13" s="14" t="s">
        <v>206</v>
      </c>
      <c r="O13" s="14" t="s">
        <v>208</v>
      </c>
      <c r="P13" s="14" t="s">
        <v>206</v>
      </c>
      <c r="Q13" s="14" t="s">
        <v>206</v>
      </c>
      <c r="R13" s="14" t="s">
        <v>206</v>
      </c>
      <c r="S13" s="14" t="s">
        <v>206</v>
      </c>
      <c r="T13" s="19"/>
      <c r="U13" s="14">
        <v>100</v>
      </c>
      <c r="V13" s="14">
        <v>96</v>
      </c>
      <c r="W13" s="14">
        <v>68</v>
      </c>
      <c r="X13" s="14">
        <v>100</v>
      </c>
      <c r="Y13" s="14">
        <v>100</v>
      </c>
      <c r="Z13" s="14">
        <v>48</v>
      </c>
      <c r="AA13" s="19"/>
      <c r="AB13" s="15" t="s">
        <v>193</v>
      </c>
      <c r="AC13" s="15" t="s">
        <v>194</v>
      </c>
      <c r="AD13" s="15" t="s">
        <v>187</v>
      </c>
      <c r="AE13" s="15" t="s">
        <v>195</v>
      </c>
      <c r="AF13" s="15" t="s">
        <v>196</v>
      </c>
      <c r="AG13" s="15" t="s">
        <v>197</v>
      </c>
      <c r="AH13" s="15" t="s">
        <v>198</v>
      </c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CA13" s="14"/>
      <c r="CB13" s="14"/>
      <c r="CC13" s="14"/>
    </row>
    <row r="14" spans="1:81" ht="15" customHeight="1" x14ac:dyDescent="0.25">
      <c r="A14" s="14">
        <v>12</v>
      </c>
      <c r="B14" s="14" t="s">
        <v>412</v>
      </c>
      <c r="C14" s="14"/>
      <c r="D14" s="14" t="s">
        <v>115</v>
      </c>
      <c r="E14" s="14" t="s">
        <v>81</v>
      </c>
      <c r="F14" s="14" t="s">
        <v>82</v>
      </c>
      <c r="G14" s="14" t="s">
        <v>206</v>
      </c>
      <c r="H14" s="14">
        <v>75</v>
      </c>
      <c r="I14" s="14">
        <v>70</v>
      </c>
      <c r="J14" s="14">
        <v>88</v>
      </c>
      <c r="K14" s="14">
        <v>76</v>
      </c>
      <c r="L14" s="14">
        <v>15</v>
      </c>
      <c r="M14" s="19"/>
      <c r="N14" s="14">
        <v>60</v>
      </c>
      <c r="O14" s="14">
        <v>78</v>
      </c>
      <c r="P14" s="14">
        <v>36</v>
      </c>
      <c r="Q14" s="14">
        <v>96</v>
      </c>
      <c r="R14" s="14">
        <v>88</v>
      </c>
      <c r="S14" s="14">
        <v>20</v>
      </c>
      <c r="T14" s="19"/>
      <c r="U14" s="14">
        <v>96</v>
      </c>
      <c r="V14" s="14">
        <v>96</v>
      </c>
      <c r="W14" s="14">
        <v>62</v>
      </c>
      <c r="X14" s="14">
        <v>96</v>
      </c>
      <c r="Y14" s="14">
        <v>89</v>
      </c>
      <c r="Z14" s="14">
        <v>35</v>
      </c>
      <c r="AA14" s="19"/>
      <c r="AB14" s="15" t="s">
        <v>193</v>
      </c>
      <c r="AC14" s="15" t="s">
        <v>194</v>
      </c>
      <c r="AD14" s="15" t="s">
        <v>187</v>
      </c>
      <c r="AE14" s="15" t="s">
        <v>195</v>
      </c>
      <c r="AF14" s="15" t="s">
        <v>196</v>
      </c>
      <c r="AG14" s="15" t="s">
        <v>197</v>
      </c>
      <c r="AH14" s="15" t="s">
        <v>198</v>
      </c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CA14" s="14"/>
      <c r="CB14" s="14"/>
      <c r="CC14" s="14"/>
    </row>
    <row r="15" spans="1:81" ht="15" customHeight="1" x14ac:dyDescent="0.25">
      <c r="A15" s="14">
        <v>13</v>
      </c>
      <c r="B15" s="89" t="s">
        <v>413</v>
      </c>
      <c r="C15" s="89"/>
      <c r="D15" s="89" t="s">
        <v>115</v>
      </c>
      <c r="E15" s="89" t="s">
        <v>81</v>
      </c>
      <c r="F15" s="14" t="s">
        <v>207</v>
      </c>
      <c r="G15" s="14">
        <v>16</v>
      </c>
      <c r="H15" s="14">
        <v>0</v>
      </c>
      <c r="I15" s="14">
        <v>50</v>
      </c>
      <c r="J15" s="14">
        <v>4</v>
      </c>
      <c r="K15" s="14">
        <v>28</v>
      </c>
      <c r="L15" s="14">
        <v>10</v>
      </c>
      <c r="M15" s="19"/>
      <c r="N15" s="14">
        <v>36</v>
      </c>
      <c r="O15" s="14">
        <v>27</v>
      </c>
      <c r="P15" s="14">
        <v>17</v>
      </c>
      <c r="Q15" s="14">
        <v>38</v>
      </c>
      <c r="R15" s="14">
        <v>50</v>
      </c>
      <c r="S15" s="14">
        <v>25</v>
      </c>
      <c r="T15" s="19"/>
      <c r="U15" s="14">
        <v>83</v>
      </c>
      <c r="V15" s="14">
        <v>60</v>
      </c>
      <c r="W15" s="14">
        <v>81</v>
      </c>
      <c r="X15" s="14">
        <v>88</v>
      </c>
      <c r="Y15" s="14">
        <v>42</v>
      </c>
      <c r="Z15" s="14">
        <v>15</v>
      </c>
      <c r="AA15" s="19"/>
      <c r="AB15" s="15" t="s">
        <v>193</v>
      </c>
      <c r="AC15" s="15" t="s">
        <v>194</v>
      </c>
      <c r="AD15" s="15" t="s">
        <v>187</v>
      </c>
      <c r="AE15" s="15" t="s">
        <v>195</v>
      </c>
      <c r="AF15" s="15" t="s">
        <v>196</v>
      </c>
      <c r="AG15" s="15" t="s">
        <v>197</v>
      </c>
      <c r="AH15" s="15" t="s">
        <v>198</v>
      </c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CA15" s="14"/>
      <c r="CB15" s="14"/>
      <c r="CC15" s="14"/>
    </row>
    <row r="16" spans="1:81" ht="15" customHeight="1" x14ac:dyDescent="0.25">
      <c r="A16" s="14">
        <v>14</v>
      </c>
      <c r="B16" s="14" t="s">
        <v>414</v>
      </c>
      <c r="C16" s="14"/>
      <c r="D16" s="14" t="s">
        <v>115</v>
      </c>
      <c r="E16" s="14" t="s">
        <v>81</v>
      </c>
      <c r="F16" s="14" t="s">
        <v>82</v>
      </c>
      <c r="G16" s="14">
        <v>66</v>
      </c>
      <c r="H16" s="14">
        <v>85</v>
      </c>
      <c r="I16" s="14">
        <v>86</v>
      </c>
      <c r="J16" s="14">
        <v>88</v>
      </c>
      <c r="K16" s="14">
        <v>80</v>
      </c>
      <c r="L16" s="14">
        <v>30</v>
      </c>
      <c r="M16" s="19"/>
      <c r="N16" s="14">
        <v>80</v>
      </c>
      <c r="O16" s="14">
        <v>70</v>
      </c>
      <c r="P16" s="14">
        <v>44</v>
      </c>
      <c r="Q16" s="14">
        <v>96</v>
      </c>
      <c r="R16" s="14">
        <v>86</v>
      </c>
      <c r="S16" s="14">
        <v>40</v>
      </c>
      <c r="T16" s="19"/>
      <c r="U16" s="14">
        <v>96</v>
      </c>
      <c r="V16" s="14">
        <v>96</v>
      </c>
      <c r="W16" s="14">
        <v>81</v>
      </c>
      <c r="X16" s="14">
        <v>96</v>
      </c>
      <c r="Y16" s="14">
        <v>89</v>
      </c>
      <c r="Z16" s="14">
        <v>45</v>
      </c>
      <c r="AA16" s="19"/>
      <c r="AB16" s="15" t="s">
        <v>193</v>
      </c>
      <c r="AC16" s="15" t="s">
        <v>194</v>
      </c>
      <c r="AD16" s="15" t="s">
        <v>187</v>
      </c>
      <c r="AE16" s="15" t="s">
        <v>195</v>
      </c>
      <c r="AF16" s="15" t="s">
        <v>196</v>
      </c>
      <c r="AG16" s="15" t="s">
        <v>197</v>
      </c>
      <c r="AH16" s="15" t="s">
        <v>198</v>
      </c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CA16" s="14"/>
      <c r="CB16" s="14"/>
      <c r="CC16" s="14"/>
    </row>
    <row r="17" spans="1:81" ht="15" customHeight="1" x14ac:dyDescent="0.25">
      <c r="A17" s="14">
        <v>15</v>
      </c>
      <c r="B17" s="14" t="s">
        <v>415</v>
      </c>
      <c r="C17" s="14"/>
      <c r="D17" s="14" t="s">
        <v>115</v>
      </c>
      <c r="E17" s="14" t="s">
        <v>81</v>
      </c>
      <c r="F17" s="14" t="s">
        <v>82</v>
      </c>
      <c r="G17" s="14">
        <v>16</v>
      </c>
      <c r="H17" s="14">
        <v>0</v>
      </c>
      <c r="I17" s="14">
        <v>8</v>
      </c>
      <c r="J17" s="14">
        <v>20</v>
      </c>
      <c r="K17" s="14">
        <v>4</v>
      </c>
      <c r="L17" s="14">
        <v>5</v>
      </c>
      <c r="M17" s="19"/>
      <c r="N17" s="14">
        <v>29</v>
      </c>
      <c r="O17" s="14">
        <v>37</v>
      </c>
      <c r="P17" s="14">
        <v>17</v>
      </c>
      <c r="Q17" s="14">
        <v>31</v>
      </c>
      <c r="R17" s="14">
        <v>25</v>
      </c>
      <c r="S17" s="14">
        <v>5</v>
      </c>
      <c r="T17" s="19"/>
      <c r="U17" s="14">
        <v>26</v>
      </c>
      <c r="V17" s="14">
        <v>50</v>
      </c>
      <c r="W17" s="14">
        <v>29</v>
      </c>
      <c r="X17" s="14">
        <v>40</v>
      </c>
      <c r="Y17" s="14">
        <v>35</v>
      </c>
      <c r="Z17" s="14">
        <v>5</v>
      </c>
      <c r="AA17" s="19"/>
      <c r="AB17" s="15" t="s">
        <v>193</v>
      </c>
      <c r="AC17" s="15" t="s">
        <v>194</v>
      </c>
      <c r="AD17" s="15" t="s">
        <v>187</v>
      </c>
      <c r="AE17" s="15" t="s">
        <v>195</v>
      </c>
      <c r="AF17" s="15" t="s">
        <v>196</v>
      </c>
      <c r="AG17" s="15" t="s">
        <v>197</v>
      </c>
      <c r="AH17" s="15" t="s">
        <v>198</v>
      </c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CA17" s="14"/>
      <c r="CB17" s="14"/>
      <c r="CC17" s="14"/>
    </row>
    <row r="18" spans="1:81" ht="15" customHeight="1" x14ac:dyDescent="0.25">
      <c r="A18" s="14">
        <v>16</v>
      </c>
      <c r="B18" s="14" t="s">
        <v>416</v>
      </c>
      <c r="C18" s="14"/>
      <c r="D18" s="14" t="s">
        <v>115</v>
      </c>
      <c r="E18" s="14" t="s">
        <v>81</v>
      </c>
      <c r="F18" s="14" t="s">
        <v>207</v>
      </c>
      <c r="G18" s="14">
        <v>86</v>
      </c>
      <c r="H18" s="14">
        <v>60</v>
      </c>
      <c r="I18" s="14">
        <v>95</v>
      </c>
      <c r="J18" s="14">
        <v>92</v>
      </c>
      <c r="K18" s="14">
        <v>76</v>
      </c>
      <c r="L18" s="14">
        <v>20</v>
      </c>
      <c r="M18" s="19"/>
      <c r="N18" s="14">
        <v>64</v>
      </c>
      <c r="O18" s="14">
        <v>86</v>
      </c>
      <c r="P18" s="14">
        <v>42</v>
      </c>
      <c r="Q18" s="14">
        <v>100</v>
      </c>
      <c r="R18" s="14">
        <v>81</v>
      </c>
      <c r="S18" s="14">
        <v>35</v>
      </c>
      <c r="T18" s="19"/>
      <c r="U18" s="14">
        <v>96</v>
      </c>
      <c r="V18" s="14">
        <v>98</v>
      </c>
      <c r="W18" s="14">
        <v>100</v>
      </c>
      <c r="X18" s="14">
        <v>100</v>
      </c>
      <c r="Y18" s="14">
        <v>100</v>
      </c>
      <c r="Z18" s="14">
        <v>40</v>
      </c>
      <c r="AA18" s="19"/>
      <c r="AB18" s="15" t="s">
        <v>193</v>
      </c>
      <c r="AC18" s="15" t="s">
        <v>194</v>
      </c>
      <c r="AD18" s="15" t="s">
        <v>187</v>
      </c>
      <c r="AE18" s="15" t="s">
        <v>195</v>
      </c>
      <c r="AF18" s="15" t="s">
        <v>196</v>
      </c>
      <c r="AG18" s="15" t="s">
        <v>197</v>
      </c>
      <c r="AH18" s="15" t="s">
        <v>198</v>
      </c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CA18" s="14"/>
      <c r="CB18" s="14"/>
      <c r="CC18" s="14"/>
    </row>
    <row r="19" spans="1:81" ht="15" customHeight="1" x14ac:dyDescent="0.25">
      <c r="A19" s="14">
        <v>17</v>
      </c>
      <c r="B19" s="14" t="s">
        <v>417</v>
      </c>
      <c r="C19" s="14"/>
      <c r="D19" s="14" t="s">
        <v>115</v>
      </c>
      <c r="E19" s="14" t="s">
        <v>81</v>
      </c>
      <c r="F19" s="14" t="s">
        <v>82</v>
      </c>
      <c r="G19" s="14">
        <v>50</v>
      </c>
      <c r="H19" s="14">
        <v>80</v>
      </c>
      <c r="I19" s="14">
        <v>90</v>
      </c>
      <c r="J19" s="14">
        <v>96</v>
      </c>
      <c r="K19" s="14">
        <v>84</v>
      </c>
      <c r="L19" s="14">
        <v>30</v>
      </c>
      <c r="M19" s="19"/>
      <c r="N19" s="14">
        <v>69</v>
      </c>
      <c r="O19" s="14">
        <v>92</v>
      </c>
      <c r="P19" s="14">
        <v>44</v>
      </c>
      <c r="Q19" s="14">
        <v>96</v>
      </c>
      <c r="R19" s="14">
        <v>90</v>
      </c>
      <c r="S19" s="14">
        <v>45</v>
      </c>
      <c r="T19" s="19"/>
      <c r="U19" s="14">
        <v>93</v>
      </c>
      <c r="V19" s="14">
        <v>95</v>
      </c>
      <c r="W19" s="14">
        <v>95</v>
      </c>
      <c r="X19" s="14">
        <v>100</v>
      </c>
      <c r="Y19" s="14">
        <v>89</v>
      </c>
      <c r="Z19" s="14">
        <v>48</v>
      </c>
      <c r="AA19" s="19"/>
      <c r="AB19" s="15" t="s">
        <v>193</v>
      </c>
      <c r="AC19" s="15" t="s">
        <v>194</v>
      </c>
      <c r="AD19" s="15" t="s">
        <v>187</v>
      </c>
      <c r="AE19" s="15" t="s">
        <v>195</v>
      </c>
      <c r="AF19" s="15" t="s">
        <v>196</v>
      </c>
      <c r="AG19" s="15" t="s">
        <v>197</v>
      </c>
      <c r="AH19" s="15" t="s">
        <v>198</v>
      </c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CA19" s="14"/>
      <c r="CB19" s="14"/>
      <c r="CC19" s="14"/>
    </row>
    <row r="20" spans="1:81" ht="15" customHeight="1" x14ac:dyDescent="0.25">
      <c r="A20" s="14">
        <v>18</v>
      </c>
      <c r="B20" s="14" t="s">
        <v>418</v>
      </c>
      <c r="C20" s="14"/>
      <c r="D20" s="14" t="s">
        <v>115</v>
      </c>
      <c r="E20" s="14" t="s">
        <v>81</v>
      </c>
      <c r="F20" s="14" t="s">
        <v>82</v>
      </c>
      <c r="G20" s="14">
        <v>16</v>
      </c>
      <c r="H20" s="14">
        <v>0</v>
      </c>
      <c r="I20" s="14" t="s">
        <v>206</v>
      </c>
      <c r="J20" s="14">
        <v>4</v>
      </c>
      <c r="K20" s="14">
        <v>24</v>
      </c>
      <c r="L20" s="14" t="s">
        <v>206</v>
      </c>
      <c r="M20" s="19"/>
      <c r="N20" s="14" t="s">
        <v>206</v>
      </c>
      <c r="O20" s="14">
        <v>54</v>
      </c>
      <c r="P20" s="14" t="s">
        <v>206</v>
      </c>
      <c r="Q20" s="14">
        <v>55</v>
      </c>
      <c r="R20" s="14">
        <v>61</v>
      </c>
      <c r="S20" s="14" t="s">
        <v>206</v>
      </c>
      <c r="T20" s="19"/>
      <c r="U20" s="14">
        <v>56</v>
      </c>
      <c r="V20" s="14">
        <v>59</v>
      </c>
      <c r="W20" s="14">
        <v>56</v>
      </c>
      <c r="X20" s="14">
        <v>56</v>
      </c>
      <c r="Y20" s="14">
        <v>46</v>
      </c>
      <c r="Z20" s="14">
        <v>5</v>
      </c>
      <c r="AA20" s="19"/>
      <c r="AB20" s="15" t="s">
        <v>193</v>
      </c>
      <c r="AC20" s="15" t="s">
        <v>194</v>
      </c>
      <c r="AD20" s="15" t="s">
        <v>187</v>
      </c>
      <c r="AE20" s="15" t="s">
        <v>195</v>
      </c>
      <c r="AF20" s="15" t="s">
        <v>196</v>
      </c>
      <c r="AG20" s="15" t="s">
        <v>197</v>
      </c>
      <c r="AH20" s="15" t="s">
        <v>198</v>
      </c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CA20" s="14"/>
      <c r="CB20" s="14"/>
      <c r="CC20" s="14"/>
    </row>
    <row r="21" spans="1:81" ht="15" customHeight="1" x14ac:dyDescent="0.25">
      <c r="A21" s="14">
        <v>19</v>
      </c>
      <c r="B21" s="14" t="s">
        <v>419</v>
      </c>
      <c r="C21" s="14"/>
      <c r="D21" s="14" t="s">
        <v>115</v>
      </c>
      <c r="E21" s="14" t="s">
        <v>81</v>
      </c>
      <c r="F21" s="14" t="s">
        <v>82</v>
      </c>
      <c r="G21" s="14" t="s">
        <v>206</v>
      </c>
      <c r="H21" s="14">
        <v>21</v>
      </c>
      <c r="I21" s="14">
        <v>40</v>
      </c>
      <c r="J21" s="14">
        <v>76</v>
      </c>
      <c r="K21" s="14">
        <v>24</v>
      </c>
      <c r="L21" s="14">
        <v>5</v>
      </c>
      <c r="M21" s="19"/>
      <c r="N21" s="14">
        <v>43</v>
      </c>
      <c r="O21" s="14">
        <v>35</v>
      </c>
      <c r="P21" s="14">
        <v>31</v>
      </c>
      <c r="Q21" s="14">
        <v>62</v>
      </c>
      <c r="R21" s="14">
        <v>40</v>
      </c>
      <c r="S21" s="14">
        <v>30</v>
      </c>
      <c r="T21" s="19"/>
      <c r="U21" s="14">
        <v>90</v>
      </c>
      <c r="V21" s="14">
        <v>96</v>
      </c>
      <c r="W21" s="14">
        <v>83</v>
      </c>
      <c r="X21" s="14">
        <v>74</v>
      </c>
      <c r="Y21" s="14">
        <v>46</v>
      </c>
      <c r="Z21" s="14">
        <v>35</v>
      </c>
      <c r="AA21" s="19"/>
      <c r="AB21" s="15" t="s">
        <v>193</v>
      </c>
      <c r="AC21" s="15" t="s">
        <v>194</v>
      </c>
      <c r="AD21" s="15" t="s">
        <v>187</v>
      </c>
      <c r="AE21" s="15" t="s">
        <v>195</v>
      </c>
      <c r="AF21" s="15" t="s">
        <v>196</v>
      </c>
      <c r="AG21" s="15" t="s">
        <v>197</v>
      </c>
      <c r="AH21" s="15" t="s">
        <v>198</v>
      </c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CA21" s="14"/>
      <c r="CB21" s="14"/>
      <c r="CC21" s="14"/>
    </row>
    <row r="22" spans="1:81" ht="15" customHeight="1" x14ac:dyDescent="0.25">
      <c r="A22" s="14">
        <v>20</v>
      </c>
      <c r="B22" s="14" t="s">
        <v>420</v>
      </c>
      <c r="C22" s="14"/>
      <c r="D22" s="14" t="s">
        <v>115</v>
      </c>
      <c r="E22" s="14" t="s">
        <v>81</v>
      </c>
      <c r="F22" s="14" t="s">
        <v>207</v>
      </c>
      <c r="G22" s="14">
        <v>48</v>
      </c>
      <c r="H22" s="14">
        <v>85</v>
      </c>
      <c r="I22" s="14">
        <v>75</v>
      </c>
      <c r="J22" s="14">
        <v>96</v>
      </c>
      <c r="K22" s="14">
        <v>92</v>
      </c>
      <c r="L22" s="14">
        <v>30</v>
      </c>
      <c r="M22" s="19"/>
      <c r="N22" s="14">
        <v>95</v>
      </c>
      <c r="O22" s="14">
        <v>97</v>
      </c>
      <c r="P22" s="14">
        <v>44</v>
      </c>
      <c r="Q22" s="14">
        <v>100</v>
      </c>
      <c r="R22" s="14">
        <v>80</v>
      </c>
      <c r="S22" s="14">
        <v>30</v>
      </c>
      <c r="T22" s="19"/>
      <c r="U22" s="14">
        <v>93</v>
      </c>
      <c r="V22" s="14">
        <v>100</v>
      </c>
      <c r="W22" s="14">
        <v>95</v>
      </c>
      <c r="X22" s="14">
        <v>100</v>
      </c>
      <c r="Y22" s="14">
        <v>100</v>
      </c>
      <c r="Z22" s="14">
        <v>30</v>
      </c>
      <c r="AA22" s="19"/>
      <c r="AB22" s="15" t="s">
        <v>193</v>
      </c>
      <c r="AC22" s="15" t="s">
        <v>194</v>
      </c>
      <c r="AD22" s="15" t="s">
        <v>187</v>
      </c>
      <c r="AE22" s="15" t="s">
        <v>195</v>
      </c>
      <c r="AF22" s="15" t="s">
        <v>196</v>
      </c>
      <c r="AG22" s="15" t="s">
        <v>197</v>
      </c>
      <c r="AH22" s="15" t="s">
        <v>198</v>
      </c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CA22" s="14"/>
      <c r="CB22" s="14"/>
      <c r="CC22" s="14"/>
    </row>
    <row r="23" spans="1:81" ht="15" customHeight="1" x14ac:dyDescent="0.25">
      <c r="A23" s="14">
        <v>21</v>
      </c>
      <c r="B23" s="14" t="s">
        <v>421</v>
      </c>
      <c r="C23" s="14"/>
      <c r="D23" s="14" t="s">
        <v>115</v>
      </c>
      <c r="E23" s="14" t="s">
        <v>81</v>
      </c>
      <c r="F23" s="14" t="s">
        <v>207</v>
      </c>
      <c r="G23" s="14">
        <v>20</v>
      </c>
      <c r="H23" s="14">
        <v>30</v>
      </c>
      <c r="I23" s="14">
        <v>25</v>
      </c>
      <c r="J23" s="14">
        <v>28</v>
      </c>
      <c r="K23" s="14">
        <v>64</v>
      </c>
      <c r="L23" s="14">
        <v>10</v>
      </c>
      <c r="M23" s="19"/>
      <c r="N23" s="14">
        <v>62</v>
      </c>
      <c r="O23" s="14">
        <v>76</v>
      </c>
      <c r="P23" s="14">
        <v>30</v>
      </c>
      <c r="Q23" s="14">
        <v>83</v>
      </c>
      <c r="R23" s="14">
        <v>90</v>
      </c>
      <c r="S23" s="14">
        <v>25</v>
      </c>
      <c r="T23" s="19"/>
      <c r="U23" s="14">
        <v>86</v>
      </c>
      <c r="V23" s="14">
        <v>96</v>
      </c>
      <c r="W23" s="14">
        <v>89</v>
      </c>
      <c r="X23" s="14">
        <v>96</v>
      </c>
      <c r="Y23" s="14">
        <v>85</v>
      </c>
      <c r="Z23" s="14">
        <v>20</v>
      </c>
      <c r="AA23" s="19"/>
      <c r="AB23" s="15" t="s">
        <v>193</v>
      </c>
      <c r="AC23" s="15" t="s">
        <v>194</v>
      </c>
      <c r="AD23" s="15" t="s">
        <v>187</v>
      </c>
      <c r="AE23" s="15" t="s">
        <v>195</v>
      </c>
      <c r="AF23" s="15" t="s">
        <v>196</v>
      </c>
      <c r="AG23" s="15" t="s">
        <v>197</v>
      </c>
      <c r="AH23" s="15" t="s">
        <v>198</v>
      </c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CA23" s="14"/>
      <c r="CB23" s="14"/>
      <c r="CC23" s="14"/>
    </row>
    <row r="24" spans="1:81" ht="15" customHeight="1" x14ac:dyDescent="0.25">
      <c r="A24" s="14">
        <v>22</v>
      </c>
      <c r="B24" s="14" t="s">
        <v>422</v>
      </c>
      <c r="C24" s="14"/>
      <c r="D24" s="14" t="s">
        <v>115</v>
      </c>
      <c r="E24" s="14" t="s">
        <v>81</v>
      </c>
      <c r="F24" s="14" t="s">
        <v>82</v>
      </c>
      <c r="G24" s="14">
        <v>28</v>
      </c>
      <c r="H24" s="14">
        <v>20</v>
      </c>
      <c r="I24" s="14">
        <v>50</v>
      </c>
      <c r="J24" s="14">
        <v>80</v>
      </c>
      <c r="K24" s="14">
        <v>60</v>
      </c>
      <c r="L24" s="14">
        <v>10</v>
      </c>
      <c r="M24" s="19"/>
      <c r="N24" s="14">
        <v>52</v>
      </c>
      <c r="O24" s="14">
        <v>81</v>
      </c>
      <c r="P24" s="14">
        <v>31</v>
      </c>
      <c r="Q24" s="14">
        <v>86</v>
      </c>
      <c r="R24" s="14">
        <v>84</v>
      </c>
      <c r="S24" s="14">
        <v>10</v>
      </c>
      <c r="T24" s="19"/>
      <c r="U24" s="14">
        <v>86</v>
      </c>
      <c r="V24" s="14">
        <v>100</v>
      </c>
      <c r="W24" s="14">
        <v>100</v>
      </c>
      <c r="X24" s="14">
        <v>100</v>
      </c>
      <c r="Y24" s="14">
        <v>85</v>
      </c>
      <c r="Z24" s="14">
        <v>45</v>
      </c>
      <c r="AA24" s="19"/>
      <c r="AB24" s="15" t="s">
        <v>193</v>
      </c>
      <c r="AC24" s="15" t="s">
        <v>194</v>
      </c>
      <c r="AD24" s="15" t="s">
        <v>187</v>
      </c>
      <c r="AE24" s="15" t="s">
        <v>195</v>
      </c>
      <c r="AF24" s="15" t="s">
        <v>196</v>
      </c>
      <c r="AG24" s="15" t="s">
        <v>197</v>
      </c>
      <c r="AH24" s="15" t="s">
        <v>198</v>
      </c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CA24" s="14"/>
      <c r="CB24" s="14"/>
      <c r="CC24" s="14"/>
    </row>
    <row r="25" spans="1:81" ht="15" customHeight="1" x14ac:dyDescent="0.25">
      <c r="A25" s="14">
        <v>23</v>
      </c>
      <c r="B25" s="14" t="s">
        <v>423</v>
      </c>
      <c r="C25" s="14"/>
      <c r="D25" s="14" t="s">
        <v>115</v>
      </c>
      <c r="E25" s="14" t="s">
        <v>81</v>
      </c>
      <c r="F25" s="14" t="s">
        <v>82</v>
      </c>
      <c r="G25" s="14">
        <v>16</v>
      </c>
      <c r="H25" s="14">
        <v>0</v>
      </c>
      <c r="I25" s="14">
        <v>5</v>
      </c>
      <c r="J25" s="14">
        <v>28</v>
      </c>
      <c r="K25" s="14">
        <v>28</v>
      </c>
      <c r="L25" s="14">
        <v>20</v>
      </c>
      <c r="M25" s="19"/>
      <c r="N25" s="14">
        <v>51</v>
      </c>
      <c r="O25" s="14">
        <v>48</v>
      </c>
      <c r="P25" s="14">
        <v>33</v>
      </c>
      <c r="Q25" s="14">
        <v>48</v>
      </c>
      <c r="R25" s="14">
        <v>72</v>
      </c>
      <c r="S25" s="14">
        <v>5</v>
      </c>
      <c r="T25" s="19"/>
      <c r="U25" s="14">
        <v>80</v>
      </c>
      <c r="V25" s="14">
        <v>89</v>
      </c>
      <c r="W25" s="14">
        <v>75</v>
      </c>
      <c r="X25" s="14">
        <v>88</v>
      </c>
      <c r="Y25" s="14">
        <v>75</v>
      </c>
      <c r="Z25" s="14">
        <v>45</v>
      </c>
      <c r="AA25" s="19"/>
      <c r="AB25" s="15" t="s">
        <v>193</v>
      </c>
      <c r="AC25" s="15" t="s">
        <v>194</v>
      </c>
      <c r="AD25" s="15" t="s">
        <v>187</v>
      </c>
      <c r="AE25" s="15" t="s">
        <v>195</v>
      </c>
      <c r="AF25" s="15" t="s">
        <v>196</v>
      </c>
      <c r="AG25" s="15" t="s">
        <v>197</v>
      </c>
      <c r="AH25" s="15" t="s">
        <v>198</v>
      </c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CA25" s="14"/>
      <c r="CB25" s="14"/>
      <c r="CC25" s="14"/>
    </row>
    <row r="26" spans="1:81" ht="15" customHeight="1" x14ac:dyDescent="0.25">
      <c r="A26" s="14">
        <v>24</v>
      </c>
      <c r="B26" s="14" t="s">
        <v>424</v>
      </c>
      <c r="C26" s="14"/>
      <c r="D26" s="14" t="s">
        <v>115</v>
      </c>
      <c r="E26" s="14" t="s">
        <v>81</v>
      </c>
      <c r="F26" s="14" t="s">
        <v>207</v>
      </c>
      <c r="G26" s="14">
        <v>26</v>
      </c>
      <c r="H26" s="14">
        <v>10</v>
      </c>
      <c r="I26" s="14">
        <v>30</v>
      </c>
      <c r="J26" s="14">
        <v>68</v>
      </c>
      <c r="K26" s="14">
        <v>40</v>
      </c>
      <c r="L26" s="14">
        <v>10</v>
      </c>
      <c r="M26" s="19"/>
      <c r="N26" s="14">
        <v>43</v>
      </c>
      <c r="O26" s="14">
        <v>51</v>
      </c>
      <c r="P26" s="14">
        <v>36</v>
      </c>
      <c r="Q26" s="14">
        <v>93</v>
      </c>
      <c r="R26" s="14">
        <v>75</v>
      </c>
      <c r="S26" s="14">
        <v>10</v>
      </c>
      <c r="T26" s="19"/>
      <c r="U26" s="14">
        <v>93</v>
      </c>
      <c r="V26" s="14">
        <v>98</v>
      </c>
      <c r="W26" s="14">
        <v>86</v>
      </c>
      <c r="X26" s="14">
        <v>88</v>
      </c>
      <c r="Y26" s="14">
        <v>92</v>
      </c>
      <c r="Z26" s="14">
        <v>30</v>
      </c>
      <c r="AA26" s="19"/>
      <c r="AB26" s="15" t="s">
        <v>193</v>
      </c>
      <c r="AC26" s="15" t="s">
        <v>194</v>
      </c>
      <c r="AD26" s="15" t="s">
        <v>187</v>
      </c>
      <c r="AE26" s="15" t="s">
        <v>195</v>
      </c>
      <c r="AF26" s="15" t="s">
        <v>196</v>
      </c>
      <c r="AG26" s="15" t="s">
        <v>197</v>
      </c>
      <c r="AH26" s="15" t="s">
        <v>198</v>
      </c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CA26" s="14"/>
      <c r="CB26" s="14"/>
      <c r="CC26" s="14"/>
    </row>
    <row r="27" spans="1:81" ht="15" customHeight="1" x14ac:dyDescent="0.25">
      <c r="A27" s="14">
        <v>25</v>
      </c>
      <c r="B27" s="14" t="s">
        <v>425</v>
      </c>
      <c r="C27" s="14"/>
      <c r="D27" s="14" t="s">
        <v>115</v>
      </c>
      <c r="E27" s="14" t="s">
        <v>81</v>
      </c>
      <c r="F27" s="14" t="s">
        <v>82</v>
      </c>
      <c r="G27" s="14">
        <v>16</v>
      </c>
      <c r="H27" s="14">
        <v>0</v>
      </c>
      <c r="I27" s="14">
        <v>4</v>
      </c>
      <c r="J27" s="14">
        <v>16</v>
      </c>
      <c r="K27" s="14">
        <v>12</v>
      </c>
      <c r="L27" s="14">
        <v>5</v>
      </c>
      <c r="M27" s="19"/>
      <c r="N27" s="14">
        <v>10</v>
      </c>
      <c r="O27" s="14">
        <v>13</v>
      </c>
      <c r="P27" s="14">
        <v>22</v>
      </c>
      <c r="Q27" s="14">
        <v>31</v>
      </c>
      <c r="R27" s="14">
        <v>61</v>
      </c>
      <c r="S27" s="14">
        <v>10</v>
      </c>
      <c r="T27" s="19"/>
      <c r="U27" s="14">
        <v>50</v>
      </c>
      <c r="V27" s="14">
        <v>66</v>
      </c>
      <c r="W27" s="14">
        <v>62</v>
      </c>
      <c r="X27" s="14">
        <v>49</v>
      </c>
      <c r="Y27" s="14">
        <v>21</v>
      </c>
      <c r="Z27" s="14">
        <v>20</v>
      </c>
      <c r="AA27" s="19"/>
      <c r="AB27" s="15" t="s">
        <v>193</v>
      </c>
      <c r="AC27" s="15" t="s">
        <v>194</v>
      </c>
      <c r="AD27" s="15" t="s">
        <v>187</v>
      </c>
      <c r="AE27" s="15" t="s">
        <v>195</v>
      </c>
      <c r="AF27" s="15" t="s">
        <v>196</v>
      </c>
      <c r="AG27" s="15" t="s">
        <v>197</v>
      </c>
      <c r="AH27" s="15" t="s">
        <v>198</v>
      </c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CA27" s="14"/>
      <c r="CB27" s="14"/>
      <c r="CC27" s="14"/>
    </row>
    <row r="28" spans="1:81" ht="15" customHeight="1" x14ac:dyDescent="0.25">
      <c r="A28" s="14">
        <v>26</v>
      </c>
      <c r="B28" s="14" t="s">
        <v>426</v>
      </c>
      <c r="C28" s="14"/>
      <c r="D28" s="14" t="s">
        <v>115</v>
      </c>
      <c r="E28" s="14" t="s">
        <v>81</v>
      </c>
      <c r="F28" s="14" t="s">
        <v>207</v>
      </c>
      <c r="G28" s="14"/>
      <c r="H28" s="14"/>
      <c r="I28" s="14"/>
      <c r="J28" s="14"/>
      <c r="K28" s="14"/>
      <c r="L28" s="14"/>
      <c r="M28" s="19"/>
      <c r="N28" s="14">
        <v>45</v>
      </c>
      <c r="O28" s="14">
        <v>5</v>
      </c>
      <c r="P28" s="14">
        <v>14</v>
      </c>
      <c r="Q28" s="14">
        <v>37</v>
      </c>
      <c r="R28" s="14">
        <v>38</v>
      </c>
      <c r="S28" s="14">
        <v>3</v>
      </c>
      <c r="T28" s="19"/>
      <c r="U28" s="14">
        <v>73</v>
      </c>
      <c r="V28" s="14">
        <v>55</v>
      </c>
      <c r="W28" s="14">
        <v>37</v>
      </c>
      <c r="X28" s="14">
        <v>48</v>
      </c>
      <c r="Y28" s="14">
        <v>14</v>
      </c>
      <c r="Z28" s="14">
        <v>10</v>
      </c>
      <c r="AA28" s="19"/>
      <c r="AB28" s="15" t="s">
        <v>193</v>
      </c>
      <c r="AC28" s="15" t="s">
        <v>194</v>
      </c>
      <c r="AD28" s="15" t="s">
        <v>187</v>
      </c>
      <c r="AE28" s="15" t="s">
        <v>195</v>
      </c>
      <c r="AF28" s="15" t="s">
        <v>196</v>
      </c>
      <c r="AG28" s="15" t="s">
        <v>197</v>
      </c>
      <c r="AH28" s="15" t="s">
        <v>198</v>
      </c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CA28" s="14"/>
      <c r="CB28" s="14"/>
      <c r="CC28" s="14"/>
    </row>
    <row r="29" spans="1:81" ht="15" customHeight="1" x14ac:dyDescent="0.25">
      <c r="A29" s="14">
        <v>27</v>
      </c>
      <c r="B29" s="14" t="s">
        <v>427</v>
      </c>
      <c r="C29" s="14"/>
      <c r="D29" s="14" t="s">
        <v>115</v>
      </c>
      <c r="E29" s="14" t="s">
        <v>81</v>
      </c>
      <c r="F29" s="14" t="s">
        <v>82</v>
      </c>
      <c r="G29" s="14" t="s">
        <v>206</v>
      </c>
      <c r="H29" s="14">
        <v>30</v>
      </c>
      <c r="I29" s="14">
        <v>50</v>
      </c>
      <c r="J29" s="14">
        <v>52</v>
      </c>
      <c r="K29" s="14">
        <v>24</v>
      </c>
      <c r="L29" s="14">
        <v>10</v>
      </c>
      <c r="M29" s="19"/>
      <c r="N29" s="14">
        <v>79</v>
      </c>
      <c r="O29" s="14" t="s">
        <v>206</v>
      </c>
      <c r="P29" s="14">
        <v>39</v>
      </c>
      <c r="Q29" s="14" t="s">
        <v>206</v>
      </c>
      <c r="R29" s="14">
        <v>80</v>
      </c>
      <c r="S29" s="14">
        <v>40</v>
      </c>
      <c r="T29" s="19"/>
      <c r="U29" s="14">
        <v>93</v>
      </c>
      <c r="V29" s="14">
        <v>89</v>
      </c>
      <c r="W29" s="14">
        <v>89</v>
      </c>
      <c r="X29" s="14">
        <v>100</v>
      </c>
      <c r="Y29" s="14">
        <v>78</v>
      </c>
      <c r="Z29" s="14">
        <v>45</v>
      </c>
      <c r="AA29" s="19"/>
      <c r="AB29" s="15" t="s">
        <v>193</v>
      </c>
      <c r="AC29" s="15" t="s">
        <v>194</v>
      </c>
      <c r="AD29" s="15" t="s">
        <v>187</v>
      </c>
      <c r="AE29" s="15" t="s">
        <v>195</v>
      </c>
      <c r="AF29" s="15" t="s">
        <v>196</v>
      </c>
      <c r="AG29" s="15" t="s">
        <v>197</v>
      </c>
      <c r="AH29" s="15" t="s">
        <v>198</v>
      </c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CA29" s="14"/>
      <c r="CB29" s="14"/>
      <c r="CC29" s="14"/>
    </row>
    <row r="30" spans="1:81" ht="15" customHeight="1" x14ac:dyDescent="0.25">
      <c r="A30" s="14">
        <v>28</v>
      </c>
      <c r="B30" s="14" t="s">
        <v>428</v>
      </c>
      <c r="C30" s="14"/>
      <c r="D30" s="14" t="s">
        <v>115</v>
      </c>
      <c r="E30" s="14" t="s">
        <v>81</v>
      </c>
      <c r="F30" s="14" t="s">
        <v>207</v>
      </c>
      <c r="G30" s="14">
        <v>16</v>
      </c>
      <c r="H30" s="14">
        <v>3</v>
      </c>
      <c r="I30" s="14">
        <v>0</v>
      </c>
      <c r="J30" s="14">
        <v>8</v>
      </c>
      <c r="K30" s="14">
        <v>12</v>
      </c>
      <c r="L30" s="14">
        <v>5</v>
      </c>
      <c r="M30" s="19"/>
      <c r="N30" s="14">
        <v>40</v>
      </c>
      <c r="O30" s="14">
        <v>14</v>
      </c>
      <c r="P30" s="14">
        <v>19</v>
      </c>
      <c r="Q30" s="14">
        <v>48</v>
      </c>
      <c r="R30" s="14">
        <v>22</v>
      </c>
      <c r="S30" s="14">
        <v>5</v>
      </c>
      <c r="T30" s="19"/>
      <c r="U30" s="14">
        <v>53</v>
      </c>
      <c r="V30" s="14">
        <v>57</v>
      </c>
      <c r="W30" s="14">
        <v>51</v>
      </c>
      <c r="X30" s="14">
        <v>56</v>
      </c>
      <c r="Y30" s="14">
        <v>17</v>
      </c>
      <c r="Z30" s="14">
        <v>10</v>
      </c>
      <c r="AA30" s="19"/>
      <c r="AB30" s="15" t="s">
        <v>193</v>
      </c>
      <c r="AC30" s="15" t="s">
        <v>194</v>
      </c>
      <c r="AD30" s="15" t="s">
        <v>187</v>
      </c>
      <c r="AE30" s="15" t="s">
        <v>195</v>
      </c>
      <c r="AF30" s="15" t="s">
        <v>196</v>
      </c>
      <c r="AG30" s="15" t="s">
        <v>197</v>
      </c>
      <c r="AH30" s="15" t="s">
        <v>198</v>
      </c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CA30" s="14"/>
      <c r="CB30" s="14"/>
      <c r="CC30" s="14"/>
    </row>
    <row r="31" spans="1:81" ht="15" customHeight="1" x14ac:dyDescent="0.25">
      <c r="A31" s="14">
        <v>29</v>
      </c>
      <c r="B31" s="14" t="s">
        <v>429</v>
      </c>
      <c r="C31" s="14"/>
      <c r="D31" s="14" t="s">
        <v>115</v>
      </c>
      <c r="E31" s="14" t="s">
        <v>81</v>
      </c>
      <c r="F31" s="14" t="s">
        <v>82</v>
      </c>
      <c r="G31" s="14">
        <v>16</v>
      </c>
      <c r="H31" s="14">
        <v>3</v>
      </c>
      <c r="I31" s="14">
        <v>20</v>
      </c>
      <c r="J31" s="14">
        <v>8</v>
      </c>
      <c r="K31" s="14">
        <v>24</v>
      </c>
      <c r="L31" s="14">
        <v>5</v>
      </c>
      <c r="M31" s="19"/>
      <c r="N31" s="14">
        <v>40</v>
      </c>
      <c r="O31" s="14">
        <v>43</v>
      </c>
      <c r="P31" s="14">
        <v>14</v>
      </c>
      <c r="Q31" s="14">
        <v>48</v>
      </c>
      <c r="R31" s="14">
        <v>31</v>
      </c>
      <c r="S31" s="14">
        <v>10</v>
      </c>
      <c r="T31" s="19"/>
      <c r="U31" s="14">
        <v>50</v>
      </c>
      <c r="V31" s="14">
        <v>48</v>
      </c>
      <c r="W31" s="14">
        <v>48</v>
      </c>
      <c r="X31" s="14">
        <v>51</v>
      </c>
      <c r="Y31" s="14">
        <v>35</v>
      </c>
      <c r="Z31" s="14">
        <v>10</v>
      </c>
      <c r="AA31" s="19"/>
      <c r="AB31" s="15" t="s">
        <v>193</v>
      </c>
      <c r="AC31" s="15" t="s">
        <v>194</v>
      </c>
      <c r="AD31" s="15" t="s">
        <v>187</v>
      </c>
      <c r="AE31" s="15" t="s">
        <v>195</v>
      </c>
      <c r="AF31" s="15" t="s">
        <v>196</v>
      </c>
      <c r="AG31" s="15" t="s">
        <v>197</v>
      </c>
      <c r="AH31" s="15" t="s">
        <v>198</v>
      </c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CA31" s="14"/>
      <c r="CB31" s="14"/>
      <c r="CC31" s="14"/>
    </row>
    <row r="32" spans="1:81" ht="15" customHeight="1" x14ac:dyDescent="0.25">
      <c r="A32" s="14">
        <v>30</v>
      </c>
      <c r="B32" s="14" t="s">
        <v>430</v>
      </c>
      <c r="C32" s="14"/>
      <c r="D32" s="14" t="s">
        <v>115</v>
      </c>
      <c r="E32" s="14" t="s">
        <v>81</v>
      </c>
      <c r="F32" s="14" t="s">
        <v>82</v>
      </c>
      <c r="G32" s="14" t="s">
        <v>206</v>
      </c>
      <c r="H32" s="14">
        <v>5</v>
      </c>
      <c r="I32" s="14">
        <v>5</v>
      </c>
      <c r="J32" s="14">
        <v>12</v>
      </c>
      <c r="K32" s="14">
        <v>12</v>
      </c>
      <c r="L32" s="14">
        <v>2</v>
      </c>
      <c r="M32" s="19"/>
      <c r="N32" s="14">
        <v>19</v>
      </c>
      <c r="O32" s="14">
        <v>27</v>
      </c>
      <c r="P32" s="14">
        <v>14</v>
      </c>
      <c r="Q32" s="14">
        <v>3</v>
      </c>
      <c r="R32" s="14">
        <v>27</v>
      </c>
      <c r="S32" s="14">
        <v>2</v>
      </c>
      <c r="T32" s="19"/>
      <c r="U32" s="14">
        <v>83</v>
      </c>
      <c r="V32" s="14">
        <v>85</v>
      </c>
      <c r="W32" s="14">
        <v>78</v>
      </c>
      <c r="X32" s="14">
        <v>96</v>
      </c>
      <c r="Y32" s="14">
        <v>92</v>
      </c>
      <c r="Z32" s="14">
        <v>40</v>
      </c>
      <c r="AA32" s="19"/>
      <c r="AB32" s="15" t="s">
        <v>193</v>
      </c>
      <c r="AC32" s="15" t="s">
        <v>194</v>
      </c>
      <c r="AD32" s="15" t="s">
        <v>187</v>
      </c>
      <c r="AE32" s="15" t="s">
        <v>195</v>
      </c>
      <c r="AF32" s="15" t="s">
        <v>196</v>
      </c>
      <c r="AG32" s="15" t="s">
        <v>197</v>
      </c>
      <c r="AH32" s="15" t="s">
        <v>198</v>
      </c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CA32" s="14"/>
      <c r="CB32" s="14"/>
      <c r="CC32" s="14"/>
    </row>
    <row r="33" spans="1:81" ht="15" customHeight="1" x14ac:dyDescent="0.25">
      <c r="A33" s="14">
        <v>31</v>
      </c>
      <c r="B33" s="14" t="s">
        <v>431</v>
      </c>
      <c r="C33" s="14"/>
      <c r="D33" s="14" t="s">
        <v>115</v>
      </c>
      <c r="E33" s="14" t="s">
        <v>81</v>
      </c>
      <c r="F33" s="14" t="s">
        <v>82</v>
      </c>
      <c r="G33" s="14" t="s">
        <v>206</v>
      </c>
      <c r="H33" s="14">
        <v>3</v>
      </c>
      <c r="I33" s="14">
        <v>8</v>
      </c>
      <c r="J33" s="14">
        <v>32</v>
      </c>
      <c r="K33" s="14">
        <v>4</v>
      </c>
      <c r="L33" s="14">
        <v>10</v>
      </c>
      <c r="M33" s="8"/>
      <c r="N33" s="14">
        <v>24</v>
      </c>
      <c r="O33" s="14">
        <v>24</v>
      </c>
      <c r="P33" s="14">
        <v>8</v>
      </c>
      <c r="Q33" s="14">
        <v>62</v>
      </c>
      <c r="R33" s="14">
        <v>59</v>
      </c>
      <c r="S33" s="14">
        <v>20</v>
      </c>
      <c r="T33" s="9"/>
      <c r="U33" s="14">
        <v>83</v>
      </c>
      <c r="V33" s="14">
        <v>80</v>
      </c>
      <c r="W33" s="14">
        <v>67</v>
      </c>
      <c r="X33" s="14">
        <v>66</v>
      </c>
      <c r="Y33" s="14">
        <v>39</v>
      </c>
      <c r="Z33" s="14">
        <v>15</v>
      </c>
      <c r="AA33" s="10"/>
      <c r="AB33" s="15"/>
      <c r="AC33" s="15"/>
      <c r="AD33" s="15"/>
      <c r="AE33" s="15"/>
      <c r="AF33" s="15"/>
      <c r="AG33" s="15"/>
      <c r="AH33" s="15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CA33" s="14"/>
      <c r="CB33" s="14"/>
      <c r="CC33" s="14"/>
    </row>
    <row r="34" spans="1:81" ht="15" customHeight="1" x14ac:dyDescent="0.25">
      <c r="A34" s="14">
        <v>32</v>
      </c>
      <c r="B34" s="14" t="s">
        <v>432</v>
      </c>
      <c r="C34" s="14"/>
      <c r="D34" s="14" t="s">
        <v>115</v>
      </c>
      <c r="E34" s="14" t="s">
        <v>81</v>
      </c>
      <c r="F34" s="14" t="s">
        <v>207</v>
      </c>
      <c r="G34" s="14">
        <v>18</v>
      </c>
      <c r="H34" s="14">
        <v>0</v>
      </c>
      <c r="I34" s="14">
        <v>4</v>
      </c>
      <c r="J34" s="14">
        <v>16</v>
      </c>
      <c r="K34" s="14">
        <v>24</v>
      </c>
      <c r="L34" s="14">
        <v>10</v>
      </c>
      <c r="M34" s="8"/>
      <c r="N34" s="14">
        <v>26</v>
      </c>
      <c r="O34" s="14">
        <v>24</v>
      </c>
      <c r="P34" s="14">
        <v>17</v>
      </c>
      <c r="Q34" s="14">
        <v>44</v>
      </c>
      <c r="R34" s="14">
        <v>47</v>
      </c>
      <c r="S34" s="14">
        <v>10</v>
      </c>
      <c r="T34" s="9"/>
      <c r="U34" s="14">
        <v>60</v>
      </c>
      <c r="V34" s="14">
        <v>53</v>
      </c>
      <c r="W34" s="14">
        <v>64</v>
      </c>
      <c r="X34" s="14">
        <v>66</v>
      </c>
      <c r="Y34" s="14">
        <v>14</v>
      </c>
      <c r="Z34" s="14">
        <v>15</v>
      </c>
      <c r="AA34" s="10"/>
      <c r="AB34" s="15"/>
      <c r="AC34" s="15"/>
      <c r="AD34" s="15"/>
      <c r="AE34" s="15"/>
      <c r="AF34" s="15"/>
      <c r="AG34" s="15"/>
      <c r="AH34" s="15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CA34" s="14"/>
      <c r="CB34" s="14"/>
      <c r="CC34" s="14"/>
    </row>
    <row r="35" spans="1:81" ht="15" customHeight="1" x14ac:dyDescent="0.25">
      <c r="A35" s="14">
        <v>33</v>
      </c>
      <c r="B35" s="14" t="s">
        <v>433</v>
      </c>
      <c r="C35" s="14"/>
      <c r="D35" s="14" t="s">
        <v>115</v>
      </c>
      <c r="E35" s="14" t="s">
        <v>81</v>
      </c>
      <c r="F35" s="14" t="s">
        <v>82</v>
      </c>
      <c r="G35" s="14">
        <v>20</v>
      </c>
      <c r="H35" s="14">
        <v>0</v>
      </c>
      <c r="I35" s="14">
        <v>40</v>
      </c>
      <c r="J35" s="14">
        <v>16</v>
      </c>
      <c r="K35" s="14">
        <v>12</v>
      </c>
      <c r="L35" s="14">
        <v>10</v>
      </c>
      <c r="M35" s="8"/>
      <c r="N35" s="14">
        <v>61</v>
      </c>
      <c r="O35" s="14">
        <v>43</v>
      </c>
      <c r="P35" s="14">
        <v>36</v>
      </c>
      <c r="Q35" s="14">
        <v>72</v>
      </c>
      <c r="R35" s="14">
        <v>93</v>
      </c>
      <c r="S35" s="14">
        <v>30</v>
      </c>
      <c r="T35" s="9"/>
      <c r="U35" s="14">
        <v>100</v>
      </c>
      <c r="V35" s="14">
        <v>98</v>
      </c>
      <c r="W35" s="14">
        <v>78</v>
      </c>
      <c r="X35" s="14">
        <v>100</v>
      </c>
      <c r="Y35" s="14">
        <v>100</v>
      </c>
      <c r="Z35" s="14">
        <v>40</v>
      </c>
      <c r="AA35" s="10"/>
      <c r="AB35" s="15"/>
      <c r="AC35" s="15"/>
      <c r="AD35" s="15"/>
      <c r="AE35" s="15"/>
      <c r="AF35" s="15"/>
      <c r="AG35" s="15"/>
      <c r="AH35" s="15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CA35" s="14"/>
      <c r="CB35" s="14"/>
      <c r="CC35" s="14"/>
    </row>
    <row r="36" spans="1:81" ht="15" customHeight="1" x14ac:dyDescent="0.25">
      <c r="A36" s="14">
        <v>34</v>
      </c>
      <c r="B36" s="14" t="s">
        <v>434</v>
      </c>
      <c r="C36" s="14"/>
      <c r="D36" s="14" t="s">
        <v>115</v>
      </c>
      <c r="E36" s="14" t="s">
        <v>81</v>
      </c>
      <c r="F36" s="14" t="s">
        <v>82</v>
      </c>
      <c r="G36" s="14">
        <v>56</v>
      </c>
      <c r="H36" s="14">
        <v>70</v>
      </c>
      <c r="I36" s="14">
        <v>90</v>
      </c>
      <c r="J36" s="14">
        <v>88</v>
      </c>
      <c r="K36" s="14">
        <v>76</v>
      </c>
      <c r="L36" s="14">
        <v>15</v>
      </c>
      <c r="M36" s="8"/>
      <c r="N36" s="14">
        <v>71</v>
      </c>
      <c r="O36" s="14">
        <v>97</v>
      </c>
      <c r="P36" s="14">
        <v>44</v>
      </c>
      <c r="Q36" s="14">
        <v>93</v>
      </c>
      <c r="R36" s="14">
        <v>100</v>
      </c>
      <c r="S36" s="14">
        <v>25</v>
      </c>
      <c r="T36" s="9"/>
      <c r="U36" s="14">
        <v>96</v>
      </c>
      <c r="V36" s="14">
        <v>97</v>
      </c>
      <c r="W36" s="14">
        <v>95</v>
      </c>
      <c r="X36" s="14">
        <v>100</v>
      </c>
      <c r="Y36" s="14">
        <v>92</v>
      </c>
      <c r="Z36" s="14">
        <v>48</v>
      </c>
      <c r="AA36" s="10"/>
      <c r="AB36" s="15"/>
      <c r="AC36" s="15"/>
      <c r="AD36" s="15"/>
      <c r="AE36" s="15"/>
      <c r="AF36" s="15"/>
      <c r="AG36" s="15"/>
      <c r="AH36" s="15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CA36" s="14"/>
      <c r="CB36" s="14"/>
      <c r="CC36" s="14"/>
    </row>
    <row r="37" spans="1:81" ht="15" customHeight="1" x14ac:dyDescent="0.25">
      <c r="A37" s="14">
        <v>35</v>
      </c>
      <c r="B37" s="14" t="s">
        <v>435</v>
      </c>
      <c r="C37" s="14"/>
      <c r="D37" s="14" t="s">
        <v>115</v>
      </c>
      <c r="E37" s="14" t="s">
        <v>81</v>
      </c>
      <c r="F37" s="14" t="s">
        <v>82</v>
      </c>
      <c r="G37" s="14" t="s">
        <v>206</v>
      </c>
      <c r="H37" s="14">
        <v>30</v>
      </c>
      <c r="I37" s="14">
        <v>60</v>
      </c>
      <c r="J37" s="14">
        <v>72</v>
      </c>
      <c r="K37" s="14">
        <v>40</v>
      </c>
      <c r="L37" s="14">
        <v>15</v>
      </c>
      <c r="M37" s="8"/>
      <c r="N37" s="14">
        <v>60</v>
      </c>
      <c r="O37" s="14">
        <v>78</v>
      </c>
      <c r="P37" s="14">
        <v>42</v>
      </c>
      <c r="Q37" s="14">
        <v>86</v>
      </c>
      <c r="R37" s="14">
        <v>80</v>
      </c>
      <c r="S37" s="14">
        <v>35</v>
      </c>
      <c r="T37" s="9"/>
      <c r="U37" s="14">
        <v>93</v>
      </c>
      <c r="V37" s="14">
        <v>94</v>
      </c>
      <c r="W37" s="14">
        <v>83</v>
      </c>
      <c r="X37" s="14">
        <v>100</v>
      </c>
      <c r="Y37" s="14">
        <v>100</v>
      </c>
      <c r="Z37" s="14">
        <v>50</v>
      </c>
      <c r="AA37" s="10"/>
      <c r="AB37" s="15"/>
      <c r="AC37" s="15"/>
      <c r="AD37" s="15"/>
      <c r="AE37" s="15"/>
      <c r="AF37" s="15"/>
      <c r="AG37" s="15"/>
      <c r="AH37" s="15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CA37" s="14"/>
      <c r="CB37" s="14"/>
      <c r="CC37" s="14"/>
    </row>
    <row r="38" spans="1:81" ht="15" customHeight="1" x14ac:dyDescent="0.25">
      <c r="A38" s="14">
        <v>36</v>
      </c>
      <c r="B38" s="14" t="s">
        <v>436</v>
      </c>
      <c r="C38" s="14"/>
      <c r="D38" s="14" t="s">
        <v>115</v>
      </c>
      <c r="E38" s="14" t="s">
        <v>81</v>
      </c>
      <c r="F38" s="14" t="s">
        <v>207</v>
      </c>
      <c r="G38" s="14" t="s">
        <v>206</v>
      </c>
      <c r="H38" s="14">
        <v>88</v>
      </c>
      <c r="I38" s="14">
        <v>96</v>
      </c>
      <c r="J38" s="14">
        <v>76</v>
      </c>
      <c r="K38" s="14" t="s">
        <v>206</v>
      </c>
      <c r="L38" s="14">
        <v>30</v>
      </c>
      <c r="M38" s="8"/>
      <c r="N38" s="14">
        <v>67</v>
      </c>
      <c r="O38" s="14">
        <v>84</v>
      </c>
      <c r="P38" s="14">
        <v>42</v>
      </c>
      <c r="Q38" s="14">
        <v>100</v>
      </c>
      <c r="R38" s="14">
        <v>93</v>
      </c>
      <c r="S38" s="14">
        <v>15</v>
      </c>
      <c r="T38" s="9"/>
      <c r="U38" s="14">
        <v>93</v>
      </c>
      <c r="V38" s="14">
        <v>100</v>
      </c>
      <c r="W38" s="14">
        <v>100</v>
      </c>
      <c r="X38" s="14">
        <v>100</v>
      </c>
      <c r="Y38" s="14">
        <v>96</v>
      </c>
      <c r="Z38" s="14">
        <v>50</v>
      </c>
      <c r="AA38" s="10"/>
      <c r="AB38" s="15"/>
      <c r="AC38" s="15"/>
      <c r="AD38" s="15"/>
      <c r="AE38" s="15"/>
      <c r="AF38" s="15"/>
      <c r="AG38" s="15"/>
      <c r="AH38" s="15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CA38" s="14"/>
      <c r="CB38" s="14"/>
      <c r="CC38" s="14"/>
    </row>
    <row r="39" spans="1:81" ht="15" customHeight="1" x14ac:dyDescent="0.25">
      <c r="A39" s="14">
        <v>37</v>
      </c>
      <c r="B39" s="14" t="s">
        <v>437</v>
      </c>
      <c r="C39" s="14"/>
      <c r="D39" s="14" t="s">
        <v>115</v>
      </c>
      <c r="E39" s="14" t="s">
        <v>81</v>
      </c>
      <c r="F39" s="14" t="s">
        <v>82</v>
      </c>
      <c r="G39" s="14" t="s">
        <v>206</v>
      </c>
      <c r="H39" s="14">
        <v>25</v>
      </c>
      <c r="I39" s="14">
        <v>70</v>
      </c>
      <c r="J39" s="14">
        <v>60</v>
      </c>
      <c r="K39" s="14">
        <v>16</v>
      </c>
      <c r="L39" s="14">
        <v>10</v>
      </c>
      <c r="M39" s="8"/>
      <c r="N39" s="14">
        <v>40</v>
      </c>
      <c r="O39" s="14">
        <v>96</v>
      </c>
      <c r="P39" s="14">
        <v>39</v>
      </c>
      <c r="Q39" s="14">
        <v>93</v>
      </c>
      <c r="R39" s="14">
        <v>97</v>
      </c>
      <c r="S39" s="14">
        <v>25</v>
      </c>
      <c r="T39" s="9"/>
      <c r="U39" s="14">
        <v>50</v>
      </c>
      <c r="V39" s="14">
        <v>86</v>
      </c>
      <c r="W39" s="14">
        <v>89</v>
      </c>
      <c r="X39" s="14">
        <v>92</v>
      </c>
      <c r="Y39" s="14">
        <v>85</v>
      </c>
      <c r="Z39" s="14">
        <v>50</v>
      </c>
      <c r="AA39" s="10"/>
      <c r="AB39" s="15"/>
      <c r="AC39" s="15"/>
      <c r="AD39" s="15"/>
      <c r="AE39" s="15"/>
      <c r="AF39" s="15"/>
      <c r="AG39" s="15"/>
      <c r="AH39" s="15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CA39" s="14"/>
      <c r="CB39" s="14"/>
      <c r="CC39" s="14"/>
    </row>
    <row r="40" spans="1:81" ht="15" customHeight="1" x14ac:dyDescent="0.25">
      <c r="A40" s="14">
        <v>38</v>
      </c>
      <c r="B40" s="14" t="s">
        <v>438</v>
      </c>
      <c r="C40" s="14"/>
      <c r="D40" s="14" t="s">
        <v>115</v>
      </c>
      <c r="E40" s="14" t="s">
        <v>81</v>
      </c>
      <c r="F40" s="14" t="s">
        <v>82</v>
      </c>
      <c r="G40" s="14">
        <v>18</v>
      </c>
      <c r="H40" s="14">
        <v>0</v>
      </c>
      <c r="I40" s="14">
        <v>15</v>
      </c>
      <c r="J40" s="14" t="s">
        <v>206</v>
      </c>
      <c r="K40" s="14">
        <v>20</v>
      </c>
      <c r="L40" s="14">
        <v>5</v>
      </c>
      <c r="M40" s="8"/>
      <c r="N40" s="14">
        <v>29</v>
      </c>
      <c r="O40" s="14">
        <v>38</v>
      </c>
      <c r="P40" s="14">
        <v>25</v>
      </c>
      <c r="Q40" s="14">
        <v>28</v>
      </c>
      <c r="R40" s="14">
        <v>50</v>
      </c>
      <c r="S40" s="14">
        <v>5</v>
      </c>
      <c r="T40" s="9"/>
      <c r="U40" s="14">
        <v>50</v>
      </c>
      <c r="V40" s="14">
        <v>59</v>
      </c>
      <c r="W40" s="14">
        <v>45</v>
      </c>
      <c r="X40" s="14">
        <v>40</v>
      </c>
      <c r="Y40" s="14">
        <v>57</v>
      </c>
      <c r="Z40" s="14">
        <v>5</v>
      </c>
      <c r="AA40" s="10"/>
      <c r="AB40" s="15"/>
      <c r="AC40" s="15"/>
      <c r="AD40" s="15"/>
      <c r="AE40" s="15"/>
      <c r="AF40" s="15"/>
      <c r="AG40" s="15"/>
      <c r="AH40" s="15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CA40" s="14"/>
      <c r="CB40" s="14"/>
      <c r="CC40" s="14"/>
    </row>
    <row r="41" spans="1:81" ht="15" customHeight="1" x14ac:dyDescent="0.25">
      <c r="A41" s="14">
        <v>39</v>
      </c>
      <c r="B41" s="14" t="s">
        <v>439</v>
      </c>
      <c r="C41" s="14"/>
      <c r="D41" s="14" t="s">
        <v>115</v>
      </c>
      <c r="E41" s="14" t="s">
        <v>81</v>
      </c>
      <c r="F41" s="14" t="s">
        <v>82</v>
      </c>
      <c r="G41" s="14">
        <v>76</v>
      </c>
      <c r="H41" s="14">
        <v>40</v>
      </c>
      <c r="I41" s="14">
        <v>85</v>
      </c>
      <c r="J41" s="14">
        <v>76</v>
      </c>
      <c r="K41" s="14">
        <v>64</v>
      </c>
      <c r="L41" s="14">
        <v>25</v>
      </c>
      <c r="M41" s="8"/>
      <c r="N41" s="14">
        <v>60</v>
      </c>
      <c r="O41" s="14">
        <v>97</v>
      </c>
      <c r="P41" s="14">
        <v>44</v>
      </c>
      <c r="Q41" s="14">
        <v>96</v>
      </c>
      <c r="R41" s="14">
        <v>100</v>
      </c>
      <c r="S41" s="14">
        <v>25</v>
      </c>
      <c r="T41" s="9"/>
      <c r="U41" s="14">
        <v>93</v>
      </c>
      <c r="V41" s="14">
        <v>100</v>
      </c>
      <c r="W41" s="14">
        <v>83</v>
      </c>
      <c r="X41" s="14">
        <v>96</v>
      </c>
      <c r="Y41" s="14">
        <v>100</v>
      </c>
      <c r="Z41" s="14">
        <v>45</v>
      </c>
      <c r="AA41" s="10"/>
      <c r="AB41" s="15"/>
      <c r="AC41" s="15"/>
      <c r="AD41" s="15"/>
      <c r="AE41" s="15"/>
      <c r="AF41" s="15"/>
      <c r="AG41" s="15"/>
      <c r="AH41" s="15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CA41" s="14"/>
      <c r="CB41" s="14"/>
      <c r="CC41" s="14"/>
    </row>
    <row r="42" spans="1:81" ht="15" customHeight="1" x14ac:dyDescent="0.25">
      <c r="A42" s="14">
        <v>40</v>
      </c>
      <c r="B42" s="14" t="s">
        <v>440</v>
      </c>
      <c r="C42" s="14"/>
      <c r="D42" s="14" t="s">
        <v>115</v>
      </c>
      <c r="E42" s="14" t="s">
        <v>81</v>
      </c>
      <c r="F42" s="14" t="s">
        <v>82</v>
      </c>
      <c r="G42" s="14">
        <v>16</v>
      </c>
      <c r="H42" s="14">
        <v>3</v>
      </c>
      <c r="I42" s="14">
        <v>10</v>
      </c>
      <c r="J42" s="14" t="s">
        <v>206</v>
      </c>
      <c r="K42" s="14">
        <v>16</v>
      </c>
      <c r="L42" s="14">
        <v>5</v>
      </c>
      <c r="M42" s="8"/>
      <c r="N42" s="14">
        <v>55</v>
      </c>
      <c r="O42" s="14">
        <v>27</v>
      </c>
      <c r="P42" s="14">
        <v>38</v>
      </c>
      <c r="Q42" s="14">
        <v>59</v>
      </c>
      <c r="R42" s="14">
        <v>61</v>
      </c>
      <c r="S42" s="14">
        <v>10</v>
      </c>
      <c r="T42" s="9"/>
      <c r="U42" s="14">
        <v>76</v>
      </c>
      <c r="V42" s="14">
        <v>60</v>
      </c>
      <c r="W42" s="14">
        <v>51</v>
      </c>
      <c r="X42" s="14">
        <v>77</v>
      </c>
      <c r="Y42" s="14">
        <v>39</v>
      </c>
      <c r="Z42" s="14">
        <v>40</v>
      </c>
      <c r="AA42" s="10"/>
      <c r="AB42" s="15"/>
      <c r="AC42" s="15"/>
      <c r="AD42" s="15"/>
      <c r="AE42" s="15"/>
      <c r="AF42" s="15"/>
      <c r="AG42" s="15"/>
      <c r="AH42" s="15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CA42" s="14"/>
      <c r="CB42" s="14"/>
      <c r="CC42" s="14"/>
    </row>
    <row r="43" spans="1:81" ht="15" customHeight="1" x14ac:dyDescent="0.25">
      <c r="A43" s="14">
        <v>41</v>
      </c>
      <c r="B43" s="14" t="s">
        <v>441</v>
      </c>
      <c r="C43" s="14"/>
      <c r="D43" s="14" t="s">
        <v>115</v>
      </c>
      <c r="E43" s="14" t="s">
        <v>81</v>
      </c>
      <c r="F43" s="14" t="s">
        <v>207</v>
      </c>
      <c r="G43" s="14">
        <v>18</v>
      </c>
      <c r="H43" s="14">
        <v>10</v>
      </c>
      <c r="I43" s="14">
        <v>20</v>
      </c>
      <c r="J43" s="14" t="s">
        <v>206</v>
      </c>
      <c r="K43" s="14">
        <v>52</v>
      </c>
      <c r="L43" s="14">
        <v>10</v>
      </c>
      <c r="M43" s="8"/>
      <c r="N43" s="14">
        <v>52</v>
      </c>
      <c r="O43" s="14">
        <v>65</v>
      </c>
      <c r="P43" s="14">
        <v>25</v>
      </c>
      <c r="Q43" s="14">
        <v>93</v>
      </c>
      <c r="R43" s="14">
        <v>90</v>
      </c>
      <c r="S43" s="14">
        <v>10</v>
      </c>
      <c r="T43" s="9"/>
      <c r="U43" s="14">
        <v>90</v>
      </c>
      <c r="V43" s="14">
        <v>100</v>
      </c>
      <c r="W43" s="14">
        <v>96</v>
      </c>
      <c r="X43" s="14">
        <v>100</v>
      </c>
      <c r="Y43" s="14">
        <v>100</v>
      </c>
      <c r="Z43" s="14">
        <v>40</v>
      </c>
      <c r="AA43" s="10"/>
      <c r="AB43" s="15"/>
      <c r="AC43" s="15"/>
      <c r="AD43" s="15"/>
      <c r="AE43" s="15"/>
      <c r="AF43" s="15"/>
      <c r="AG43" s="15"/>
      <c r="AH43" s="15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CA43" s="14"/>
      <c r="CB43" s="14"/>
      <c r="CC43" s="14"/>
    </row>
    <row r="44" spans="1:81" ht="15" customHeight="1" x14ac:dyDescent="0.25">
      <c r="A44" s="14">
        <v>42</v>
      </c>
      <c r="B44" s="14" t="s">
        <v>442</v>
      </c>
      <c r="C44" s="14"/>
      <c r="D44" s="14" t="s">
        <v>115</v>
      </c>
      <c r="E44" s="14" t="s">
        <v>81</v>
      </c>
      <c r="F44" s="14" t="s">
        <v>207</v>
      </c>
      <c r="G44" s="14">
        <v>19</v>
      </c>
      <c r="H44" s="14">
        <v>5</v>
      </c>
      <c r="I44" s="14" t="s">
        <v>206</v>
      </c>
      <c r="J44" s="14" t="s">
        <v>206</v>
      </c>
      <c r="K44" s="14">
        <v>44</v>
      </c>
      <c r="L44" s="14" t="s">
        <v>206</v>
      </c>
      <c r="M44" s="8"/>
      <c r="N44" s="14">
        <v>52</v>
      </c>
      <c r="O44" s="14">
        <v>37</v>
      </c>
      <c r="P44" s="14">
        <v>42</v>
      </c>
      <c r="Q44" s="14">
        <v>96</v>
      </c>
      <c r="R44" s="14">
        <v>88</v>
      </c>
      <c r="S44" s="14">
        <v>10</v>
      </c>
      <c r="T44" s="9"/>
      <c r="U44" s="14">
        <v>86</v>
      </c>
      <c r="V44" s="14">
        <v>81</v>
      </c>
      <c r="W44" s="14">
        <v>96</v>
      </c>
      <c r="X44" s="14">
        <v>81</v>
      </c>
      <c r="Y44" s="14">
        <v>75</v>
      </c>
      <c r="Z44" s="14">
        <v>46</v>
      </c>
      <c r="AA44" s="10"/>
      <c r="AB44" s="15"/>
      <c r="AC44" s="15"/>
      <c r="AD44" s="15"/>
      <c r="AE44" s="15"/>
      <c r="AF44" s="15"/>
      <c r="AG44" s="15"/>
      <c r="AH44" s="15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CA44" s="14"/>
      <c r="CB44" s="14"/>
      <c r="CC44" s="14"/>
    </row>
    <row r="45" spans="1:81" ht="15" customHeight="1" x14ac:dyDescent="0.25">
      <c r="A45" s="14">
        <v>43</v>
      </c>
      <c r="B45" s="14" t="s">
        <v>443</v>
      </c>
      <c r="C45" s="14"/>
      <c r="D45" s="14" t="s">
        <v>115</v>
      </c>
      <c r="E45" s="14" t="s">
        <v>81</v>
      </c>
      <c r="F45" s="14" t="s">
        <v>82</v>
      </c>
      <c r="G45" s="14">
        <v>86</v>
      </c>
      <c r="H45" s="14">
        <v>62</v>
      </c>
      <c r="I45" s="14">
        <v>93</v>
      </c>
      <c r="J45" s="14">
        <v>76</v>
      </c>
      <c r="K45" s="14">
        <v>92</v>
      </c>
      <c r="L45" s="14">
        <v>10</v>
      </c>
      <c r="M45" s="8"/>
      <c r="N45" s="14">
        <v>71</v>
      </c>
      <c r="O45" s="14">
        <v>73</v>
      </c>
      <c r="P45" s="14">
        <v>44</v>
      </c>
      <c r="Q45" s="14">
        <v>100</v>
      </c>
      <c r="R45" s="14">
        <v>56</v>
      </c>
      <c r="S45" s="14">
        <v>30</v>
      </c>
      <c r="T45" s="9"/>
      <c r="U45" s="14">
        <v>90</v>
      </c>
      <c r="V45" s="14">
        <v>98</v>
      </c>
      <c r="W45" s="14">
        <v>86</v>
      </c>
      <c r="X45" s="14">
        <v>100</v>
      </c>
      <c r="Y45" s="14">
        <v>92</v>
      </c>
      <c r="Z45" s="14">
        <v>48</v>
      </c>
      <c r="AA45" s="10"/>
      <c r="AB45" s="15"/>
      <c r="AC45" s="15"/>
      <c r="AD45" s="15"/>
      <c r="AE45" s="15"/>
      <c r="AF45" s="15"/>
      <c r="AG45" s="15"/>
      <c r="AH45" s="15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CA45" s="14"/>
      <c r="CB45" s="14"/>
      <c r="CC45" s="14"/>
    </row>
    <row r="46" spans="1:81" ht="15" customHeight="1" x14ac:dyDescent="0.25">
      <c r="A46" s="14">
        <v>44</v>
      </c>
      <c r="B46" s="14" t="s">
        <v>444</v>
      </c>
      <c r="C46" s="14"/>
      <c r="D46" s="14" t="s">
        <v>115</v>
      </c>
      <c r="E46" s="14" t="s">
        <v>81</v>
      </c>
      <c r="F46" s="14" t="s">
        <v>82</v>
      </c>
      <c r="G46" s="14">
        <v>16</v>
      </c>
      <c r="H46" s="14">
        <v>3</v>
      </c>
      <c r="I46" s="14">
        <v>0</v>
      </c>
      <c r="J46" s="14">
        <v>24</v>
      </c>
      <c r="K46" s="14">
        <v>12</v>
      </c>
      <c r="L46" s="14">
        <v>2</v>
      </c>
      <c r="M46" s="8"/>
      <c r="N46" s="14">
        <v>29</v>
      </c>
      <c r="O46" s="14">
        <v>8</v>
      </c>
      <c r="P46" s="14">
        <v>0</v>
      </c>
      <c r="Q46" s="14">
        <v>34</v>
      </c>
      <c r="R46" s="14">
        <v>29</v>
      </c>
      <c r="S46" s="14">
        <v>5</v>
      </c>
      <c r="T46" s="9"/>
      <c r="U46" s="14">
        <v>26</v>
      </c>
      <c r="V46" s="14">
        <v>42</v>
      </c>
      <c r="W46" s="14">
        <v>29</v>
      </c>
      <c r="X46" s="14">
        <v>55</v>
      </c>
      <c r="Y46" s="14">
        <v>17</v>
      </c>
      <c r="Z46" s="14">
        <v>10</v>
      </c>
      <c r="AA46" s="10"/>
      <c r="AB46" s="15"/>
      <c r="AC46" s="15"/>
      <c r="AD46" s="15"/>
      <c r="AE46" s="15"/>
      <c r="AF46" s="15"/>
      <c r="AG46" s="15"/>
      <c r="AH46" s="15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CA46" s="14"/>
      <c r="CB46" s="14"/>
      <c r="CC46" s="14"/>
    </row>
    <row r="47" spans="1:81" ht="15" customHeight="1" x14ac:dyDescent="0.25">
      <c r="A47" s="14">
        <v>45</v>
      </c>
      <c r="B47" s="14" t="s">
        <v>445</v>
      </c>
      <c r="C47" s="14"/>
      <c r="D47" s="14" t="s">
        <v>115</v>
      </c>
      <c r="E47" s="14" t="s">
        <v>81</v>
      </c>
      <c r="F47" s="14" t="s">
        <v>82</v>
      </c>
      <c r="G47" s="14">
        <v>48</v>
      </c>
      <c r="H47" s="14">
        <v>35</v>
      </c>
      <c r="I47" s="14">
        <v>45</v>
      </c>
      <c r="J47" s="14">
        <v>60</v>
      </c>
      <c r="K47" s="14">
        <v>60</v>
      </c>
      <c r="L47" s="14">
        <v>10</v>
      </c>
      <c r="M47" s="8"/>
      <c r="N47" s="14">
        <v>69</v>
      </c>
      <c r="O47" s="14">
        <v>27</v>
      </c>
      <c r="P47" s="14">
        <v>47</v>
      </c>
      <c r="Q47" s="14">
        <v>96</v>
      </c>
      <c r="R47" s="14">
        <v>81</v>
      </c>
      <c r="S47" s="14">
        <v>20</v>
      </c>
      <c r="T47" s="9"/>
      <c r="U47" s="14">
        <v>96</v>
      </c>
      <c r="V47" s="14">
        <v>98</v>
      </c>
      <c r="W47" s="14">
        <v>64</v>
      </c>
      <c r="X47" s="14">
        <v>100</v>
      </c>
      <c r="Y47" s="14">
        <v>92</v>
      </c>
      <c r="Z47" s="14">
        <v>35</v>
      </c>
      <c r="AA47" s="10"/>
      <c r="AB47" s="15"/>
      <c r="AC47" s="15"/>
      <c r="AD47" s="15"/>
      <c r="AE47" s="15"/>
      <c r="AF47" s="15"/>
      <c r="AG47" s="15"/>
      <c r="AH47" s="15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CA47" s="14"/>
      <c r="CB47" s="14"/>
      <c r="CC47" s="14"/>
    </row>
    <row r="48" spans="1:81" ht="15" customHeight="1" x14ac:dyDescent="0.25">
      <c r="A48" s="14">
        <v>46</v>
      </c>
      <c r="B48" s="14" t="s">
        <v>446</v>
      </c>
      <c r="C48" s="14"/>
      <c r="D48" s="14" t="s">
        <v>115</v>
      </c>
      <c r="E48" s="14" t="s">
        <v>81</v>
      </c>
      <c r="F48" s="14" t="s">
        <v>207</v>
      </c>
      <c r="G48" s="14">
        <v>16</v>
      </c>
      <c r="H48" s="14">
        <v>3</v>
      </c>
      <c r="I48" s="14">
        <v>0</v>
      </c>
      <c r="J48" s="14">
        <v>16</v>
      </c>
      <c r="K48" s="14">
        <v>12</v>
      </c>
      <c r="L48" s="14">
        <v>10</v>
      </c>
      <c r="M48" s="8"/>
      <c r="N48" s="14">
        <v>7</v>
      </c>
      <c r="O48" s="14">
        <v>5</v>
      </c>
      <c r="P48" s="14">
        <v>2</v>
      </c>
      <c r="Q48" s="14">
        <v>17</v>
      </c>
      <c r="R48" s="14">
        <v>22</v>
      </c>
      <c r="S48" s="14">
        <v>0</v>
      </c>
      <c r="T48" s="9"/>
      <c r="U48" s="14">
        <v>33</v>
      </c>
      <c r="V48" s="14">
        <v>12</v>
      </c>
      <c r="W48" s="14">
        <v>23</v>
      </c>
      <c r="X48" s="14">
        <v>56</v>
      </c>
      <c r="Y48" s="14">
        <v>21</v>
      </c>
      <c r="Z48" s="14">
        <v>5</v>
      </c>
      <c r="AA48" s="10"/>
      <c r="AB48" s="15"/>
      <c r="AC48" s="15"/>
      <c r="AD48" s="15"/>
      <c r="AE48" s="15"/>
      <c r="AF48" s="15"/>
      <c r="AG48" s="15"/>
      <c r="AH48" s="15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CA48" s="14"/>
      <c r="CB48" s="14"/>
      <c r="CC48" s="14"/>
    </row>
    <row r="49" spans="1:81" ht="15" customHeight="1" x14ac:dyDescent="0.25">
      <c r="A49" s="14">
        <v>47</v>
      </c>
      <c r="B49" s="14" t="s">
        <v>447</v>
      </c>
      <c r="C49" s="14"/>
      <c r="D49" s="14" t="s">
        <v>115</v>
      </c>
      <c r="E49" s="14" t="s">
        <v>81</v>
      </c>
      <c r="F49" s="14" t="s">
        <v>207</v>
      </c>
      <c r="G49" s="14">
        <v>74</v>
      </c>
      <c r="H49" s="14">
        <v>90</v>
      </c>
      <c r="I49" s="14">
        <v>50</v>
      </c>
      <c r="J49" s="14">
        <v>100</v>
      </c>
      <c r="K49" s="14">
        <v>92</v>
      </c>
      <c r="L49" s="14">
        <v>40</v>
      </c>
      <c r="M49" s="8"/>
      <c r="N49" s="14">
        <v>100</v>
      </c>
      <c r="O49" s="14">
        <v>86</v>
      </c>
      <c r="P49" s="14">
        <v>50</v>
      </c>
      <c r="Q49" s="14">
        <v>100</v>
      </c>
      <c r="R49" s="14">
        <v>95</v>
      </c>
      <c r="S49" s="14">
        <v>50</v>
      </c>
      <c r="T49" s="9"/>
      <c r="U49" s="14">
        <v>96</v>
      </c>
      <c r="V49" s="14">
        <v>100</v>
      </c>
      <c r="W49" s="14">
        <v>96</v>
      </c>
      <c r="X49" s="14">
        <v>100</v>
      </c>
      <c r="Y49" s="14">
        <v>100</v>
      </c>
      <c r="Z49" s="14">
        <v>48</v>
      </c>
      <c r="AA49" s="10"/>
      <c r="AB49" s="15"/>
      <c r="AC49" s="15"/>
      <c r="AD49" s="15"/>
      <c r="AE49" s="15"/>
      <c r="AF49" s="15"/>
      <c r="AG49" s="15"/>
      <c r="AH49" s="15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CA49" s="14"/>
      <c r="CB49" s="14"/>
      <c r="CC49" s="14"/>
    </row>
    <row r="50" spans="1:81" ht="15" customHeight="1" x14ac:dyDescent="0.25">
      <c r="A50" s="14">
        <v>48</v>
      </c>
      <c r="B50" s="14" t="s">
        <v>448</v>
      </c>
      <c r="C50" s="14"/>
      <c r="D50" s="14" t="s">
        <v>115</v>
      </c>
      <c r="E50" s="14" t="s">
        <v>81</v>
      </c>
      <c r="F50" s="14" t="s">
        <v>207</v>
      </c>
      <c r="G50" s="14" t="s">
        <v>206</v>
      </c>
      <c r="H50" s="14">
        <v>50</v>
      </c>
      <c r="I50" s="14">
        <v>70</v>
      </c>
      <c r="J50" s="14">
        <v>88</v>
      </c>
      <c r="K50" s="14">
        <v>56</v>
      </c>
      <c r="L50" s="14">
        <v>10</v>
      </c>
      <c r="M50" s="8"/>
      <c r="N50" s="14">
        <v>81</v>
      </c>
      <c r="O50" s="14">
        <v>84</v>
      </c>
      <c r="P50" s="14">
        <v>44</v>
      </c>
      <c r="Q50" s="14">
        <v>96</v>
      </c>
      <c r="R50" s="14">
        <v>84</v>
      </c>
      <c r="S50" s="14">
        <v>35</v>
      </c>
      <c r="T50" s="9"/>
      <c r="U50" s="14">
        <v>86</v>
      </c>
      <c r="V50" s="14">
        <v>94</v>
      </c>
      <c r="W50" s="14">
        <v>83</v>
      </c>
      <c r="X50" s="14">
        <v>77</v>
      </c>
      <c r="Y50" s="14">
        <v>100</v>
      </c>
      <c r="Z50" s="14">
        <v>48</v>
      </c>
      <c r="AA50" s="10"/>
      <c r="AB50" s="15"/>
      <c r="AC50" s="15"/>
      <c r="AD50" s="15"/>
      <c r="AE50" s="15"/>
      <c r="AF50" s="15"/>
      <c r="AG50" s="15"/>
      <c r="AH50" s="15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CA50" s="14"/>
      <c r="CB50" s="14"/>
      <c r="CC50" s="14"/>
    </row>
    <row r="51" spans="1:81" ht="15" customHeight="1" x14ac:dyDescent="0.25">
      <c r="A51" s="14">
        <v>49</v>
      </c>
      <c r="B51" s="14" t="s">
        <v>449</v>
      </c>
      <c r="C51" s="14"/>
      <c r="D51" s="14" t="s">
        <v>115</v>
      </c>
      <c r="E51" s="14" t="s">
        <v>81</v>
      </c>
      <c r="F51" s="14" t="s">
        <v>207</v>
      </c>
      <c r="G51" s="14" t="s">
        <v>206</v>
      </c>
      <c r="H51" s="14">
        <v>20</v>
      </c>
      <c r="I51" s="14">
        <v>20</v>
      </c>
      <c r="J51" s="14">
        <v>48</v>
      </c>
      <c r="K51" s="14">
        <v>40</v>
      </c>
      <c r="L51" s="14">
        <v>10</v>
      </c>
      <c r="M51" s="8"/>
      <c r="N51" s="14">
        <v>73</v>
      </c>
      <c r="O51" s="14">
        <v>66</v>
      </c>
      <c r="P51" s="14">
        <v>33</v>
      </c>
      <c r="Q51" s="14">
        <v>79</v>
      </c>
      <c r="R51" s="14">
        <v>59</v>
      </c>
      <c r="S51" s="14">
        <v>25</v>
      </c>
      <c r="T51" s="9"/>
      <c r="U51" s="14">
        <v>86</v>
      </c>
      <c r="V51" s="14">
        <v>94</v>
      </c>
      <c r="W51" s="14">
        <v>67</v>
      </c>
      <c r="X51" s="14">
        <v>96</v>
      </c>
      <c r="Y51" s="14">
        <v>82</v>
      </c>
      <c r="Z51" s="14">
        <v>50</v>
      </c>
      <c r="AA51" s="10"/>
      <c r="AB51" s="15"/>
      <c r="AC51" s="15"/>
      <c r="AD51" s="15"/>
      <c r="AE51" s="15"/>
      <c r="AF51" s="15"/>
      <c r="AG51" s="15"/>
      <c r="AH51" s="15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CA51" s="14"/>
      <c r="CB51" s="14"/>
      <c r="CC51" s="14"/>
    </row>
    <row r="52" spans="1:81" ht="15" customHeight="1" x14ac:dyDescent="0.25">
      <c r="A52" s="14">
        <v>50</v>
      </c>
      <c r="B52" s="14" t="s">
        <v>450</v>
      </c>
      <c r="C52" s="14"/>
      <c r="D52" s="14" t="s">
        <v>115</v>
      </c>
      <c r="E52" s="14" t="s">
        <v>81</v>
      </c>
      <c r="F52" s="14" t="s">
        <v>82</v>
      </c>
      <c r="G52" s="14">
        <v>26</v>
      </c>
      <c r="H52" s="14">
        <v>0</v>
      </c>
      <c r="I52" s="14">
        <v>30</v>
      </c>
      <c r="J52" s="14">
        <v>64</v>
      </c>
      <c r="K52" s="14">
        <v>48</v>
      </c>
      <c r="L52" s="14">
        <v>20</v>
      </c>
      <c r="M52" s="8"/>
      <c r="N52" s="14">
        <v>50</v>
      </c>
      <c r="O52" s="14">
        <v>62</v>
      </c>
      <c r="P52" s="14">
        <v>27</v>
      </c>
      <c r="Q52" s="14">
        <v>89</v>
      </c>
      <c r="R52" s="14">
        <v>75</v>
      </c>
      <c r="S52" s="14">
        <v>35</v>
      </c>
      <c r="T52" s="9"/>
      <c r="U52" s="14">
        <v>66</v>
      </c>
      <c r="V52" s="14">
        <v>98</v>
      </c>
      <c r="W52" s="14">
        <v>67</v>
      </c>
      <c r="X52" s="14">
        <v>92</v>
      </c>
      <c r="Y52" s="14">
        <v>60</v>
      </c>
      <c r="Z52" s="14">
        <v>45</v>
      </c>
      <c r="AA52" s="10"/>
      <c r="AB52" s="15"/>
      <c r="AC52" s="15"/>
      <c r="AD52" s="15"/>
      <c r="AE52" s="15"/>
      <c r="AF52" s="15"/>
      <c r="AG52" s="15"/>
      <c r="AH52" s="15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CA52" s="14"/>
      <c r="CB52" s="14"/>
      <c r="CC52" s="14"/>
    </row>
    <row r="53" spans="1:81" ht="15" customHeight="1" x14ac:dyDescent="0.25">
      <c r="A53" s="14">
        <v>51</v>
      </c>
      <c r="B53" s="14" t="s">
        <v>451</v>
      </c>
      <c r="C53" s="14"/>
      <c r="D53" s="14" t="s">
        <v>115</v>
      </c>
      <c r="E53" s="14" t="s">
        <v>81</v>
      </c>
      <c r="F53" s="14" t="s">
        <v>207</v>
      </c>
      <c r="G53" s="14">
        <v>26</v>
      </c>
      <c r="H53" s="14">
        <v>0</v>
      </c>
      <c r="I53" s="14">
        <v>40</v>
      </c>
      <c r="J53" s="14">
        <v>72</v>
      </c>
      <c r="K53" s="14">
        <v>32</v>
      </c>
      <c r="L53" s="14">
        <v>15</v>
      </c>
      <c r="M53" s="8"/>
      <c r="N53" s="14">
        <v>48</v>
      </c>
      <c r="O53" s="14">
        <v>43</v>
      </c>
      <c r="P53" s="14">
        <v>28</v>
      </c>
      <c r="Q53" s="14">
        <v>58</v>
      </c>
      <c r="R53" s="14">
        <v>68</v>
      </c>
      <c r="S53" s="14">
        <v>5</v>
      </c>
      <c r="T53" s="9"/>
      <c r="U53" s="14">
        <v>83</v>
      </c>
      <c r="V53" s="14">
        <v>80</v>
      </c>
      <c r="W53" s="14">
        <v>62</v>
      </c>
      <c r="X53" s="14">
        <v>96</v>
      </c>
      <c r="Y53" s="14">
        <v>64</v>
      </c>
      <c r="Z53" s="14">
        <v>45</v>
      </c>
      <c r="AA53" s="10"/>
      <c r="AB53" s="15"/>
      <c r="AC53" s="15"/>
      <c r="AD53" s="15"/>
      <c r="AE53" s="15"/>
      <c r="AF53" s="15"/>
      <c r="AG53" s="15"/>
      <c r="AH53" s="15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CA53" s="14"/>
      <c r="CB53" s="14"/>
      <c r="CC53" s="14"/>
    </row>
    <row r="54" spans="1:81" ht="15" customHeight="1" x14ac:dyDescent="0.25">
      <c r="A54" s="14">
        <v>52</v>
      </c>
      <c r="B54" s="14" t="s">
        <v>452</v>
      </c>
      <c r="C54" s="14"/>
      <c r="D54" s="14" t="s">
        <v>115</v>
      </c>
      <c r="E54" s="14" t="s">
        <v>81</v>
      </c>
      <c r="F54" s="14" t="s">
        <v>207</v>
      </c>
      <c r="G54" s="14">
        <v>30</v>
      </c>
      <c r="H54" s="14">
        <v>25</v>
      </c>
      <c r="I54" s="14">
        <v>50</v>
      </c>
      <c r="J54" s="14">
        <v>28</v>
      </c>
      <c r="K54" s="14">
        <v>8</v>
      </c>
      <c r="L54" s="14">
        <v>29</v>
      </c>
      <c r="M54" s="8"/>
      <c r="N54" s="14">
        <v>55</v>
      </c>
      <c r="O54" s="14">
        <v>59</v>
      </c>
      <c r="P54" s="14">
        <v>42</v>
      </c>
      <c r="Q54" s="14">
        <v>96</v>
      </c>
      <c r="R54" s="14">
        <v>56</v>
      </c>
      <c r="S54" s="14">
        <v>30</v>
      </c>
      <c r="T54" s="9"/>
      <c r="U54" s="14">
        <v>100</v>
      </c>
      <c r="V54" s="14">
        <v>100</v>
      </c>
      <c r="W54" s="14">
        <v>94</v>
      </c>
      <c r="X54" s="14">
        <v>96</v>
      </c>
      <c r="Y54" s="14">
        <v>85</v>
      </c>
      <c r="Z54" s="14">
        <v>45</v>
      </c>
      <c r="AA54" s="10"/>
      <c r="AB54" s="15"/>
      <c r="AC54" s="15"/>
      <c r="AD54" s="15"/>
      <c r="AE54" s="15"/>
      <c r="AF54" s="15"/>
      <c r="AG54" s="15"/>
      <c r="AH54" s="15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CA54" s="14"/>
      <c r="CB54" s="14"/>
      <c r="CC54" s="14"/>
    </row>
    <row r="55" spans="1:81" ht="15" customHeight="1" x14ac:dyDescent="0.25">
      <c r="A55" s="14">
        <v>53</v>
      </c>
      <c r="B55" s="14" t="s">
        <v>453</v>
      </c>
      <c r="C55" s="14"/>
      <c r="D55" s="14" t="s">
        <v>115</v>
      </c>
      <c r="E55" s="14" t="s">
        <v>81</v>
      </c>
      <c r="F55" s="14" t="s">
        <v>82</v>
      </c>
      <c r="G55" s="14">
        <v>16</v>
      </c>
      <c r="H55" s="14">
        <v>3</v>
      </c>
      <c r="I55" s="14">
        <v>4</v>
      </c>
      <c r="J55" s="14">
        <v>10</v>
      </c>
      <c r="K55" s="14">
        <v>20</v>
      </c>
      <c r="L55" s="14">
        <v>5</v>
      </c>
      <c r="M55" s="8"/>
      <c r="N55" s="14">
        <v>38</v>
      </c>
      <c r="O55" s="14">
        <v>46</v>
      </c>
      <c r="P55" s="14">
        <v>25</v>
      </c>
      <c r="Q55" s="14">
        <v>65</v>
      </c>
      <c r="R55" s="14">
        <v>31</v>
      </c>
      <c r="S55" s="14">
        <v>5</v>
      </c>
      <c r="T55" s="9"/>
      <c r="U55" s="14">
        <v>63</v>
      </c>
      <c r="V55" s="14">
        <v>47</v>
      </c>
      <c r="W55" s="14">
        <v>56</v>
      </c>
      <c r="X55" s="14">
        <v>59</v>
      </c>
      <c r="Y55" s="14">
        <v>25</v>
      </c>
      <c r="Z55" s="14">
        <v>30</v>
      </c>
      <c r="AA55" s="10"/>
      <c r="AB55" s="15"/>
      <c r="AC55" s="15"/>
      <c r="AD55" s="15"/>
      <c r="AE55" s="15"/>
      <c r="AF55" s="15"/>
      <c r="AG55" s="15"/>
      <c r="AH55" s="15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CA55" s="14"/>
      <c r="CB55" s="14"/>
      <c r="CC55" s="14"/>
    </row>
    <row r="56" spans="1:81" ht="15" customHeight="1" x14ac:dyDescent="0.25">
      <c r="A56" s="14">
        <v>54</v>
      </c>
      <c r="B56" s="14" t="s">
        <v>454</v>
      </c>
      <c r="C56" s="14"/>
      <c r="D56" s="14" t="s">
        <v>115</v>
      </c>
      <c r="E56" s="14" t="s">
        <v>81</v>
      </c>
      <c r="F56" s="14" t="s">
        <v>82</v>
      </c>
      <c r="G56" s="14">
        <v>16</v>
      </c>
      <c r="H56" s="14">
        <v>35</v>
      </c>
      <c r="I56" s="14">
        <v>50</v>
      </c>
      <c r="J56" s="14">
        <v>80</v>
      </c>
      <c r="K56" s="14">
        <v>56</v>
      </c>
      <c r="L56" s="14">
        <v>10</v>
      </c>
      <c r="M56" s="8"/>
      <c r="N56" s="14">
        <v>45</v>
      </c>
      <c r="O56" s="14">
        <v>59</v>
      </c>
      <c r="P56" s="14">
        <v>39</v>
      </c>
      <c r="Q56" s="14">
        <v>96</v>
      </c>
      <c r="R56" s="14">
        <v>68</v>
      </c>
      <c r="S56" s="14">
        <v>10</v>
      </c>
      <c r="T56" s="9"/>
      <c r="U56" s="14">
        <v>90</v>
      </c>
      <c r="V56" s="14">
        <v>56</v>
      </c>
      <c r="W56" s="14">
        <v>83</v>
      </c>
      <c r="X56" s="14">
        <v>88</v>
      </c>
      <c r="Y56" s="14">
        <v>78</v>
      </c>
      <c r="Z56" s="14">
        <v>48</v>
      </c>
      <c r="AA56" s="10"/>
      <c r="AB56" s="15"/>
      <c r="AC56" s="15"/>
      <c r="AD56" s="15"/>
      <c r="AE56" s="15"/>
      <c r="AF56" s="15"/>
      <c r="AG56" s="15"/>
      <c r="AH56" s="15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CA56" s="14"/>
      <c r="CB56" s="14"/>
      <c r="CC56" s="14"/>
    </row>
    <row r="57" spans="1:81" ht="15" customHeight="1" x14ac:dyDescent="0.25">
      <c r="A57" s="14">
        <v>55</v>
      </c>
      <c r="B57" s="14" t="s">
        <v>210</v>
      </c>
      <c r="C57" s="14"/>
      <c r="D57" s="14" t="s">
        <v>115</v>
      </c>
      <c r="E57" s="14" t="s">
        <v>81</v>
      </c>
      <c r="F57" s="14" t="s">
        <v>207</v>
      </c>
      <c r="G57" s="14">
        <v>62</v>
      </c>
      <c r="H57" s="14">
        <v>15</v>
      </c>
      <c r="I57" s="14">
        <v>50</v>
      </c>
      <c r="J57" s="14">
        <v>48</v>
      </c>
      <c r="K57" s="14">
        <v>44</v>
      </c>
      <c r="L57" s="14">
        <v>20</v>
      </c>
      <c r="M57" s="8"/>
      <c r="N57" s="14">
        <v>33</v>
      </c>
      <c r="O57" s="14">
        <v>35</v>
      </c>
      <c r="P57" s="14">
        <v>36</v>
      </c>
      <c r="Q57" s="14">
        <v>89</v>
      </c>
      <c r="R57" s="14">
        <v>72</v>
      </c>
      <c r="S57" s="14">
        <v>15</v>
      </c>
      <c r="T57" s="9"/>
      <c r="U57" s="14">
        <v>86</v>
      </c>
      <c r="V57" s="14">
        <v>86</v>
      </c>
      <c r="W57" s="14">
        <v>72</v>
      </c>
      <c r="X57" s="14">
        <v>96</v>
      </c>
      <c r="Y57" s="14">
        <v>79</v>
      </c>
      <c r="Z57" s="14">
        <v>40</v>
      </c>
      <c r="AA57" s="10"/>
      <c r="AB57" s="15"/>
      <c r="AC57" s="15"/>
      <c r="AD57" s="15"/>
      <c r="AE57" s="15"/>
      <c r="AF57" s="15"/>
      <c r="AG57" s="15"/>
      <c r="AH57" s="15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CA57" s="14"/>
      <c r="CB57" s="14"/>
      <c r="CC57" s="14"/>
    </row>
    <row r="58" spans="1:81" ht="15" customHeight="1" x14ac:dyDescent="0.25">
      <c r="A58" s="14">
        <v>56</v>
      </c>
      <c r="B58" s="14" t="s">
        <v>455</v>
      </c>
      <c r="C58" s="14"/>
      <c r="D58" s="14" t="s">
        <v>115</v>
      </c>
      <c r="E58" s="14" t="s">
        <v>81</v>
      </c>
      <c r="F58" s="14" t="s">
        <v>82</v>
      </c>
      <c r="G58" s="14" t="s">
        <v>206</v>
      </c>
      <c r="H58" s="14">
        <v>45</v>
      </c>
      <c r="I58" s="14" t="s">
        <v>206</v>
      </c>
      <c r="J58" s="14" t="s">
        <v>206</v>
      </c>
      <c r="K58" s="14">
        <v>60</v>
      </c>
      <c r="L58" s="14" t="s">
        <v>206</v>
      </c>
      <c r="M58" s="8"/>
      <c r="N58" s="14">
        <v>88</v>
      </c>
      <c r="O58" s="14">
        <v>81</v>
      </c>
      <c r="P58" s="14">
        <v>44</v>
      </c>
      <c r="Q58" s="14">
        <v>93</v>
      </c>
      <c r="R58" s="14">
        <v>95</v>
      </c>
      <c r="S58" s="14">
        <v>20</v>
      </c>
      <c r="T58" s="9"/>
      <c r="U58" s="14">
        <v>90</v>
      </c>
      <c r="V58" s="14">
        <v>100</v>
      </c>
      <c r="W58" s="14">
        <v>81</v>
      </c>
      <c r="X58" s="14">
        <v>88</v>
      </c>
      <c r="Y58" s="14">
        <v>100</v>
      </c>
      <c r="Z58" s="14">
        <v>45</v>
      </c>
      <c r="AA58" s="10"/>
      <c r="AB58" s="15"/>
      <c r="AC58" s="15"/>
      <c r="AD58" s="15"/>
      <c r="AE58" s="15"/>
      <c r="AF58" s="15"/>
      <c r="AG58" s="15"/>
      <c r="AH58" s="15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CA58" s="14"/>
      <c r="CB58" s="14"/>
      <c r="CC58" s="14"/>
    </row>
    <row r="59" spans="1:81" ht="15" customHeight="1" x14ac:dyDescent="0.25">
      <c r="A59" s="14">
        <v>57</v>
      </c>
      <c r="B59" s="14" t="s">
        <v>456</v>
      </c>
      <c r="C59" s="14"/>
      <c r="D59" s="14" t="s">
        <v>115</v>
      </c>
      <c r="E59" s="14" t="s">
        <v>81</v>
      </c>
      <c r="F59" s="14" t="s">
        <v>82</v>
      </c>
      <c r="G59" s="14" t="s">
        <v>206</v>
      </c>
      <c r="H59" s="14">
        <v>65</v>
      </c>
      <c r="I59" s="14">
        <v>70</v>
      </c>
      <c r="J59" s="14">
        <v>100</v>
      </c>
      <c r="K59" s="14">
        <v>72</v>
      </c>
      <c r="L59" s="14">
        <v>15</v>
      </c>
      <c r="M59" s="8"/>
      <c r="N59" s="14">
        <v>69</v>
      </c>
      <c r="O59" s="14">
        <v>75</v>
      </c>
      <c r="P59" s="14">
        <v>47</v>
      </c>
      <c r="Q59" s="14">
        <v>97</v>
      </c>
      <c r="R59" s="14">
        <v>88</v>
      </c>
      <c r="S59" s="14">
        <v>40</v>
      </c>
      <c r="T59" s="9"/>
      <c r="U59" s="14">
        <v>100</v>
      </c>
      <c r="V59" s="14">
        <v>96</v>
      </c>
      <c r="W59" s="14">
        <v>100</v>
      </c>
      <c r="X59" s="14">
        <v>96</v>
      </c>
      <c r="Y59" s="14">
        <v>85</v>
      </c>
      <c r="Z59" s="14">
        <v>48</v>
      </c>
      <c r="AA59" s="10"/>
      <c r="AB59" s="15"/>
      <c r="AC59" s="15"/>
      <c r="AD59" s="15"/>
      <c r="AE59" s="15"/>
      <c r="AF59" s="15"/>
      <c r="AG59" s="15"/>
      <c r="AH59" s="15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CA59" s="14"/>
      <c r="CB59" s="14"/>
      <c r="CC59" s="14"/>
    </row>
    <row r="60" spans="1:81" ht="15" customHeight="1" x14ac:dyDescent="0.25">
      <c r="A60" s="14">
        <v>58</v>
      </c>
      <c r="B60" s="14" t="s">
        <v>457</v>
      </c>
      <c r="C60" s="14"/>
      <c r="D60" s="14" t="s">
        <v>115</v>
      </c>
      <c r="E60" s="14" t="s">
        <v>81</v>
      </c>
      <c r="F60" s="14" t="s">
        <v>207</v>
      </c>
      <c r="G60" s="14">
        <v>30</v>
      </c>
      <c r="H60" s="14">
        <v>70</v>
      </c>
      <c r="I60" s="14">
        <v>85</v>
      </c>
      <c r="J60" s="14" t="s">
        <v>206</v>
      </c>
      <c r="K60" s="14">
        <v>68</v>
      </c>
      <c r="L60" s="14">
        <v>30</v>
      </c>
      <c r="M60" s="8"/>
      <c r="N60" s="14">
        <v>64</v>
      </c>
      <c r="O60" s="14">
        <v>100</v>
      </c>
      <c r="P60" s="14">
        <v>38</v>
      </c>
      <c r="Q60" s="14">
        <v>97</v>
      </c>
      <c r="R60" s="14">
        <v>95</v>
      </c>
      <c r="S60" s="14">
        <v>45</v>
      </c>
      <c r="T60" s="9"/>
      <c r="U60" s="14">
        <v>93</v>
      </c>
      <c r="V60" s="14">
        <v>100</v>
      </c>
      <c r="W60" s="14">
        <v>68</v>
      </c>
      <c r="X60" s="14">
        <v>90</v>
      </c>
      <c r="Y60" s="14">
        <v>85</v>
      </c>
      <c r="Z60" s="14">
        <v>45</v>
      </c>
      <c r="AA60" s="10"/>
      <c r="AB60" s="15"/>
      <c r="AC60" s="15"/>
      <c r="AD60" s="15"/>
      <c r="AE60" s="15"/>
      <c r="AF60" s="15"/>
      <c r="AG60" s="15"/>
      <c r="AH60" s="15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CA60" s="14"/>
      <c r="CB60" s="14"/>
      <c r="CC60" s="14"/>
    </row>
    <row r="61" spans="1:81" ht="15" customHeight="1" x14ac:dyDescent="0.25">
      <c r="A61" s="14">
        <v>59</v>
      </c>
      <c r="B61" s="14" t="s">
        <v>458</v>
      </c>
      <c r="C61" s="14"/>
      <c r="D61" s="14" t="s">
        <v>115</v>
      </c>
      <c r="E61" s="14" t="s">
        <v>81</v>
      </c>
      <c r="F61" s="14" t="s">
        <v>207</v>
      </c>
      <c r="G61" s="14">
        <v>20</v>
      </c>
      <c r="H61" s="14">
        <v>0</v>
      </c>
      <c r="I61" s="14">
        <v>10</v>
      </c>
      <c r="J61" s="14">
        <v>28</v>
      </c>
      <c r="K61" s="14">
        <v>12</v>
      </c>
      <c r="L61" s="14">
        <v>2</v>
      </c>
      <c r="M61" s="8"/>
      <c r="N61" s="14">
        <v>52</v>
      </c>
      <c r="O61" s="14">
        <v>65</v>
      </c>
      <c r="P61" s="14">
        <v>22</v>
      </c>
      <c r="Q61" s="14">
        <v>93</v>
      </c>
      <c r="R61" s="14">
        <v>68</v>
      </c>
      <c r="S61" s="14">
        <v>20</v>
      </c>
      <c r="T61" s="9"/>
      <c r="U61" s="14">
        <v>80</v>
      </c>
      <c r="V61" s="14">
        <v>100</v>
      </c>
      <c r="W61" s="14">
        <v>100</v>
      </c>
      <c r="X61" s="14">
        <v>100</v>
      </c>
      <c r="Y61" s="14">
        <v>79</v>
      </c>
      <c r="Z61" s="14">
        <v>40</v>
      </c>
      <c r="AA61" s="10"/>
      <c r="AB61" s="15"/>
      <c r="AC61" s="15"/>
      <c r="AD61" s="15"/>
      <c r="AE61" s="15"/>
      <c r="AF61" s="15"/>
      <c r="AG61" s="15"/>
      <c r="AH61" s="15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CA61" s="14"/>
      <c r="CB61" s="14"/>
      <c r="CC61" s="14"/>
    </row>
    <row r="62" spans="1:81" ht="15" customHeight="1" x14ac:dyDescent="0.25">
      <c r="A62" s="14">
        <v>60</v>
      </c>
      <c r="B62" s="14" t="s">
        <v>459</v>
      </c>
      <c r="C62" s="14"/>
      <c r="D62" s="14" t="s">
        <v>115</v>
      </c>
      <c r="E62" s="14" t="s">
        <v>81</v>
      </c>
      <c r="F62" s="14" t="s">
        <v>207</v>
      </c>
      <c r="G62" s="14" t="s">
        <v>206</v>
      </c>
      <c r="H62" s="14">
        <v>5</v>
      </c>
      <c r="I62" s="14">
        <v>8</v>
      </c>
      <c r="J62" s="14">
        <v>28</v>
      </c>
      <c r="K62" s="14">
        <v>24</v>
      </c>
      <c r="L62" s="14">
        <v>3</v>
      </c>
      <c r="M62" s="8"/>
      <c r="N62" s="14">
        <v>31</v>
      </c>
      <c r="O62" s="14">
        <v>27</v>
      </c>
      <c r="P62" s="14">
        <v>19</v>
      </c>
      <c r="Q62" s="14">
        <v>34</v>
      </c>
      <c r="R62" s="14">
        <v>43</v>
      </c>
      <c r="S62" s="14">
        <v>2</v>
      </c>
      <c r="T62" s="9"/>
      <c r="U62" s="10"/>
      <c r="V62" s="10"/>
      <c r="W62" s="10"/>
      <c r="X62" s="10"/>
      <c r="Y62" s="10"/>
      <c r="Z62" s="10"/>
      <c r="AA62" s="10"/>
      <c r="AB62" s="15"/>
      <c r="AC62" s="15"/>
      <c r="AD62" s="15"/>
      <c r="AE62" s="15"/>
      <c r="AF62" s="15"/>
      <c r="AG62" s="15"/>
      <c r="AH62" s="15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CA62" s="14"/>
      <c r="CB62" s="14"/>
      <c r="CC62" s="14"/>
    </row>
    <row r="63" spans="1:81" ht="15" customHeight="1" x14ac:dyDescent="0.25">
      <c r="A63" s="14">
        <v>61</v>
      </c>
      <c r="B63" s="14" t="s">
        <v>460</v>
      </c>
      <c r="C63" s="14"/>
      <c r="D63" s="14" t="s">
        <v>115</v>
      </c>
      <c r="E63" s="14" t="s">
        <v>81</v>
      </c>
      <c r="F63" s="14" t="s">
        <v>82</v>
      </c>
      <c r="G63" s="14"/>
      <c r="H63" s="14"/>
      <c r="I63" s="14"/>
      <c r="J63" s="14"/>
      <c r="K63" s="14"/>
      <c r="L63" s="14"/>
      <c r="M63" s="8"/>
      <c r="N63" s="14">
        <v>71</v>
      </c>
      <c r="O63" s="14">
        <v>100</v>
      </c>
      <c r="P63" s="14">
        <v>47</v>
      </c>
      <c r="Q63" s="14">
        <v>84</v>
      </c>
      <c r="R63" s="14">
        <v>86</v>
      </c>
      <c r="S63" s="14">
        <v>40</v>
      </c>
      <c r="T63" s="9"/>
      <c r="U63" s="10"/>
      <c r="V63" s="10"/>
      <c r="W63" s="10"/>
      <c r="X63" s="10"/>
      <c r="Y63" s="10"/>
      <c r="Z63" s="10"/>
      <c r="AA63" s="10"/>
      <c r="AB63" s="15"/>
      <c r="AC63" s="15"/>
      <c r="AD63" s="15"/>
      <c r="AE63" s="15"/>
      <c r="AF63" s="15"/>
      <c r="AG63" s="15"/>
      <c r="AH63" s="15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CA63" s="14"/>
      <c r="CB63" s="14"/>
      <c r="CC63" s="14"/>
    </row>
    <row r="64" spans="1:81" ht="15" customHeight="1" x14ac:dyDescent="0.25">
      <c r="A64" s="14">
        <v>62</v>
      </c>
      <c r="B64" s="14" t="s">
        <v>461</v>
      </c>
      <c r="C64" s="14"/>
      <c r="D64" s="14" t="s">
        <v>115</v>
      </c>
      <c r="E64" s="14" t="s">
        <v>81</v>
      </c>
      <c r="F64" s="14" t="s">
        <v>82</v>
      </c>
      <c r="G64" s="14"/>
      <c r="H64" s="14"/>
      <c r="I64" s="14"/>
      <c r="J64" s="14"/>
      <c r="K64" s="14"/>
      <c r="L64" s="14"/>
      <c r="M64" s="8"/>
      <c r="N64" s="14">
        <v>79</v>
      </c>
      <c r="O64" s="14">
        <v>92</v>
      </c>
      <c r="P64" s="14">
        <v>44</v>
      </c>
      <c r="Q64" s="14">
        <v>97</v>
      </c>
      <c r="R64" s="14">
        <v>95</v>
      </c>
      <c r="S64" s="14">
        <v>48</v>
      </c>
      <c r="T64" s="9"/>
      <c r="U64" s="10"/>
      <c r="V64" s="10"/>
      <c r="W64" s="10"/>
      <c r="X64" s="10"/>
      <c r="Y64" s="10"/>
      <c r="Z64" s="10"/>
      <c r="AA64" s="10"/>
      <c r="AB64" s="15"/>
      <c r="AC64" s="15"/>
      <c r="AD64" s="15"/>
      <c r="AE64" s="15"/>
      <c r="AF64" s="15"/>
      <c r="AG64" s="15"/>
      <c r="AH64" s="15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CA64" s="14"/>
      <c r="CB64" s="14"/>
      <c r="CC64" s="14"/>
    </row>
    <row r="65" spans="1:81" ht="15" customHeight="1" x14ac:dyDescent="0.25">
      <c r="A65" s="14">
        <v>63</v>
      </c>
      <c r="B65" t="s">
        <v>462</v>
      </c>
      <c r="D65" s="14" t="s">
        <v>115</v>
      </c>
      <c r="E65" s="14" t="s">
        <v>81</v>
      </c>
      <c r="F65" s="14" t="s">
        <v>207</v>
      </c>
      <c r="G65" s="14">
        <v>16</v>
      </c>
      <c r="H65" s="14">
        <v>0</v>
      </c>
      <c r="I65" s="14" t="s">
        <v>206</v>
      </c>
      <c r="J65" s="14">
        <v>4</v>
      </c>
      <c r="K65" s="14">
        <v>20</v>
      </c>
      <c r="L65" s="14" t="s">
        <v>206</v>
      </c>
      <c r="M65" s="8"/>
      <c r="N65" s="9"/>
      <c r="O65" s="9"/>
      <c r="P65" s="9"/>
      <c r="Q65" s="9"/>
      <c r="R65" s="9"/>
      <c r="S65" s="9"/>
      <c r="T65" s="9"/>
      <c r="U65" s="10"/>
      <c r="V65" s="10"/>
      <c r="W65" s="10"/>
      <c r="X65" s="10"/>
      <c r="Y65" s="10"/>
      <c r="Z65" s="10"/>
      <c r="AA65" s="10"/>
      <c r="AB65" s="15"/>
      <c r="AC65" s="15"/>
      <c r="AD65" s="15"/>
      <c r="AE65" s="15"/>
      <c r="AF65" s="15"/>
      <c r="AG65" s="15"/>
      <c r="AH65" s="15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A65" s="14"/>
      <c r="CB65" s="14"/>
      <c r="CC65" s="14"/>
    </row>
    <row r="66" spans="1:81" ht="15" customHeight="1" x14ac:dyDescent="0.25">
      <c r="A66" s="14">
        <v>64</v>
      </c>
      <c r="B66" t="s">
        <v>463</v>
      </c>
      <c r="D66" s="14" t="s">
        <v>115</v>
      </c>
      <c r="E66" s="14" t="s">
        <v>81</v>
      </c>
      <c r="F66" s="14" t="s">
        <v>207</v>
      </c>
      <c r="G66" s="14">
        <v>16</v>
      </c>
      <c r="H66" s="14">
        <v>0</v>
      </c>
      <c r="I66" s="14">
        <v>0</v>
      </c>
      <c r="J66" s="14">
        <v>8</v>
      </c>
      <c r="K66" s="14">
        <v>20</v>
      </c>
      <c r="L66" s="14">
        <v>0</v>
      </c>
      <c r="M66" s="8"/>
      <c r="N66" s="9"/>
      <c r="O66" s="9"/>
      <c r="P66" s="9"/>
      <c r="Q66" s="9"/>
      <c r="R66" s="9"/>
      <c r="S66" s="9"/>
      <c r="T66" s="9"/>
      <c r="U66" s="10"/>
      <c r="V66" s="10"/>
      <c r="W66" s="10"/>
      <c r="X66" s="10"/>
      <c r="Y66" s="10"/>
      <c r="Z66" s="10"/>
      <c r="AA66" s="10"/>
      <c r="AB66" s="15"/>
      <c r="AC66" s="15"/>
      <c r="AD66" s="15"/>
      <c r="AE66" s="15"/>
      <c r="AF66" s="15"/>
      <c r="AG66" s="15"/>
      <c r="AH66" s="15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CA66" s="14"/>
      <c r="CB66" s="14"/>
      <c r="CC66" s="14"/>
    </row>
    <row r="67" spans="1:81" ht="15" customHeight="1" x14ac:dyDescent="0.25">
      <c r="A67" s="14"/>
      <c r="B67" s="14"/>
      <c r="C67" s="14"/>
      <c r="D67" s="14"/>
      <c r="E67" s="14"/>
      <c r="F67" s="14"/>
      <c r="G67" s="8"/>
      <c r="H67" s="8"/>
      <c r="I67" s="8"/>
      <c r="J67" s="8"/>
      <c r="K67" s="8"/>
      <c r="L67" s="8"/>
      <c r="M67" s="8"/>
      <c r="N67" s="9"/>
      <c r="O67" s="9"/>
      <c r="P67" s="9"/>
      <c r="Q67" s="9"/>
      <c r="R67" s="9"/>
      <c r="S67" s="9"/>
      <c r="T67" s="9"/>
      <c r="U67" s="10"/>
      <c r="V67" s="10"/>
      <c r="W67" s="10"/>
      <c r="X67" s="10"/>
      <c r="Y67" s="10"/>
      <c r="Z67" s="10"/>
      <c r="AA67" s="10"/>
      <c r="AB67" s="15"/>
      <c r="AC67" s="15"/>
      <c r="AD67" s="15"/>
      <c r="AE67" s="15"/>
      <c r="AF67" s="15"/>
      <c r="AG67" s="15"/>
      <c r="AH67" s="15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CA67" s="14"/>
      <c r="CB67" s="14"/>
      <c r="CC67" s="14"/>
    </row>
    <row r="68" spans="1:81" ht="15" customHeight="1" x14ac:dyDescent="0.25">
      <c r="A68" s="14"/>
      <c r="B68" s="14"/>
      <c r="C68" s="14"/>
      <c r="D68" s="14"/>
      <c r="E68" s="14"/>
      <c r="F68" s="14"/>
      <c r="G68" s="8"/>
      <c r="H68" s="8"/>
      <c r="I68" s="8"/>
      <c r="J68" s="8"/>
      <c r="K68" s="8"/>
      <c r="L68" s="8"/>
      <c r="M68" s="8"/>
      <c r="N68" s="9"/>
      <c r="O68" s="9"/>
      <c r="P68" s="9"/>
      <c r="Q68" s="9"/>
      <c r="R68" s="9"/>
      <c r="S68" s="9"/>
      <c r="T68" s="9"/>
      <c r="U68" s="10"/>
      <c r="V68" s="10"/>
      <c r="W68" s="10"/>
      <c r="X68" s="10"/>
      <c r="Y68" s="10"/>
      <c r="Z68" s="10"/>
      <c r="AA68" s="10"/>
      <c r="AB68" s="15"/>
      <c r="AC68" s="15"/>
      <c r="AD68" s="15"/>
      <c r="AE68" s="15"/>
      <c r="AF68" s="15"/>
      <c r="AG68" s="15"/>
      <c r="AH68" s="15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CA68" s="14"/>
      <c r="CB68" s="14"/>
      <c r="CC68" s="14"/>
    </row>
    <row r="69" spans="1:81" ht="15" customHeight="1" x14ac:dyDescent="0.25">
      <c r="A69" s="14"/>
      <c r="B69" s="14"/>
      <c r="C69" s="14"/>
      <c r="D69" s="14"/>
      <c r="E69" s="14"/>
      <c r="F69" s="14"/>
      <c r="G69" s="8"/>
      <c r="H69" s="8"/>
      <c r="I69" s="8"/>
      <c r="J69" s="8"/>
      <c r="K69" s="8"/>
      <c r="L69" s="8"/>
      <c r="M69" s="8"/>
      <c r="N69" s="9"/>
      <c r="O69" s="9"/>
      <c r="P69" s="9"/>
      <c r="Q69" s="9"/>
      <c r="R69" s="9"/>
      <c r="S69" s="9"/>
      <c r="T69" s="9"/>
      <c r="U69" s="10"/>
      <c r="V69" s="10"/>
      <c r="W69" s="10"/>
      <c r="X69" s="10"/>
      <c r="Y69" s="10"/>
      <c r="Z69" s="10"/>
      <c r="AA69" s="10"/>
      <c r="AB69" s="15"/>
      <c r="AC69" s="15"/>
      <c r="AD69" s="15"/>
      <c r="AE69" s="15"/>
      <c r="AF69" s="15"/>
      <c r="AG69" s="15"/>
      <c r="AH69" s="15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CA69" s="14"/>
      <c r="CB69" s="14"/>
      <c r="CC69" s="14"/>
    </row>
    <row r="70" spans="1:81" ht="15" customHeight="1" x14ac:dyDescent="0.25">
      <c r="A70" s="14"/>
      <c r="B70" s="14"/>
      <c r="C70" s="14"/>
      <c r="D70" s="14"/>
      <c r="E70" s="14"/>
      <c r="F70" s="14"/>
      <c r="G70" s="8"/>
      <c r="H70" s="8"/>
      <c r="I70" s="8"/>
      <c r="J70" s="8"/>
      <c r="K70" s="8"/>
      <c r="L70" s="8"/>
      <c r="M70" s="8"/>
      <c r="N70" s="9"/>
      <c r="O70" s="9"/>
      <c r="P70" s="9"/>
      <c r="Q70" s="9"/>
      <c r="R70" s="9"/>
      <c r="S70" s="9"/>
      <c r="T70" s="9"/>
      <c r="U70" s="10"/>
      <c r="V70" s="10"/>
      <c r="W70" s="10"/>
      <c r="X70" s="10"/>
      <c r="Y70" s="10"/>
      <c r="Z70" s="10"/>
      <c r="AA70" s="10"/>
      <c r="AB70" s="15"/>
      <c r="AC70" s="15"/>
      <c r="AD70" s="15"/>
      <c r="AE70" s="15"/>
      <c r="AF70" s="15"/>
      <c r="AG70" s="15"/>
      <c r="AH70" s="15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CA70" s="14"/>
      <c r="CB70" s="14"/>
      <c r="CC70" s="14"/>
    </row>
    <row r="71" spans="1:81" ht="15" customHeight="1" x14ac:dyDescent="0.25">
      <c r="A71" s="14"/>
      <c r="B71" s="14"/>
      <c r="C71" s="14"/>
      <c r="D71" s="14"/>
      <c r="E71" s="14"/>
      <c r="F71" s="14"/>
      <c r="G71" s="8"/>
      <c r="H71" s="8"/>
      <c r="I71" s="8"/>
      <c r="J71" s="8"/>
      <c r="K71" s="8"/>
      <c r="L71" s="8"/>
      <c r="M71" s="8"/>
      <c r="N71" s="9"/>
      <c r="O71" s="9"/>
      <c r="P71" s="9"/>
      <c r="Q71" s="9"/>
      <c r="R71" s="9"/>
      <c r="S71" s="9"/>
      <c r="T71" s="9"/>
      <c r="U71" s="10"/>
      <c r="V71" s="10"/>
      <c r="W71" s="10"/>
      <c r="X71" s="10"/>
      <c r="Y71" s="10"/>
      <c r="Z71" s="10"/>
      <c r="AA71" s="10"/>
      <c r="AB71" s="15"/>
      <c r="AC71" s="15"/>
      <c r="AD71" s="15"/>
      <c r="AE71" s="15"/>
      <c r="AF71" s="15"/>
      <c r="AG71" s="15"/>
      <c r="AH71" s="15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CA71" s="14"/>
      <c r="CB71" s="14"/>
      <c r="CC71" s="14"/>
    </row>
    <row r="72" spans="1:81" ht="15" customHeight="1" x14ac:dyDescent="0.25">
      <c r="A72" s="14"/>
      <c r="B72" s="14"/>
      <c r="C72" s="14"/>
      <c r="D72" s="14"/>
      <c r="E72" s="14"/>
      <c r="F72" s="14"/>
      <c r="G72" s="8"/>
      <c r="H72" s="8"/>
      <c r="I72" s="8"/>
      <c r="J72" s="8"/>
      <c r="K72" s="8"/>
      <c r="L72" s="8"/>
      <c r="M72" s="8"/>
      <c r="N72" s="9"/>
      <c r="O72" s="9"/>
      <c r="P72" s="9"/>
      <c r="Q72" s="9"/>
      <c r="R72" s="9"/>
      <c r="S72" s="9"/>
      <c r="T72" s="9"/>
      <c r="U72" s="10"/>
      <c r="V72" s="10"/>
      <c r="W72" s="10"/>
      <c r="X72" s="10"/>
      <c r="Y72" s="10"/>
      <c r="Z72" s="10"/>
      <c r="AA72" s="10"/>
      <c r="AB72" s="15"/>
      <c r="AC72" s="15"/>
      <c r="AD72" s="15"/>
      <c r="AE72" s="15"/>
      <c r="AF72" s="15"/>
      <c r="AG72" s="15"/>
      <c r="AH72" s="15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CA72" s="14"/>
      <c r="CB72" s="14"/>
      <c r="CC72" s="14"/>
    </row>
    <row r="73" spans="1:81" ht="15" customHeight="1" x14ac:dyDescent="0.25">
      <c r="A73" s="14"/>
      <c r="B73" s="14"/>
      <c r="C73" s="14"/>
      <c r="D73" s="14"/>
      <c r="E73" s="14"/>
      <c r="F73" s="14"/>
      <c r="G73" s="8"/>
      <c r="H73" s="8"/>
      <c r="I73" s="8"/>
      <c r="J73" s="8"/>
      <c r="K73" s="8"/>
      <c r="L73" s="8"/>
      <c r="M73" s="8"/>
      <c r="N73" s="9"/>
      <c r="O73" s="9"/>
      <c r="P73" s="9"/>
      <c r="Q73" s="9"/>
      <c r="R73" s="9"/>
      <c r="S73" s="9"/>
      <c r="T73" s="9"/>
      <c r="U73" s="10"/>
      <c r="V73" s="10"/>
      <c r="W73" s="10"/>
      <c r="X73" s="10"/>
      <c r="Y73" s="10"/>
      <c r="Z73" s="10"/>
      <c r="AA73" s="10"/>
      <c r="AB73" s="15"/>
      <c r="AC73" s="15"/>
      <c r="AD73" s="15"/>
      <c r="AE73" s="15"/>
      <c r="AF73" s="15"/>
      <c r="AG73" s="15"/>
      <c r="AH73" s="15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CA73" s="14"/>
      <c r="CB73" s="14"/>
      <c r="CC73" s="14"/>
    </row>
    <row r="74" spans="1:81" ht="15" customHeight="1" x14ac:dyDescent="0.25">
      <c r="A74" s="14"/>
      <c r="B74" s="14"/>
      <c r="C74" s="14"/>
      <c r="D74" s="14"/>
      <c r="E74" s="14"/>
      <c r="F74" s="14"/>
      <c r="G74" s="8"/>
      <c r="H74" s="8"/>
      <c r="I74" s="8"/>
      <c r="J74" s="8"/>
      <c r="K74" s="8"/>
      <c r="L74" s="8"/>
      <c r="M74" s="8"/>
      <c r="N74" s="9"/>
      <c r="O74" s="9"/>
      <c r="P74" s="9"/>
      <c r="Q74" s="9"/>
      <c r="R74" s="9"/>
      <c r="S74" s="9"/>
      <c r="T74" s="9"/>
      <c r="U74" s="10"/>
      <c r="V74" s="10"/>
      <c r="W74" s="10"/>
      <c r="X74" s="10"/>
      <c r="Y74" s="10"/>
      <c r="Z74" s="10"/>
      <c r="AA74" s="10"/>
      <c r="AB74" s="15"/>
      <c r="AC74" s="15"/>
      <c r="AD74" s="15"/>
      <c r="AE74" s="15"/>
      <c r="AF74" s="15"/>
      <c r="AG74" s="15"/>
      <c r="AH74" s="15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CA74" s="14"/>
      <c r="CB74" s="14"/>
      <c r="CC74" s="14"/>
    </row>
    <row r="75" spans="1:81" ht="15" customHeight="1" x14ac:dyDescent="0.25">
      <c r="A75" s="14"/>
      <c r="B75" s="14"/>
      <c r="C75" s="14"/>
      <c r="D75" s="14"/>
      <c r="E75" s="14"/>
      <c r="F75" s="14"/>
      <c r="G75" s="8"/>
      <c r="H75" s="8"/>
      <c r="I75" s="8"/>
      <c r="J75" s="8"/>
      <c r="K75" s="8"/>
      <c r="L75" s="8"/>
      <c r="M75" s="8"/>
      <c r="N75" s="9"/>
      <c r="O75" s="9"/>
      <c r="P75" s="9"/>
      <c r="Q75" s="9"/>
      <c r="R75" s="9"/>
      <c r="S75" s="9"/>
      <c r="T75" s="9"/>
      <c r="U75" s="10"/>
      <c r="V75" s="10"/>
      <c r="W75" s="10"/>
      <c r="X75" s="10"/>
      <c r="Y75" s="10"/>
      <c r="Z75" s="10"/>
      <c r="AA75" s="10"/>
      <c r="AB75" s="15"/>
      <c r="AC75" s="15"/>
      <c r="AD75" s="15"/>
      <c r="AE75" s="15"/>
      <c r="AF75" s="15"/>
      <c r="AG75" s="15"/>
      <c r="AH75" s="15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CA75" s="14"/>
      <c r="CB75" s="14"/>
      <c r="CC75" s="14"/>
    </row>
    <row r="76" spans="1:81" ht="15" customHeight="1" x14ac:dyDescent="0.25">
      <c r="A76" s="14"/>
      <c r="B76" s="14"/>
      <c r="C76" s="14"/>
      <c r="D76" s="14"/>
      <c r="E76" s="14"/>
      <c r="F76" s="14"/>
      <c r="G76" s="8"/>
      <c r="H76" s="8"/>
      <c r="I76" s="8"/>
      <c r="J76" s="8"/>
      <c r="K76" s="8"/>
      <c r="L76" s="8"/>
      <c r="M76" s="8"/>
      <c r="N76" s="9"/>
      <c r="O76" s="9"/>
      <c r="P76" s="9"/>
      <c r="Q76" s="9"/>
      <c r="R76" s="9"/>
      <c r="S76" s="9"/>
      <c r="T76" s="9"/>
      <c r="U76" s="10"/>
      <c r="V76" s="10"/>
      <c r="W76" s="10"/>
      <c r="X76" s="10"/>
      <c r="Y76" s="10"/>
      <c r="Z76" s="10"/>
      <c r="AA76" s="10"/>
      <c r="AB76" s="15"/>
      <c r="AC76" s="15"/>
      <c r="AD76" s="15"/>
      <c r="AE76" s="15"/>
      <c r="AF76" s="15"/>
      <c r="AG76" s="15"/>
      <c r="AH76" s="15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CA76" s="14"/>
      <c r="CB76" s="14"/>
      <c r="CC76" s="14"/>
    </row>
    <row r="77" spans="1:81" ht="15" customHeight="1" x14ac:dyDescent="0.25">
      <c r="A77" s="14"/>
      <c r="B77" s="14"/>
      <c r="C77" s="14"/>
      <c r="D77" s="14"/>
      <c r="E77" s="14"/>
      <c r="F77" s="14"/>
      <c r="G77" s="8"/>
      <c r="H77" s="8"/>
      <c r="I77" s="8"/>
      <c r="J77" s="8"/>
      <c r="K77" s="8"/>
      <c r="L77" s="8"/>
      <c r="M77" s="8"/>
      <c r="N77" s="9"/>
      <c r="O77" s="9"/>
      <c r="P77" s="9"/>
      <c r="Q77" s="9"/>
      <c r="R77" s="9"/>
      <c r="S77" s="9"/>
      <c r="T77" s="9"/>
      <c r="U77" s="10"/>
      <c r="V77" s="10"/>
      <c r="W77" s="10"/>
      <c r="X77" s="10"/>
      <c r="Y77" s="10"/>
      <c r="Z77" s="10"/>
      <c r="AA77" s="10"/>
      <c r="AB77" s="15"/>
      <c r="AC77" s="15"/>
      <c r="AD77" s="15"/>
      <c r="AE77" s="15"/>
      <c r="AF77" s="15"/>
      <c r="AG77" s="15"/>
      <c r="AH77" s="15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CA77" s="14"/>
      <c r="CB77" s="14"/>
      <c r="CC77" s="14"/>
    </row>
    <row r="78" spans="1:81" ht="15" customHeight="1" x14ac:dyDescent="0.25">
      <c r="A78" s="14"/>
      <c r="B78" s="14"/>
      <c r="C78" s="14"/>
      <c r="D78" s="14"/>
      <c r="E78" s="14"/>
      <c r="F78" s="14"/>
      <c r="G78" s="8"/>
      <c r="H78" s="8"/>
      <c r="I78" s="8"/>
      <c r="J78" s="8"/>
      <c r="K78" s="8"/>
      <c r="L78" s="8"/>
      <c r="M78" s="8"/>
      <c r="N78" s="9"/>
      <c r="O78" s="9"/>
      <c r="P78" s="9"/>
      <c r="Q78" s="9"/>
      <c r="R78" s="9"/>
      <c r="S78" s="9"/>
      <c r="T78" s="9"/>
      <c r="U78" s="10"/>
      <c r="V78" s="10"/>
      <c r="W78" s="10"/>
      <c r="X78" s="10"/>
      <c r="Y78" s="10"/>
      <c r="Z78" s="10"/>
      <c r="AA78" s="10"/>
      <c r="AB78" s="15"/>
      <c r="AC78" s="15"/>
      <c r="AD78" s="15"/>
      <c r="AE78" s="15"/>
      <c r="AF78" s="15"/>
      <c r="AG78" s="15"/>
      <c r="AH78" s="15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CA78" s="14"/>
      <c r="CB78" s="14"/>
      <c r="CC78" s="14"/>
    </row>
    <row r="79" spans="1:81" ht="15" customHeight="1" x14ac:dyDescent="0.25">
      <c r="A79" s="14"/>
      <c r="B79" s="14"/>
      <c r="C79" s="14"/>
      <c r="D79" s="14"/>
      <c r="E79" s="14"/>
      <c r="F79" s="14"/>
      <c r="G79" s="8"/>
      <c r="H79" s="8"/>
      <c r="I79" s="8"/>
      <c r="J79" s="8"/>
      <c r="K79" s="8"/>
      <c r="L79" s="8"/>
      <c r="M79" s="8"/>
      <c r="N79" s="9"/>
      <c r="O79" s="9"/>
      <c r="P79" s="9"/>
      <c r="Q79" s="9"/>
      <c r="R79" s="9"/>
      <c r="S79" s="9"/>
      <c r="T79" s="9"/>
      <c r="U79" s="10"/>
      <c r="V79" s="10"/>
      <c r="W79" s="10"/>
      <c r="X79" s="10"/>
      <c r="Y79" s="10"/>
      <c r="Z79" s="10"/>
      <c r="AA79" s="10"/>
      <c r="AB79" s="15"/>
      <c r="AC79" s="15"/>
      <c r="AD79" s="15"/>
      <c r="AE79" s="15"/>
      <c r="AF79" s="15"/>
      <c r="AG79" s="15"/>
      <c r="AH79" s="15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CA79" s="14"/>
      <c r="CB79" s="14"/>
      <c r="CC79" s="14"/>
    </row>
    <row r="80" spans="1:81" ht="15" customHeight="1" x14ac:dyDescent="0.25">
      <c r="A80" s="14"/>
      <c r="B80" s="14"/>
      <c r="C80" s="14"/>
      <c r="D80" s="14"/>
      <c r="E80" s="14"/>
      <c r="F80" s="14"/>
      <c r="G80" s="8"/>
      <c r="H80" s="8"/>
      <c r="I80" s="8"/>
      <c r="J80" s="8"/>
      <c r="K80" s="8"/>
      <c r="L80" s="8"/>
      <c r="M80" s="8"/>
      <c r="N80" s="9"/>
      <c r="O80" s="9"/>
      <c r="P80" s="9"/>
      <c r="Q80" s="9"/>
      <c r="R80" s="9"/>
      <c r="S80" s="9"/>
      <c r="T80" s="9"/>
      <c r="U80" s="10"/>
      <c r="V80" s="10"/>
      <c r="W80" s="10"/>
      <c r="X80" s="10"/>
      <c r="Y80" s="10"/>
      <c r="Z80" s="10"/>
      <c r="AA80" s="10"/>
      <c r="AB80" s="15"/>
      <c r="AC80" s="15"/>
      <c r="AD80" s="15"/>
      <c r="AE80" s="15"/>
      <c r="AF80" s="15"/>
      <c r="AG80" s="15"/>
      <c r="AH80" s="15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CA80" s="14"/>
      <c r="CB80" s="14"/>
      <c r="CC80" s="14"/>
    </row>
    <row r="81" spans="1:81" ht="15" customHeight="1" x14ac:dyDescent="0.25">
      <c r="A81" s="14"/>
      <c r="B81" s="14"/>
      <c r="C81" s="14"/>
      <c r="D81" s="14"/>
      <c r="E81" s="14"/>
      <c r="F81" s="14"/>
      <c r="G81" s="8"/>
      <c r="H81" s="8"/>
      <c r="I81" s="8"/>
      <c r="J81" s="8"/>
      <c r="K81" s="8"/>
      <c r="L81" s="8"/>
      <c r="M81" s="8"/>
      <c r="N81" s="9"/>
      <c r="O81" s="9"/>
      <c r="P81" s="9"/>
      <c r="Q81" s="9"/>
      <c r="R81" s="9"/>
      <c r="S81" s="9"/>
      <c r="T81" s="9"/>
      <c r="U81" s="10"/>
      <c r="V81" s="10"/>
      <c r="W81" s="10"/>
      <c r="X81" s="10"/>
      <c r="Y81" s="10"/>
      <c r="Z81" s="10"/>
      <c r="AA81" s="10"/>
      <c r="AB81" s="15"/>
      <c r="AC81" s="15"/>
      <c r="AD81" s="15"/>
      <c r="AE81" s="15"/>
      <c r="AF81" s="15"/>
      <c r="AG81" s="15"/>
      <c r="AH81" s="15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CA81" s="14"/>
      <c r="CB81" s="14"/>
      <c r="CC81" s="14"/>
    </row>
    <row r="82" spans="1:81" ht="15" customHeight="1" x14ac:dyDescent="0.25">
      <c r="A82" s="14"/>
      <c r="B82" s="14"/>
      <c r="C82" s="14"/>
      <c r="D82" s="14"/>
      <c r="E82" s="14"/>
      <c r="F82" s="14"/>
      <c r="G82" s="8"/>
      <c r="H82" s="8"/>
      <c r="I82" s="8"/>
      <c r="J82" s="8"/>
      <c r="K82" s="8"/>
      <c r="L82" s="8"/>
      <c r="M82" s="8"/>
      <c r="N82" s="9"/>
      <c r="O82" s="9"/>
      <c r="P82" s="9"/>
      <c r="Q82" s="9"/>
      <c r="R82" s="9"/>
      <c r="S82" s="9"/>
      <c r="T82" s="9"/>
      <c r="U82" s="10"/>
      <c r="V82" s="10"/>
      <c r="W82" s="10"/>
      <c r="X82" s="10"/>
      <c r="Y82" s="10"/>
      <c r="Z82" s="10"/>
      <c r="AA82" s="10"/>
      <c r="AB82" s="15"/>
      <c r="AC82" s="15"/>
      <c r="AD82" s="15"/>
      <c r="AE82" s="15"/>
      <c r="AF82" s="15"/>
      <c r="AG82" s="15"/>
      <c r="AH82" s="15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CA82" s="14"/>
      <c r="CB82" s="14"/>
      <c r="CC82" s="14"/>
    </row>
    <row r="83" spans="1:81" ht="15" customHeight="1" x14ac:dyDescent="0.25">
      <c r="A83" s="14"/>
      <c r="B83" s="14"/>
      <c r="C83" s="14"/>
      <c r="D83" s="14"/>
      <c r="E83" s="14"/>
      <c r="F83" s="14"/>
      <c r="G83" s="8"/>
      <c r="H83" s="8"/>
      <c r="I83" s="8"/>
      <c r="J83" s="8"/>
      <c r="K83" s="8"/>
      <c r="L83" s="8"/>
      <c r="M83" s="8"/>
      <c r="N83" s="9"/>
      <c r="O83" s="9"/>
      <c r="P83" s="9"/>
      <c r="Q83" s="9"/>
      <c r="R83" s="9"/>
      <c r="S83" s="9"/>
      <c r="T83" s="9"/>
      <c r="U83" s="10"/>
      <c r="V83" s="10"/>
      <c r="W83" s="10"/>
      <c r="X83" s="10"/>
      <c r="Y83" s="10"/>
      <c r="Z83" s="10"/>
      <c r="AA83" s="10"/>
      <c r="AB83" s="15"/>
      <c r="AC83" s="15"/>
      <c r="AD83" s="15"/>
      <c r="AE83" s="15"/>
      <c r="AF83" s="15"/>
      <c r="AG83" s="15"/>
      <c r="AH83" s="15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CA83" s="14"/>
      <c r="CB83" s="14"/>
      <c r="CC83" s="14"/>
    </row>
    <row r="84" spans="1:81" ht="15" customHeight="1" x14ac:dyDescent="0.25">
      <c r="A84" s="14"/>
      <c r="B84" s="14"/>
      <c r="C84" s="14"/>
      <c r="D84" s="14"/>
      <c r="E84" s="14"/>
      <c r="F84" s="14"/>
      <c r="G84" s="8"/>
      <c r="H84" s="8"/>
      <c r="I84" s="8"/>
      <c r="J84" s="8"/>
      <c r="K84" s="8"/>
      <c r="L84" s="8"/>
      <c r="M84" s="8"/>
      <c r="N84" s="9"/>
      <c r="O84" s="9"/>
      <c r="P84" s="9"/>
      <c r="Q84" s="9"/>
      <c r="R84" s="9"/>
      <c r="S84" s="9"/>
      <c r="T84" s="9"/>
      <c r="U84" s="10"/>
      <c r="V84" s="10"/>
      <c r="W84" s="10"/>
      <c r="X84" s="10"/>
      <c r="Y84" s="10"/>
      <c r="Z84" s="10"/>
      <c r="AA84" s="10"/>
      <c r="AB84" s="15"/>
      <c r="AC84" s="15"/>
      <c r="AD84" s="15"/>
      <c r="AE84" s="15"/>
      <c r="AF84" s="15"/>
      <c r="AG84" s="15"/>
      <c r="AH84" s="15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CA84" s="14"/>
      <c r="CB84" s="14"/>
      <c r="CC84" s="14"/>
    </row>
    <row r="85" spans="1:81" ht="15" customHeight="1" x14ac:dyDescent="0.25">
      <c r="A85" s="14"/>
      <c r="B85" s="14"/>
      <c r="C85" s="14"/>
      <c r="D85" s="14"/>
      <c r="E85" s="14"/>
      <c r="F85" s="14"/>
      <c r="G85" s="8"/>
      <c r="H85" s="8"/>
      <c r="I85" s="8"/>
      <c r="J85" s="8"/>
      <c r="K85" s="8"/>
      <c r="L85" s="8"/>
      <c r="M85" s="8"/>
      <c r="N85" s="9"/>
      <c r="O85" s="9"/>
      <c r="P85" s="9"/>
      <c r="Q85" s="9"/>
      <c r="R85" s="9"/>
      <c r="S85" s="9"/>
      <c r="T85" s="9"/>
      <c r="U85" s="10"/>
      <c r="V85" s="10"/>
      <c r="W85" s="10"/>
      <c r="X85" s="10"/>
      <c r="Y85" s="10"/>
      <c r="Z85" s="10"/>
      <c r="AA85" s="10"/>
      <c r="AB85" s="15"/>
      <c r="AC85" s="15"/>
      <c r="AD85" s="15"/>
      <c r="AE85" s="15"/>
      <c r="AF85" s="15"/>
      <c r="AG85" s="15"/>
      <c r="AH85" s="15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CA85" s="14"/>
      <c r="CB85" s="14"/>
      <c r="CC85" s="14"/>
    </row>
    <row r="86" spans="1:81" ht="15" customHeight="1" x14ac:dyDescent="0.25">
      <c r="A86" s="14"/>
      <c r="B86" s="14"/>
      <c r="C86" s="14"/>
      <c r="D86" s="14"/>
      <c r="E86" s="14"/>
      <c r="F86" s="14"/>
      <c r="G86" s="8"/>
      <c r="H86" s="8"/>
      <c r="I86" s="8"/>
      <c r="J86" s="8"/>
      <c r="K86" s="8"/>
      <c r="L86" s="8"/>
      <c r="M86" s="8"/>
      <c r="N86" s="9"/>
      <c r="O86" s="9"/>
      <c r="P86" s="9"/>
      <c r="Q86" s="9"/>
      <c r="R86" s="9"/>
      <c r="S86" s="9"/>
      <c r="T86" s="9"/>
      <c r="U86" s="10"/>
      <c r="V86" s="10"/>
      <c r="W86" s="10"/>
      <c r="X86" s="10"/>
      <c r="Y86" s="10"/>
      <c r="Z86" s="10"/>
      <c r="AA86" s="10"/>
      <c r="AB86" s="15"/>
      <c r="AC86" s="15"/>
      <c r="AD86" s="15"/>
      <c r="AE86" s="15"/>
      <c r="AF86" s="15"/>
      <c r="AG86" s="15"/>
      <c r="AH86" s="15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CA86" s="14"/>
      <c r="CB86" s="14"/>
      <c r="CC86" s="14"/>
    </row>
    <row r="87" spans="1:81" ht="15" customHeight="1" x14ac:dyDescent="0.25">
      <c r="A87" s="14"/>
      <c r="B87" s="14"/>
      <c r="C87" s="14"/>
      <c r="D87" s="14"/>
      <c r="E87" s="14"/>
      <c r="F87" s="14"/>
      <c r="G87" s="8"/>
      <c r="H87" s="8"/>
      <c r="I87" s="8"/>
      <c r="J87" s="8"/>
      <c r="K87" s="8"/>
      <c r="L87" s="8"/>
      <c r="M87" s="8"/>
      <c r="N87" s="9"/>
      <c r="O87" s="9"/>
      <c r="P87" s="9"/>
      <c r="Q87" s="9"/>
      <c r="R87" s="9"/>
      <c r="S87" s="9"/>
      <c r="T87" s="9"/>
      <c r="U87" s="10"/>
      <c r="V87" s="10"/>
      <c r="W87" s="10"/>
      <c r="X87" s="10"/>
      <c r="Y87" s="10"/>
      <c r="Z87" s="10"/>
      <c r="AA87" s="10"/>
      <c r="AB87" s="15"/>
      <c r="AC87" s="15"/>
      <c r="AD87" s="15"/>
      <c r="AE87" s="15"/>
      <c r="AF87" s="15"/>
      <c r="AG87" s="15"/>
      <c r="AH87" s="15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CA87" s="14"/>
      <c r="CB87" s="14"/>
      <c r="CC87" s="14"/>
    </row>
    <row r="88" spans="1:81" ht="15" customHeight="1" x14ac:dyDescent="0.25">
      <c r="A88" s="14"/>
      <c r="B88" s="14"/>
      <c r="C88" s="14"/>
      <c r="D88" s="14"/>
      <c r="E88" s="14"/>
      <c r="F88" s="14"/>
      <c r="G88" s="8"/>
      <c r="H88" s="8"/>
      <c r="I88" s="8"/>
      <c r="J88" s="8"/>
      <c r="K88" s="8"/>
      <c r="L88" s="8"/>
      <c r="M88" s="8"/>
      <c r="N88" s="9"/>
      <c r="O88" s="9"/>
      <c r="P88" s="9"/>
      <c r="Q88" s="9"/>
      <c r="R88" s="9"/>
      <c r="S88" s="9"/>
      <c r="T88" s="9"/>
      <c r="U88" s="10"/>
      <c r="V88" s="10"/>
      <c r="W88" s="10"/>
      <c r="X88" s="10"/>
      <c r="Y88" s="10"/>
      <c r="Z88" s="10"/>
      <c r="AA88" s="10"/>
      <c r="AB88" s="15"/>
      <c r="AC88" s="15"/>
      <c r="AD88" s="15"/>
      <c r="AE88" s="15"/>
      <c r="AF88" s="15"/>
      <c r="AG88" s="15"/>
      <c r="AH88" s="15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CA88" s="14"/>
      <c r="CB88" s="14"/>
      <c r="CC88" s="14"/>
    </row>
    <row r="89" spans="1:81" ht="15" customHeight="1" x14ac:dyDescent="0.25">
      <c r="A89" s="14"/>
      <c r="B89" s="14"/>
      <c r="C89" s="14"/>
      <c r="D89" s="14"/>
      <c r="E89" s="14"/>
      <c r="F89" s="14"/>
      <c r="G89" s="8"/>
      <c r="H89" s="8"/>
      <c r="I89" s="8"/>
      <c r="J89" s="8"/>
      <c r="K89" s="8"/>
      <c r="L89" s="8"/>
      <c r="M89" s="8"/>
      <c r="N89" s="9"/>
      <c r="O89" s="9"/>
      <c r="P89" s="9"/>
      <c r="Q89" s="9"/>
      <c r="R89" s="9"/>
      <c r="S89" s="9"/>
      <c r="T89" s="9"/>
      <c r="U89" s="10"/>
      <c r="V89" s="10"/>
      <c r="W89" s="10"/>
      <c r="X89" s="10"/>
      <c r="Y89" s="10"/>
      <c r="Z89" s="10"/>
      <c r="AA89" s="10"/>
      <c r="AB89" s="15"/>
      <c r="AC89" s="15"/>
      <c r="AD89" s="15"/>
      <c r="AE89" s="15"/>
      <c r="AF89" s="15"/>
      <c r="AG89" s="15"/>
      <c r="AH89" s="15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CA89" s="14"/>
      <c r="CB89" s="14"/>
      <c r="CC89" s="14"/>
    </row>
    <row r="90" spans="1:81" ht="15" customHeight="1" x14ac:dyDescent="0.25">
      <c r="A90" s="14"/>
      <c r="B90" s="14"/>
      <c r="C90" s="14"/>
      <c r="D90" s="14"/>
      <c r="E90" s="14"/>
      <c r="F90" s="14"/>
      <c r="G90" s="8"/>
      <c r="H90" s="8"/>
      <c r="I90" s="8"/>
      <c r="J90" s="8"/>
      <c r="K90" s="8"/>
      <c r="L90" s="8"/>
      <c r="M90" s="8"/>
      <c r="N90" s="9"/>
      <c r="O90" s="9"/>
      <c r="P90" s="9"/>
      <c r="Q90" s="9"/>
      <c r="R90" s="9"/>
      <c r="S90" s="9"/>
      <c r="T90" s="9"/>
      <c r="U90" s="10"/>
      <c r="V90" s="10"/>
      <c r="W90" s="10"/>
      <c r="X90" s="10"/>
      <c r="Y90" s="10"/>
      <c r="Z90" s="10"/>
      <c r="AA90" s="10"/>
      <c r="AB90" s="11"/>
      <c r="AC90" s="11"/>
      <c r="AD90" s="11"/>
      <c r="AE90" s="11"/>
      <c r="AF90" s="11"/>
      <c r="AG90" s="11"/>
      <c r="AH90" s="11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CA90" s="14"/>
      <c r="CB90" s="14"/>
      <c r="CC90" s="14"/>
    </row>
    <row r="91" spans="1:81" ht="15" customHeight="1" x14ac:dyDescent="0.25">
      <c r="A91" s="14"/>
      <c r="B91" s="14"/>
      <c r="C91" s="14"/>
      <c r="D91" s="14"/>
      <c r="E91" s="14"/>
      <c r="F91" s="14"/>
      <c r="G91" s="8"/>
      <c r="H91" s="8"/>
      <c r="I91" s="8"/>
      <c r="J91" s="8"/>
      <c r="K91" s="8"/>
      <c r="L91" s="8"/>
      <c r="M91" s="8"/>
      <c r="N91" s="9"/>
      <c r="O91" s="9"/>
      <c r="P91" s="9"/>
      <c r="Q91" s="9"/>
      <c r="R91" s="9"/>
      <c r="S91" s="9"/>
      <c r="T91" s="9"/>
      <c r="U91" s="10"/>
      <c r="V91" s="10"/>
      <c r="W91" s="10"/>
      <c r="X91" s="10"/>
      <c r="Y91" s="10"/>
      <c r="Z91" s="10"/>
      <c r="AA91" s="10"/>
      <c r="AB91" s="11"/>
      <c r="AC91" s="11"/>
      <c r="AD91" s="11"/>
      <c r="AE91" s="11"/>
      <c r="AF91" s="11"/>
      <c r="AG91" s="11"/>
      <c r="AH91" s="11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CA91" s="14"/>
      <c r="CB91" s="14"/>
      <c r="CC91" s="14"/>
    </row>
    <row r="92" spans="1:81" ht="15" customHeight="1" x14ac:dyDescent="0.25">
      <c r="A92" s="14"/>
      <c r="B92" s="14"/>
      <c r="C92" s="14"/>
      <c r="D92" s="14"/>
      <c r="E92" s="14"/>
      <c r="F92" s="14"/>
      <c r="G92" s="8"/>
      <c r="H92" s="8"/>
      <c r="I92" s="8"/>
      <c r="J92" s="8"/>
      <c r="K92" s="8"/>
      <c r="L92" s="8"/>
      <c r="M92" s="8"/>
      <c r="N92" s="9"/>
      <c r="O92" s="9"/>
      <c r="P92" s="9"/>
      <c r="Q92" s="9"/>
      <c r="R92" s="9"/>
      <c r="S92" s="9"/>
      <c r="T92" s="9"/>
      <c r="U92" s="10"/>
      <c r="V92" s="10"/>
      <c r="W92" s="10"/>
      <c r="X92" s="10"/>
      <c r="Y92" s="10"/>
      <c r="Z92" s="10"/>
      <c r="AA92" s="10"/>
      <c r="AB92" s="11"/>
      <c r="AC92" s="11"/>
      <c r="AD92" s="11"/>
      <c r="AE92" s="11"/>
      <c r="AF92" s="11"/>
      <c r="AG92" s="11"/>
      <c r="AH92" s="11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CA92" s="14"/>
      <c r="CB92" s="14"/>
      <c r="CC92" s="14"/>
    </row>
    <row r="93" spans="1:81" ht="15" customHeight="1" x14ac:dyDescent="0.25">
      <c r="A93" s="14"/>
      <c r="B93" s="14"/>
      <c r="C93" s="14"/>
      <c r="D93" s="14"/>
      <c r="E93" s="14"/>
      <c r="F93" s="14"/>
      <c r="G93" s="8"/>
      <c r="H93" s="8"/>
      <c r="I93" s="8"/>
      <c r="J93" s="8"/>
      <c r="K93" s="8"/>
      <c r="L93" s="8"/>
      <c r="M93" s="8"/>
      <c r="N93" s="9"/>
      <c r="O93" s="9"/>
      <c r="P93" s="9"/>
      <c r="Q93" s="9"/>
      <c r="R93" s="9"/>
      <c r="S93" s="9"/>
      <c r="T93" s="9"/>
      <c r="U93" s="10"/>
      <c r="V93" s="10"/>
      <c r="W93" s="10"/>
      <c r="X93" s="10"/>
      <c r="Y93" s="10"/>
      <c r="Z93" s="10"/>
      <c r="AA93" s="10"/>
      <c r="AB93" s="11"/>
      <c r="AC93" s="11"/>
      <c r="AD93" s="11"/>
      <c r="AE93" s="11"/>
      <c r="AF93" s="11"/>
      <c r="AG93" s="11"/>
      <c r="AH93" s="11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CA93" s="14"/>
      <c r="CB93" s="14"/>
      <c r="CC93" s="14"/>
    </row>
    <row r="94" spans="1:81" ht="15" customHeight="1" x14ac:dyDescent="0.25">
      <c r="A94" s="14"/>
      <c r="B94" s="14"/>
      <c r="C94" s="14"/>
      <c r="D94" s="14"/>
      <c r="E94" s="14"/>
      <c r="F94" s="14"/>
      <c r="G94" s="8"/>
      <c r="H94" s="8"/>
      <c r="I94" s="8"/>
      <c r="J94" s="8"/>
      <c r="K94" s="8"/>
      <c r="L94" s="8"/>
      <c r="M94" s="8"/>
      <c r="N94" s="9"/>
      <c r="O94" s="9"/>
      <c r="P94" s="9"/>
      <c r="Q94" s="9"/>
      <c r="R94" s="9"/>
      <c r="S94" s="9"/>
      <c r="T94" s="9"/>
      <c r="U94" s="10"/>
      <c r="V94" s="10"/>
      <c r="W94" s="10"/>
      <c r="X94" s="10"/>
      <c r="Y94" s="10"/>
      <c r="Z94" s="10"/>
      <c r="AA94" s="10"/>
      <c r="AB94" s="11"/>
      <c r="AC94" s="11"/>
      <c r="AD94" s="11"/>
      <c r="AE94" s="11"/>
      <c r="AF94" s="11"/>
      <c r="AG94" s="11"/>
      <c r="AH94" s="11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CA94" s="14"/>
      <c r="CB94" s="14"/>
      <c r="CC94" s="14"/>
    </row>
    <row r="95" spans="1:81" ht="15" customHeight="1" x14ac:dyDescent="0.25">
      <c r="A95" s="14"/>
      <c r="B95" s="14"/>
      <c r="C95" s="14"/>
      <c r="D95" s="14"/>
      <c r="E95" s="14"/>
      <c r="F95" s="14"/>
      <c r="G95" s="8"/>
      <c r="H95" s="8"/>
      <c r="I95" s="8"/>
      <c r="J95" s="8"/>
      <c r="K95" s="8"/>
      <c r="L95" s="8"/>
      <c r="M95" s="8"/>
      <c r="N95" s="9"/>
      <c r="O95" s="9"/>
      <c r="P95" s="9"/>
      <c r="Q95" s="9"/>
      <c r="R95" s="9"/>
      <c r="S95" s="9"/>
      <c r="T95" s="9"/>
      <c r="U95" s="10"/>
      <c r="V95" s="10"/>
      <c r="W95" s="10"/>
      <c r="X95" s="10"/>
      <c r="Y95" s="10"/>
      <c r="Z95" s="10"/>
      <c r="AA95" s="10"/>
      <c r="AB95" s="11"/>
      <c r="AC95" s="11"/>
      <c r="AD95" s="11"/>
      <c r="AE95" s="11"/>
      <c r="AF95" s="11"/>
      <c r="AG95" s="11"/>
      <c r="AH95" s="11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CA95" s="14"/>
      <c r="CB95" s="14"/>
      <c r="CC95" s="14"/>
    </row>
    <row r="96" spans="1:81" ht="15" customHeight="1" x14ac:dyDescent="0.25">
      <c r="A96" s="14"/>
      <c r="B96" s="14"/>
      <c r="C96" s="14"/>
      <c r="D96" s="14"/>
      <c r="E96" s="14"/>
      <c r="F96" s="14"/>
      <c r="G96" s="8"/>
      <c r="H96" s="8"/>
      <c r="I96" s="8"/>
      <c r="J96" s="8"/>
      <c r="K96" s="8"/>
      <c r="L96" s="8"/>
      <c r="M96" s="8"/>
      <c r="N96" s="9"/>
      <c r="O96" s="9"/>
      <c r="P96" s="9"/>
      <c r="Q96" s="9"/>
      <c r="R96" s="9"/>
      <c r="S96" s="9"/>
      <c r="T96" s="9"/>
      <c r="U96" s="10"/>
      <c r="V96" s="10"/>
      <c r="W96" s="10"/>
      <c r="X96" s="10"/>
      <c r="Y96" s="10"/>
      <c r="Z96" s="10"/>
      <c r="AA96" s="10"/>
      <c r="AB96" s="11"/>
      <c r="AC96" s="11"/>
      <c r="AD96" s="11"/>
      <c r="AE96" s="11"/>
      <c r="AF96" s="11"/>
      <c r="AG96" s="11"/>
      <c r="AH96" s="11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CA96" s="14"/>
      <c r="CB96" s="14"/>
      <c r="CC96" s="14"/>
    </row>
    <row r="97" spans="1:81" ht="15" customHeight="1" x14ac:dyDescent="0.25">
      <c r="A97" s="14"/>
      <c r="B97" s="14"/>
      <c r="C97" s="14"/>
      <c r="D97" s="14"/>
      <c r="E97" s="14"/>
      <c r="F97" s="14"/>
      <c r="G97" s="8"/>
      <c r="H97" s="8"/>
      <c r="I97" s="8"/>
      <c r="J97" s="8"/>
      <c r="K97" s="8"/>
      <c r="L97" s="8"/>
      <c r="M97" s="8"/>
      <c r="N97" s="9"/>
      <c r="O97" s="9"/>
      <c r="P97" s="9"/>
      <c r="Q97" s="9"/>
      <c r="R97" s="9"/>
      <c r="S97" s="9"/>
      <c r="T97" s="9"/>
      <c r="U97" s="10"/>
      <c r="V97" s="10"/>
      <c r="W97" s="10"/>
      <c r="X97" s="10"/>
      <c r="Y97" s="10"/>
      <c r="Z97" s="10"/>
      <c r="AA97" s="10"/>
      <c r="AB97" s="11"/>
      <c r="AC97" s="11"/>
      <c r="AD97" s="11"/>
      <c r="AE97" s="11"/>
      <c r="AF97" s="11"/>
      <c r="AG97" s="11"/>
      <c r="AH97" s="11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CA97" s="14"/>
      <c r="CB97" s="14"/>
      <c r="CC97" s="14"/>
    </row>
    <row r="98" spans="1:81" ht="15" customHeight="1" x14ac:dyDescent="0.25">
      <c r="A98" s="14"/>
      <c r="B98" s="14"/>
      <c r="C98" s="14"/>
      <c r="D98" s="14"/>
      <c r="E98" s="14"/>
      <c r="F98" s="14"/>
      <c r="G98" s="8"/>
      <c r="H98" s="8"/>
      <c r="I98" s="8"/>
      <c r="J98" s="8"/>
      <c r="K98" s="8"/>
      <c r="L98" s="8"/>
      <c r="M98" s="8"/>
      <c r="N98" s="9"/>
      <c r="O98" s="9"/>
      <c r="P98" s="9"/>
      <c r="Q98" s="9"/>
      <c r="R98" s="9"/>
      <c r="S98" s="9"/>
      <c r="T98" s="9"/>
      <c r="U98" s="10"/>
      <c r="V98" s="10"/>
      <c r="W98" s="10"/>
      <c r="X98" s="10"/>
      <c r="Y98" s="10"/>
      <c r="Z98" s="10"/>
      <c r="AA98" s="10"/>
      <c r="AB98" s="11"/>
      <c r="AC98" s="11"/>
      <c r="AD98" s="11"/>
      <c r="AE98" s="11"/>
      <c r="AF98" s="11"/>
      <c r="AG98" s="11"/>
      <c r="AH98" s="11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CA98" s="14"/>
      <c r="CB98" s="14"/>
      <c r="CC98" s="14"/>
    </row>
    <row r="99" spans="1:81" ht="15" customHeight="1" x14ac:dyDescent="0.25">
      <c r="A99" s="14"/>
      <c r="B99" s="14"/>
      <c r="C99" s="14"/>
      <c r="D99" s="14"/>
      <c r="E99" s="14"/>
      <c r="F99" s="14"/>
      <c r="G99" s="8"/>
      <c r="H99" s="8"/>
      <c r="I99" s="8"/>
      <c r="J99" s="8"/>
      <c r="K99" s="8"/>
      <c r="L99" s="8"/>
      <c r="M99" s="8"/>
      <c r="N99" s="9"/>
      <c r="O99" s="9"/>
      <c r="P99" s="9"/>
      <c r="Q99" s="9"/>
      <c r="R99" s="9"/>
      <c r="S99" s="9"/>
      <c r="T99" s="9"/>
      <c r="U99" s="10"/>
      <c r="V99" s="10"/>
      <c r="W99" s="10"/>
      <c r="X99" s="10"/>
      <c r="Y99" s="10"/>
      <c r="Z99" s="10"/>
      <c r="AA99" s="10"/>
      <c r="AB99" s="11"/>
      <c r="AC99" s="11"/>
      <c r="AD99" s="11"/>
      <c r="AE99" s="11"/>
      <c r="AF99" s="11"/>
      <c r="AG99" s="11"/>
      <c r="AH99" s="11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CA99" s="14"/>
      <c r="CB99" s="14"/>
      <c r="CC99" s="14" t="b">
        <v>0</v>
      </c>
    </row>
    <row r="100" spans="1:81" ht="15" customHeight="1" x14ac:dyDescent="0.25">
      <c r="A100" s="14"/>
      <c r="B100" s="14"/>
      <c r="C100" s="14"/>
      <c r="D100" s="14"/>
      <c r="E100" s="14"/>
      <c r="F100" s="14"/>
      <c r="G100" s="8"/>
      <c r="H100" s="8"/>
      <c r="I100" s="8"/>
      <c r="J100" s="8"/>
      <c r="K100" s="8"/>
      <c r="L100" s="8"/>
      <c r="M100" s="8"/>
      <c r="N100" s="9"/>
      <c r="O100" s="9"/>
      <c r="P100" s="9"/>
      <c r="Q100" s="9"/>
      <c r="R100" s="9"/>
      <c r="S100" s="9"/>
      <c r="T100" s="9"/>
      <c r="U100" s="10"/>
      <c r="V100" s="10"/>
      <c r="W100" s="10"/>
      <c r="X100" s="10"/>
      <c r="Y100" s="10"/>
      <c r="Z100" s="10"/>
      <c r="AA100" s="10"/>
      <c r="AB100" s="11"/>
      <c r="AC100" s="11"/>
      <c r="AD100" s="11"/>
      <c r="AE100" s="11"/>
      <c r="AF100" s="11"/>
      <c r="AG100" s="11"/>
      <c r="AH100" s="11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CA100" s="14"/>
      <c r="CB100" s="14"/>
      <c r="CC100" s="14"/>
    </row>
    <row r="101" spans="1:81" ht="15" customHeight="1" x14ac:dyDescent="0.25">
      <c r="A101" s="14"/>
      <c r="B101" s="14"/>
      <c r="C101" s="14"/>
      <c r="D101" s="14"/>
      <c r="E101" s="14"/>
      <c r="F101" s="14"/>
      <c r="G101" s="8"/>
      <c r="H101" s="8"/>
      <c r="I101" s="8"/>
      <c r="J101" s="8"/>
      <c r="K101" s="8"/>
      <c r="L101" s="8"/>
      <c r="M101" s="8"/>
      <c r="N101" s="9"/>
      <c r="O101" s="9"/>
      <c r="P101" s="9"/>
      <c r="Q101" s="9"/>
      <c r="R101" s="9"/>
      <c r="S101" s="9"/>
      <c r="T101" s="9"/>
      <c r="U101" s="10"/>
      <c r="V101" s="10"/>
      <c r="W101" s="10"/>
      <c r="X101" s="10"/>
      <c r="Y101" s="10"/>
      <c r="Z101" s="10"/>
      <c r="AA101" s="10"/>
      <c r="AB101" s="11"/>
      <c r="AC101" s="11"/>
      <c r="AD101" s="11"/>
      <c r="AE101" s="11"/>
      <c r="AF101" s="11"/>
      <c r="AG101" s="11"/>
      <c r="AH101" s="11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CA101" s="14"/>
      <c r="CB101" s="14"/>
      <c r="CC101" s="14"/>
    </row>
    <row r="102" spans="1:81" ht="15" customHeight="1" x14ac:dyDescent="0.25">
      <c r="A102" s="14"/>
      <c r="B102" s="14"/>
      <c r="C102" s="14"/>
      <c r="D102" s="14"/>
      <c r="E102" s="14"/>
      <c r="F102" s="14"/>
      <c r="G102" s="8"/>
      <c r="H102" s="8"/>
      <c r="I102" s="8"/>
      <c r="J102" s="8"/>
      <c r="K102" s="8"/>
      <c r="L102" s="8"/>
      <c r="M102" s="8"/>
      <c r="N102" s="9"/>
      <c r="O102" s="9"/>
      <c r="P102" s="9"/>
      <c r="Q102" s="9"/>
      <c r="R102" s="9"/>
      <c r="S102" s="9"/>
      <c r="T102" s="9"/>
      <c r="U102" s="10"/>
      <c r="V102" s="10"/>
      <c r="W102" s="10"/>
      <c r="X102" s="10"/>
      <c r="Y102" s="10"/>
      <c r="Z102" s="10"/>
      <c r="AA102" s="10"/>
      <c r="AB102" s="11"/>
      <c r="AC102" s="11"/>
      <c r="AD102" s="11"/>
      <c r="AE102" s="11"/>
      <c r="AF102" s="11"/>
      <c r="AG102" s="11"/>
      <c r="AH102" s="11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CA102" s="14"/>
      <c r="CB102" s="14"/>
      <c r="CC102" s="14"/>
    </row>
    <row r="103" spans="1:81" ht="15" customHeight="1" x14ac:dyDescent="0.25">
      <c r="A103" s="14"/>
      <c r="B103" s="14"/>
      <c r="C103" s="14"/>
      <c r="D103" s="14"/>
      <c r="E103" s="14"/>
      <c r="F103" s="14"/>
      <c r="G103" s="8"/>
      <c r="H103" s="8"/>
      <c r="I103" s="8"/>
      <c r="J103" s="8"/>
      <c r="K103" s="8"/>
      <c r="L103" s="8"/>
      <c r="M103" s="8"/>
      <c r="N103" s="9"/>
      <c r="O103" s="9"/>
      <c r="P103" s="9"/>
      <c r="Q103" s="9"/>
      <c r="R103" s="9"/>
      <c r="S103" s="9"/>
      <c r="T103" s="9"/>
      <c r="U103" s="10"/>
      <c r="V103" s="10"/>
      <c r="W103" s="10"/>
      <c r="X103" s="10"/>
      <c r="Y103" s="10"/>
      <c r="Z103" s="10"/>
      <c r="AA103" s="10"/>
      <c r="AB103" s="11"/>
      <c r="AC103" s="11"/>
      <c r="AD103" s="11"/>
      <c r="AE103" s="11"/>
      <c r="AF103" s="11"/>
      <c r="AG103" s="11"/>
      <c r="AH103" s="11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CA103" s="14"/>
      <c r="CB103" s="14"/>
      <c r="CC103" s="14"/>
    </row>
    <row r="104" spans="1:81" ht="15" customHeight="1" x14ac:dyDescent="0.25">
      <c r="A104" s="14"/>
      <c r="B104" s="14"/>
      <c r="C104" s="14"/>
      <c r="D104" s="14"/>
      <c r="E104" s="14"/>
      <c r="F104" s="14"/>
      <c r="G104" s="8"/>
      <c r="H104" s="8"/>
      <c r="I104" s="8"/>
      <c r="J104" s="8"/>
      <c r="K104" s="8"/>
      <c r="L104" s="8"/>
      <c r="M104" s="8"/>
      <c r="N104" s="9"/>
      <c r="O104" s="9"/>
      <c r="P104" s="9"/>
      <c r="Q104" s="9"/>
      <c r="R104" s="9"/>
      <c r="S104" s="9"/>
      <c r="T104" s="9"/>
      <c r="U104" s="10"/>
      <c r="V104" s="10"/>
      <c r="W104" s="10"/>
      <c r="X104" s="10"/>
      <c r="Y104" s="10"/>
      <c r="Z104" s="10"/>
      <c r="AA104" s="10"/>
      <c r="AB104" s="11"/>
      <c r="AC104" s="11"/>
      <c r="AD104" s="11"/>
      <c r="AE104" s="11"/>
      <c r="AF104" s="11"/>
      <c r="AG104" s="11"/>
      <c r="AH104" s="11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CA104" s="14"/>
      <c r="CB104" s="14"/>
      <c r="CC104" s="14"/>
    </row>
    <row r="105" spans="1:81" ht="15" customHeight="1" x14ac:dyDescent="0.25">
      <c r="A105" s="14"/>
      <c r="B105" s="14"/>
      <c r="C105" s="14"/>
      <c r="D105" s="14"/>
      <c r="E105" s="14"/>
      <c r="F105" s="14"/>
      <c r="G105" s="8"/>
      <c r="H105" s="8"/>
      <c r="I105" s="8"/>
      <c r="J105" s="8"/>
      <c r="K105" s="8"/>
      <c r="L105" s="8"/>
      <c r="M105" s="8"/>
      <c r="N105" s="9"/>
      <c r="O105" s="9"/>
      <c r="P105" s="9"/>
      <c r="Q105" s="9"/>
      <c r="R105" s="9"/>
      <c r="S105" s="9"/>
      <c r="T105" s="9"/>
      <c r="U105" s="10"/>
      <c r="V105" s="10"/>
      <c r="W105" s="10"/>
      <c r="X105" s="10"/>
      <c r="Y105" s="10"/>
      <c r="Z105" s="10"/>
      <c r="AA105" s="10"/>
      <c r="AB105" s="11"/>
      <c r="AC105" s="11"/>
      <c r="AD105" s="11"/>
      <c r="AE105" s="11"/>
      <c r="AF105" s="11"/>
      <c r="AG105" s="11"/>
      <c r="AH105" s="11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CA105" s="14"/>
      <c r="CB105" s="14"/>
      <c r="CC105" s="14"/>
    </row>
    <row r="106" spans="1:81" ht="15" customHeight="1" x14ac:dyDescent="0.25">
      <c r="A106" s="14"/>
      <c r="B106" s="14"/>
      <c r="C106" s="14"/>
      <c r="D106" s="14"/>
      <c r="E106" s="14"/>
      <c r="F106" s="14"/>
      <c r="G106" s="8"/>
      <c r="H106" s="8"/>
      <c r="I106" s="8"/>
      <c r="J106" s="8"/>
      <c r="K106" s="8"/>
      <c r="L106" s="8"/>
      <c r="M106" s="8"/>
      <c r="N106" s="9"/>
      <c r="O106" s="9"/>
      <c r="P106" s="9"/>
      <c r="Q106" s="9"/>
      <c r="R106" s="9"/>
      <c r="S106" s="9"/>
      <c r="T106" s="9"/>
      <c r="U106" s="10"/>
      <c r="V106" s="10"/>
      <c r="W106" s="10"/>
      <c r="X106" s="10"/>
      <c r="Y106" s="10"/>
      <c r="Z106" s="10"/>
      <c r="AA106" s="10"/>
      <c r="AB106" s="11"/>
      <c r="AC106" s="11"/>
      <c r="AD106" s="11"/>
      <c r="AE106" s="11"/>
      <c r="AF106" s="11"/>
      <c r="AG106" s="11"/>
      <c r="AH106" s="11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CA106" s="14"/>
      <c r="CB106" s="14"/>
      <c r="CC106" s="14"/>
    </row>
    <row r="107" spans="1:81" ht="15" customHeight="1" x14ac:dyDescent="0.25">
      <c r="A107" s="14"/>
      <c r="B107" s="14"/>
      <c r="C107" s="14"/>
      <c r="D107" s="14"/>
      <c r="E107" s="14"/>
      <c r="F107" s="14"/>
      <c r="G107" s="8"/>
      <c r="H107" s="8"/>
      <c r="I107" s="8"/>
      <c r="J107" s="8"/>
      <c r="K107" s="8"/>
      <c r="L107" s="8"/>
      <c r="M107" s="8"/>
      <c r="N107" s="9"/>
      <c r="O107" s="9"/>
      <c r="P107" s="9"/>
      <c r="Q107" s="9"/>
      <c r="R107" s="9"/>
      <c r="S107" s="9"/>
      <c r="T107" s="9"/>
      <c r="U107" s="10"/>
      <c r="V107" s="10"/>
      <c r="W107" s="10"/>
      <c r="X107" s="10"/>
      <c r="Y107" s="10"/>
      <c r="Z107" s="10"/>
      <c r="AA107" s="10"/>
      <c r="AB107" s="11"/>
      <c r="AC107" s="11"/>
      <c r="AD107" s="11"/>
      <c r="AE107" s="11"/>
      <c r="AF107" s="11"/>
      <c r="AG107" s="11"/>
      <c r="AH107" s="11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CA107" s="14"/>
      <c r="CB107" s="14"/>
      <c r="CC107" s="14"/>
    </row>
    <row r="108" spans="1:81" ht="15" customHeight="1" x14ac:dyDescent="0.25">
      <c r="A108" s="14"/>
      <c r="B108" s="14"/>
      <c r="C108" s="14"/>
      <c r="D108" s="14"/>
      <c r="E108" s="14"/>
      <c r="F108" s="14"/>
      <c r="G108" s="8"/>
      <c r="H108" s="8"/>
      <c r="I108" s="8"/>
      <c r="J108" s="8"/>
      <c r="K108" s="8"/>
      <c r="L108" s="8"/>
      <c r="M108" s="8"/>
      <c r="N108" s="9"/>
      <c r="O108" s="9"/>
      <c r="P108" s="9"/>
      <c r="Q108" s="9"/>
      <c r="R108" s="9"/>
      <c r="S108" s="9"/>
      <c r="T108" s="9"/>
      <c r="U108" s="10"/>
      <c r="V108" s="10"/>
      <c r="W108" s="10"/>
      <c r="X108" s="10"/>
      <c r="Y108" s="10"/>
      <c r="Z108" s="10"/>
      <c r="AA108" s="10"/>
      <c r="AB108" s="11"/>
      <c r="AC108" s="11"/>
      <c r="AD108" s="11"/>
      <c r="AE108" s="11"/>
      <c r="AF108" s="11"/>
      <c r="AG108" s="11"/>
      <c r="AH108" s="11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CA108" s="14"/>
      <c r="CB108" s="14"/>
      <c r="CC108" s="14"/>
    </row>
    <row r="109" spans="1:81" ht="15" customHeight="1" x14ac:dyDescent="0.25">
      <c r="A109" s="14"/>
      <c r="B109" s="14"/>
      <c r="C109" s="14"/>
      <c r="D109" s="14"/>
      <c r="E109" s="14"/>
      <c r="F109" s="14"/>
      <c r="G109" s="8"/>
      <c r="H109" s="8"/>
      <c r="I109" s="8"/>
      <c r="J109" s="8"/>
      <c r="K109" s="8"/>
      <c r="L109" s="8"/>
      <c r="M109" s="8"/>
      <c r="N109" s="9"/>
      <c r="O109" s="9"/>
      <c r="P109" s="9"/>
      <c r="Q109" s="9"/>
      <c r="R109" s="9"/>
      <c r="S109" s="9"/>
      <c r="T109" s="9"/>
      <c r="U109" s="10"/>
      <c r="V109" s="10"/>
      <c r="W109" s="10"/>
      <c r="X109" s="10"/>
      <c r="Y109" s="10"/>
      <c r="Z109" s="10"/>
      <c r="AA109" s="10"/>
      <c r="AB109" s="11"/>
      <c r="AC109" s="11"/>
      <c r="AD109" s="11"/>
      <c r="AE109" s="11"/>
      <c r="AF109" s="11"/>
      <c r="AG109" s="11"/>
      <c r="AH109" s="11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CA109" s="14"/>
      <c r="CB109" s="14"/>
      <c r="CC109" s="14"/>
    </row>
    <row r="110" spans="1:81" ht="15" customHeight="1" x14ac:dyDescent="0.25">
      <c r="A110" s="14"/>
      <c r="B110" s="14"/>
      <c r="C110" s="14"/>
      <c r="D110" s="14"/>
      <c r="E110" s="14"/>
      <c r="F110" s="14"/>
      <c r="G110" s="8"/>
      <c r="H110" s="8"/>
      <c r="I110" s="8"/>
      <c r="J110" s="8"/>
      <c r="K110" s="8"/>
      <c r="L110" s="8"/>
      <c r="M110" s="8"/>
      <c r="N110" s="9"/>
      <c r="O110" s="9"/>
      <c r="P110" s="9"/>
      <c r="Q110" s="9"/>
      <c r="R110" s="9"/>
      <c r="S110" s="9"/>
      <c r="T110" s="9"/>
      <c r="U110" s="10"/>
      <c r="V110" s="10"/>
      <c r="W110" s="10"/>
      <c r="X110" s="10"/>
      <c r="Y110" s="10"/>
      <c r="Z110" s="10"/>
      <c r="AA110" s="10"/>
      <c r="AB110" s="11"/>
      <c r="AC110" s="11"/>
      <c r="AD110" s="11"/>
      <c r="AE110" s="11"/>
      <c r="AF110" s="11"/>
      <c r="AG110" s="11"/>
      <c r="AH110" s="11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CA110" s="14"/>
      <c r="CB110" s="14"/>
      <c r="CC110" s="14"/>
    </row>
    <row r="111" spans="1:81" ht="15" customHeight="1" x14ac:dyDescent="0.25">
      <c r="A111" s="14"/>
      <c r="B111" s="14"/>
      <c r="C111" s="14"/>
      <c r="D111" s="14"/>
      <c r="E111" s="14"/>
      <c r="F111" s="14"/>
      <c r="G111" s="8"/>
      <c r="H111" s="8"/>
      <c r="I111" s="8"/>
      <c r="J111" s="8"/>
      <c r="K111" s="8"/>
      <c r="L111" s="8"/>
      <c r="M111" s="8"/>
      <c r="N111" s="9"/>
      <c r="O111" s="9"/>
      <c r="P111" s="9"/>
      <c r="Q111" s="9"/>
      <c r="R111" s="9"/>
      <c r="S111" s="9"/>
      <c r="T111" s="9"/>
      <c r="U111" s="10"/>
      <c r="V111" s="10"/>
      <c r="W111" s="10"/>
      <c r="X111" s="10"/>
      <c r="Y111" s="10"/>
      <c r="Z111" s="10"/>
      <c r="AA111" s="10"/>
      <c r="AB111" s="11"/>
      <c r="AC111" s="11"/>
      <c r="AD111" s="11"/>
      <c r="AE111" s="11"/>
      <c r="AF111" s="11"/>
      <c r="AG111" s="11"/>
      <c r="AH111" s="11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CA111" s="14"/>
      <c r="CB111" s="14"/>
      <c r="CC111" s="14"/>
    </row>
    <row r="112" spans="1:81" ht="15" customHeight="1" x14ac:dyDescent="0.25">
      <c r="A112" s="14"/>
      <c r="B112" s="14"/>
      <c r="C112" s="14"/>
      <c r="D112" s="14"/>
      <c r="E112" s="14"/>
      <c r="F112" s="14"/>
      <c r="G112" s="8"/>
      <c r="H112" s="8"/>
      <c r="I112" s="8"/>
      <c r="J112" s="8"/>
      <c r="K112" s="8"/>
      <c r="L112" s="8"/>
      <c r="M112" s="8"/>
      <c r="N112" s="9"/>
      <c r="O112" s="9"/>
      <c r="P112" s="9"/>
      <c r="Q112" s="9"/>
      <c r="R112" s="9"/>
      <c r="S112" s="9"/>
      <c r="T112" s="9"/>
      <c r="U112" s="10"/>
      <c r="V112" s="10"/>
      <c r="W112" s="10"/>
      <c r="X112" s="10"/>
      <c r="Y112" s="10"/>
      <c r="Z112" s="10"/>
      <c r="AA112" s="10"/>
      <c r="AB112" s="11"/>
      <c r="AC112" s="11"/>
      <c r="AD112" s="11"/>
      <c r="AE112" s="11"/>
      <c r="AF112" s="11"/>
      <c r="AG112" s="11"/>
      <c r="AH112" s="11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CA112" s="14"/>
      <c r="CB112" s="14"/>
      <c r="CC112" s="14"/>
    </row>
    <row r="113" spans="1:81" ht="15" customHeight="1" x14ac:dyDescent="0.25">
      <c r="A113" s="14"/>
      <c r="B113" s="14"/>
      <c r="C113" s="14"/>
      <c r="D113" s="14"/>
      <c r="E113" s="14"/>
      <c r="F113" s="14"/>
      <c r="G113" s="8"/>
      <c r="H113" s="8"/>
      <c r="I113" s="8"/>
      <c r="J113" s="8"/>
      <c r="K113" s="8"/>
      <c r="L113" s="8"/>
      <c r="M113" s="8"/>
      <c r="N113" s="9"/>
      <c r="O113" s="9"/>
      <c r="P113" s="9"/>
      <c r="Q113" s="9"/>
      <c r="R113" s="9"/>
      <c r="S113" s="9"/>
      <c r="T113" s="9"/>
      <c r="U113" s="10"/>
      <c r="V113" s="10"/>
      <c r="W113" s="10"/>
      <c r="X113" s="10"/>
      <c r="Y113" s="10"/>
      <c r="Z113" s="10"/>
      <c r="AA113" s="10"/>
      <c r="AB113" s="11"/>
      <c r="AC113" s="11"/>
      <c r="AD113" s="11"/>
      <c r="AE113" s="11"/>
      <c r="AF113" s="11"/>
      <c r="AG113" s="11"/>
      <c r="AH113" s="11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CA113" s="14"/>
      <c r="CB113" s="14"/>
      <c r="CC113" s="14"/>
    </row>
    <row r="114" spans="1:81" ht="15" customHeight="1" x14ac:dyDescent="0.25">
      <c r="A114" s="14"/>
      <c r="B114" s="14"/>
      <c r="C114" s="14"/>
      <c r="D114" s="14"/>
      <c r="E114" s="14"/>
      <c r="F114" s="14"/>
      <c r="G114" s="8"/>
      <c r="H114" s="8"/>
      <c r="I114" s="8"/>
      <c r="J114" s="8"/>
      <c r="K114" s="8"/>
      <c r="L114" s="8"/>
      <c r="M114" s="8"/>
      <c r="N114" s="9"/>
      <c r="O114" s="9"/>
      <c r="P114" s="9"/>
      <c r="Q114" s="9"/>
      <c r="R114" s="9"/>
      <c r="S114" s="9"/>
      <c r="T114" s="9"/>
      <c r="U114" s="10"/>
      <c r="V114" s="10"/>
      <c r="W114" s="10"/>
      <c r="X114" s="10"/>
      <c r="Y114" s="10"/>
      <c r="Z114" s="10"/>
      <c r="AA114" s="10"/>
      <c r="AB114" s="11"/>
      <c r="AC114" s="11"/>
      <c r="AD114" s="11"/>
      <c r="AE114" s="11"/>
      <c r="AF114" s="11"/>
      <c r="AG114" s="11"/>
      <c r="AH114" s="11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CA114" s="14"/>
      <c r="CB114" s="14"/>
      <c r="CC114" s="14"/>
    </row>
    <row r="115" spans="1:81" ht="15" customHeight="1" x14ac:dyDescent="0.25">
      <c r="A115" s="14"/>
      <c r="B115" s="14"/>
      <c r="C115" s="14"/>
      <c r="D115" s="14"/>
      <c r="E115" s="14"/>
      <c r="F115" s="14"/>
      <c r="G115" s="8"/>
      <c r="H115" s="8"/>
      <c r="I115" s="8"/>
      <c r="J115" s="8"/>
      <c r="K115" s="8"/>
      <c r="L115" s="8"/>
      <c r="M115" s="8"/>
      <c r="N115" s="9"/>
      <c r="O115" s="9"/>
      <c r="P115" s="9"/>
      <c r="Q115" s="9"/>
      <c r="R115" s="9"/>
      <c r="S115" s="9"/>
      <c r="T115" s="9"/>
      <c r="U115" s="10"/>
      <c r="V115" s="10"/>
      <c r="W115" s="10"/>
      <c r="X115" s="10"/>
      <c r="Y115" s="10"/>
      <c r="Z115" s="10"/>
      <c r="AA115" s="10"/>
      <c r="AB115" s="11"/>
      <c r="AC115" s="11"/>
      <c r="AD115" s="11"/>
      <c r="AE115" s="11"/>
      <c r="AF115" s="11"/>
      <c r="AG115" s="11"/>
      <c r="AH115" s="11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CA115" s="14"/>
      <c r="CB115" s="14"/>
      <c r="CC115" s="14"/>
    </row>
    <row r="116" spans="1:81" ht="15" customHeight="1" x14ac:dyDescent="0.25">
      <c r="A116" s="14"/>
      <c r="B116" s="14"/>
      <c r="C116" s="14"/>
      <c r="D116" s="14"/>
      <c r="E116" s="14"/>
      <c r="F116" s="14"/>
      <c r="G116" s="8"/>
      <c r="H116" s="8"/>
      <c r="I116" s="8"/>
      <c r="J116" s="8"/>
      <c r="K116" s="8"/>
      <c r="L116" s="8"/>
      <c r="M116" s="8"/>
      <c r="N116" s="9"/>
      <c r="O116" s="9"/>
      <c r="P116" s="9"/>
      <c r="Q116" s="9"/>
      <c r="R116" s="9"/>
      <c r="S116" s="9"/>
      <c r="T116" s="9"/>
      <c r="U116" s="10"/>
      <c r="V116" s="10"/>
      <c r="W116" s="10"/>
      <c r="X116" s="10"/>
      <c r="Y116" s="10"/>
      <c r="Z116" s="10"/>
      <c r="AA116" s="10"/>
      <c r="AB116" s="11"/>
      <c r="AC116" s="11"/>
      <c r="AD116" s="11"/>
      <c r="AE116" s="11"/>
      <c r="AF116" s="11"/>
      <c r="AG116" s="11"/>
      <c r="AH116" s="11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CA116" s="14"/>
      <c r="CB116" s="14"/>
      <c r="CC116" s="14"/>
    </row>
    <row r="117" spans="1:81" ht="15" customHeight="1" x14ac:dyDescent="0.25">
      <c r="A117" s="14"/>
      <c r="B117" s="14"/>
      <c r="C117" s="14"/>
      <c r="D117" s="14"/>
      <c r="E117" s="14"/>
      <c r="F117" s="14"/>
      <c r="G117" s="8"/>
      <c r="H117" s="8"/>
      <c r="I117" s="8"/>
      <c r="J117" s="8"/>
      <c r="K117" s="8"/>
      <c r="L117" s="8"/>
      <c r="M117" s="8"/>
      <c r="N117" s="9"/>
      <c r="O117" s="9"/>
      <c r="P117" s="9"/>
      <c r="Q117" s="9"/>
      <c r="R117" s="9"/>
      <c r="S117" s="9"/>
      <c r="T117" s="9"/>
      <c r="U117" s="10"/>
      <c r="V117" s="10"/>
      <c r="W117" s="10"/>
      <c r="X117" s="10"/>
      <c r="Y117" s="10"/>
      <c r="Z117" s="10"/>
      <c r="AA117" s="10"/>
      <c r="AB117" s="11"/>
      <c r="AC117" s="11"/>
      <c r="AD117" s="11"/>
      <c r="AE117" s="11"/>
      <c r="AF117" s="11"/>
      <c r="AG117" s="11"/>
      <c r="AH117" s="11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CA117" s="14"/>
      <c r="CB117" s="14"/>
      <c r="CC117" s="14"/>
    </row>
    <row r="118" spans="1:81" ht="15" customHeight="1" x14ac:dyDescent="0.25">
      <c r="A118" s="14"/>
      <c r="B118" s="14"/>
      <c r="C118" s="14"/>
      <c r="D118" s="14"/>
      <c r="E118" s="14"/>
      <c r="F118" s="14"/>
      <c r="G118" s="8"/>
      <c r="H118" s="8"/>
      <c r="I118" s="8"/>
      <c r="J118" s="8"/>
      <c r="K118" s="8"/>
      <c r="L118" s="8"/>
      <c r="M118" s="8"/>
      <c r="N118" s="9"/>
      <c r="O118" s="9"/>
      <c r="P118" s="9"/>
      <c r="Q118" s="9"/>
      <c r="R118" s="9"/>
      <c r="S118" s="9"/>
      <c r="T118" s="9"/>
      <c r="U118" s="10"/>
      <c r="V118" s="10"/>
      <c r="W118" s="10"/>
      <c r="X118" s="10"/>
      <c r="Y118" s="10"/>
      <c r="Z118" s="10"/>
      <c r="AA118" s="10"/>
      <c r="AB118" s="11"/>
      <c r="AC118" s="11"/>
      <c r="AD118" s="11"/>
      <c r="AE118" s="11"/>
      <c r="AF118" s="11"/>
      <c r="AG118" s="11"/>
      <c r="AH118" s="11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CA118" s="14"/>
      <c r="CB118" s="14"/>
      <c r="CC118" s="14"/>
    </row>
    <row r="119" spans="1:81" ht="15" customHeight="1" x14ac:dyDescent="0.25">
      <c r="A119" s="14"/>
      <c r="B119" s="14"/>
      <c r="C119" s="14"/>
      <c r="D119" s="14"/>
      <c r="E119" s="14"/>
      <c r="F119" s="14"/>
      <c r="G119" s="8"/>
      <c r="H119" s="8"/>
      <c r="I119" s="8"/>
      <c r="J119" s="8"/>
      <c r="K119" s="8"/>
      <c r="L119" s="8"/>
      <c r="M119" s="8"/>
      <c r="N119" s="9"/>
      <c r="O119" s="9"/>
      <c r="P119" s="9"/>
      <c r="Q119" s="9"/>
      <c r="R119" s="9"/>
      <c r="S119" s="9"/>
      <c r="T119" s="9"/>
      <c r="U119" s="10"/>
      <c r="V119" s="10"/>
      <c r="W119" s="10"/>
      <c r="X119" s="10"/>
      <c r="Y119" s="10"/>
      <c r="Z119" s="10"/>
      <c r="AA119" s="10"/>
      <c r="AB119" s="11"/>
      <c r="AC119" s="11"/>
      <c r="AD119" s="11"/>
      <c r="AE119" s="11"/>
      <c r="AF119" s="11"/>
      <c r="AG119" s="11"/>
      <c r="AH119" s="11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CA119" s="14"/>
      <c r="CB119" s="14"/>
      <c r="CC119" s="14"/>
    </row>
    <row r="120" spans="1:81" ht="15" customHeight="1" x14ac:dyDescent="0.25">
      <c r="A120" s="14"/>
      <c r="B120" s="14"/>
      <c r="C120" s="14"/>
      <c r="D120" s="14"/>
      <c r="E120" s="14"/>
      <c r="F120" s="14"/>
      <c r="G120" s="8"/>
      <c r="H120" s="8"/>
      <c r="I120" s="8"/>
      <c r="J120" s="8"/>
      <c r="K120" s="8"/>
      <c r="L120" s="8"/>
      <c r="M120" s="8"/>
      <c r="N120" s="9"/>
      <c r="O120" s="9"/>
      <c r="P120" s="9"/>
      <c r="Q120" s="9"/>
      <c r="R120" s="9"/>
      <c r="S120" s="9"/>
      <c r="T120" s="9"/>
      <c r="U120" s="10"/>
      <c r="V120" s="10"/>
      <c r="W120" s="10"/>
      <c r="X120" s="10"/>
      <c r="Y120" s="10"/>
      <c r="Z120" s="10"/>
      <c r="AA120" s="10"/>
      <c r="AB120" s="11"/>
      <c r="AC120" s="11"/>
      <c r="AD120" s="11"/>
      <c r="AE120" s="11"/>
      <c r="AF120" s="11"/>
      <c r="AG120" s="11"/>
      <c r="AH120" s="11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CA120" s="14"/>
      <c r="CB120" s="14"/>
      <c r="CC120" s="14"/>
    </row>
    <row r="121" spans="1:81" ht="15" customHeight="1" x14ac:dyDescent="0.25">
      <c r="A121" s="14"/>
      <c r="B121" s="14"/>
      <c r="C121" s="14"/>
      <c r="D121" s="14"/>
      <c r="E121" s="14"/>
      <c r="F121" s="14"/>
      <c r="G121" s="8"/>
      <c r="H121" s="8"/>
      <c r="I121" s="8"/>
      <c r="J121" s="8"/>
      <c r="K121" s="8"/>
      <c r="L121" s="8"/>
      <c r="M121" s="8"/>
      <c r="N121" s="9"/>
      <c r="O121" s="9"/>
      <c r="P121" s="9"/>
      <c r="Q121" s="9"/>
      <c r="R121" s="9"/>
      <c r="S121" s="9"/>
      <c r="T121" s="9"/>
      <c r="U121" s="10"/>
      <c r="V121" s="10"/>
      <c r="W121" s="10"/>
      <c r="X121" s="10"/>
      <c r="Y121" s="10"/>
      <c r="Z121" s="10"/>
      <c r="AA121" s="10"/>
      <c r="AB121" s="11"/>
      <c r="AC121" s="11"/>
      <c r="AD121" s="11"/>
      <c r="AE121" s="11"/>
      <c r="AF121" s="11"/>
      <c r="AG121" s="11"/>
      <c r="AH121" s="11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CA121" s="14"/>
      <c r="CB121" s="14"/>
      <c r="CC121" s="14"/>
    </row>
    <row r="122" spans="1:81" ht="15" customHeight="1" x14ac:dyDescent="0.25">
      <c r="A122" s="14"/>
      <c r="B122" s="14"/>
      <c r="C122" s="14"/>
      <c r="D122" s="14"/>
      <c r="E122" s="14"/>
      <c r="F122" s="14"/>
      <c r="G122" s="8"/>
      <c r="H122" s="8"/>
      <c r="I122" s="8"/>
      <c r="J122" s="8"/>
      <c r="K122" s="8"/>
      <c r="L122" s="8"/>
      <c r="M122" s="8"/>
      <c r="N122" s="9"/>
      <c r="O122" s="9"/>
      <c r="P122" s="9"/>
      <c r="Q122" s="9"/>
      <c r="R122" s="9"/>
      <c r="S122" s="9"/>
      <c r="T122" s="9"/>
      <c r="U122" s="10"/>
      <c r="V122" s="10"/>
      <c r="W122" s="10"/>
      <c r="X122" s="10"/>
      <c r="Y122" s="10"/>
      <c r="Z122" s="10"/>
      <c r="AA122" s="10"/>
      <c r="AB122" s="11"/>
      <c r="AC122" s="11"/>
      <c r="AD122" s="11"/>
      <c r="AE122" s="11"/>
      <c r="AF122" s="11"/>
      <c r="AG122" s="11"/>
      <c r="AH122" s="11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CA122" s="14"/>
      <c r="CB122" s="14"/>
      <c r="CC122" s="14"/>
    </row>
    <row r="123" spans="1:81" ht="15" customHeight="1" x14ac:dyDescent="0.25">
      <c r="A123" s="14"/>
      <c r="B123" s="14"/>
      <c r="C123" s="14"/>
      <c r="D123" s="14"/>
      <c r="E123" s="14"/>
      <c r="F123" s="14"/>
      <c r="G123" s="8"/>
      <c r="H123" s="8"/>
      <c r="I123" s="8"/>
      <c r="J123" s="8"/>
      <c r="K123" s="8"/>
      <c r="L123" s="8"/>
      <c r="M123" s="8"/>
      <c r="N123" s="9"/>
      <c r="O123" s="9"/>
      <c r="P123" s="9"/>
      <c r="Q123" s="9"/>
      <c r="R123" s="9"/>
      <c r="S123" s="9"/>
      <c r="T123" s="9"/>
      <c r="U123" s="10"/>
      <c r="V123" s="10"/>
      <c r="W123" s="10"/>
      <c r="X123" s="10"/>
      <c r="Y123" s="10"/>
      <c r="Z123" s="10"/>
      <c r="AA123" s="10"/>
      <c r="AB123" s="11"/>
      <c r="AC123" s="11"/>
      <c r="AD123" s="11"/>
      <c r="AE123" s="11"/>
      <c r="AF123" s="11"/>
      <c r="AG123" s="11"/>
      <c r="AH123" s="11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CA123" s="14"/>
      <c r="CB123" s="14"/>
      <c r="CC123" s="14"/>
    </row>
    <row r="124" spans="1:81" ht="15" customHeight="1" x14ac:dyDescent="0.25">
      <c r="A124" s="14"/>
      <c r="B124" s="14"/>
      <c r="C124" s="14"/>
      <c r="D124" s="14"/>
      <c r="E124" s="14"/>
      <c r="F124" s="14"/>
      <c r="G124" s="8"/>
      <c r="H124" s="8"/>
      <c r="I124" s="8"/>
      <c r="J124" s="8"/>
      <c r="K124" s="8"/>
      <c r="L124" s="8"/>
      <c r="M124" s="8"/>
      <c r="N124" s="9"/>
      <c r="O124" s="9"/>
      <c r="P124" s="9"/>
      <c r="Q124" s="9"/>
      <c r="R124" s="9"/>
      <c r="S124" s="9"/>
      <c r="T124" s="9"/>
      <c r="U124" s="10"/>
      <c r="V124" s="10"/>
      <c r="W124" s="10"/>
      <c r="X124" s="10"/>
      <c r="Y124" s="10"/>
      <c r="Z124" s="10"/>
      <c r="AA124" s="10"/>
      <c r="AB124" s="11"/>
      <c r="AC124" s="11"/>
      <c r="AD124" s="11"/>
      <c r="AE124" s="11"/>
      <c r="AF124" s="11"/>
      <c r="AG124" s="11"/>
      <c r="AH124" s="11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CA124" s="14"/>
      <c r="CB124" s="14"/>
      <c r="CC124" s="14"/>
    </row>
    <row r="125" spans="1:81" ht="15" customHeight="1" x14ac:dyDescent="0.25">
      <c r="A125" s="14"/>
      <c r="B125" s="14"/>
      <c r="C125" s="14"/>
      <c r="D125" s="14"/>
      <c r="E125" s="14"/>
      <c r="F125" s="14"/>
      <c r="G125" s="8"/>
      <c r="H125" s="8"/>
      <c r="I125" s="8"/>
      <c r="J125" s="8"/>
      <c r="K125" s="8"/>
      <c r="L125" s="8"/>
      <c r="M125" s="8"/>
      <c r="N125" s="9"/>
      <c r="O125" s="9"/>
      <c r="P125" s="9"/>
      <c r="Q125" s="9"/>
      <c r="R125" s="9"/>
      <c r="S125" s="9"/>
      <c r="T125" s="9"/>
      <c r="U125" s="10"/>
      <c r="V125" s="10"/>
      <c r="W125" s="10"/>
      <c r="X125" s="10"/>
      <c r="Y125" s="10"/>
      <c r="Z125" s="10"/>
      <c r="AA125" s="10"/>
      <c r="AB125" s="11"/>
      <c r="AC125" s="11"/>
      <c r="AD125" s="11"/>
      <c r="AE125" s="11"/>
      <c r="AF125" s="11"/>
      <c r="AG125" s="11"/>
      <c r="AH125" s="11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CA125" s="14"/>
      <c r="CB125" s="14"/>
      <c r="CC125" s="14"/>
    </row>
    <row r="126" spans="1:81" ht="15" customHeight="1" x14ac:dyDescent="0.25">
      <c r="A126" s="14"/>
      <c r="B126" s="14"/>
      <c r="C126" s="14"/>
      <c r="D126" s="14"/>
      <c r="E126" s="14"/>
      <c r="F126" s="14"/>
      <c r="G126" s="8"/>
      <c r="H126" s="8"/>
      <c r="I126" s="8"/>
      <c r="J126" s="8"/>
      <c r="K126" s="8"/>
      <c r="L126" s="8"/>
      <c r="M126" s="8"/>
      <c r="N126" s="9"/>
      <c r="O126" s="9"/>
      <c r="P126" s="9"/>
      <c r="Q126" s="9"/>
      <c r="R126" s="9"/>
      <c r="S126" s="9"/>
      <c r="T126" s="9"/>
      <c r="U126" s="10"/>
      <c r="V126" s="10"/>
      <c r="W126" s="10"/>
      <c r="X126" s="10"/>
      <c r="Y126" s="10"/>
      <c r="Z126" s="10"/>
      <c r="AA126" s="10"/>
      <c r="AB126" s="11"/>
      <c r="AC126" s="11"/>
      <c r="AD126" s="11"/>
      <c r="AE126" s="11"/>
      <c r="AF126" s="11"/>
      <c r="AG126" s="11"/>
      <c r="AH126" s="11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CA126" s="14"/>
      <c r="CB126" s="14"/>
      <c r="CC126" s="14"/>
    </row>
    <row r="127" spans="1:81" ht="15" customHeight="1" x14ac:dyDescent="0.25">
      <c r="A127" s="14"/>
      <c r="B127" s="14"/>
      <c r="C127" s="14"/>
      <c r="D127" s="14"/>
      <c r="E127" s="14"/>
      <c r="F127" s="14"/>
      <c r="G127" s="8"/>
      <c r="H127" s="8"/>
      <c r="I127" s="8"/>
      <c r="J127" s="8"/>
      <c r="K127" s="8"/>
      <c r="L127" s="8"/>
      <c r="M127" s="8"/>
      <c r="N127" s="9"/>
      <c r="O127" s="9"/>
      <c r="P127" s="9"/>
      <c r="Q127" s="9"/>
      <c r="R127" s="9"/>
      <c r="S127" s="9"/>
      <c r="T127" s="9"/>
      <c r="U127" s="10"/>
      <c r="V127" s="10"/>
      <c r="W127" s="10"/>
      <c r="X127" s="10"/>
      <c r="Y127" s="10"/>
      <c r="Z127" s="10"/>
      <c r="AA127" s="10"/>
      <c r="AB127" s="11"/>
      <c r="AC127" s="11"/>
      <c r="AD127" s="11"/>
      <c r="AE127" s="11"/>
      <c r="AF127" s="11"/>
      <c r="AG127" s="11"/>
      <c r="AH127" s="11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CA127" s="14"/>
      <c r="CB127" s="14"/>
      <c r="CC127" s="14"/>
    </row>
    <row r="128" spans="1:81" ht="15" customHeight="1" x14ac:dyDescent="0.25">
      <c r="A128" s="14"/>
      <c r="B128" s="14"/>
      <c r="C128" s="14"/>
      <c r="D128" s="14"/>
      <c r="E128" s="14"/>
      <c r="F128" s="14"/>
      <c r="G128" s="8"/>
      <c r="H128" s="8"/>
      <c r="I128" s="8"/>
      <c r="J128" s="8"/>
      <c r="K128" s="8"/>
      <c r="L128" s="8"/>
      <c r="M128" s="8"/>
      <c r="N128" s="9"/>
      <c r="O128" s="9"/>
      <c r="P128" s="9"/>
      <c r="Q128" s="9"/>
      <c r="R128" s="9"/>
      <c r="S128" s="9"/>
      <c r="T128" s="9"/>
      <c r="U128" s="10"/>
      <c r="V128" s="10"/>
      <c r="W128" s="10"/>
      <c r="X128" s="10"/>
      <c r="Y128" s="10"/>
      <c r="Z128" s="10"/>
      <c r="AA128" s="10"/>
      <c r="AB128" s="11"/>
      <c r="AC128" s="11"/>
      <c r="AD128" s="11"/>
      <c r="AE128" s="11"/>
      <c r="AF128" s="11"/>
      <c r="AG128" s="11"/>
      <c r="AH128" s="11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CA128" s="14"/>
      <c r="CB128" s="14"/>
      <c r="CC128" s="14"/>
    </row>
    <row r="129" spans="1:81" ht="15" customHeight="1" x14ac:dyDescent="0.25">
      <c r="A129" s="14"/>
      <c r="B129" s="14"/>
      <c r="C129" s="14"/>
      <c r="D129" s="14"/>
      <c r="E129" s="14"/>
      <c r="F129" s="14"/>
      <c r="G129" s="8"/>
      <c r="H129" s="8"/>
      <c r="I129" s="8"/>
      <c r="J129" s="8"/>
      <c r="K129" s="8"/>
      <c r="L129" s="8"/>
      <c r="M129" s="8"/>
      <c r="N129" s="9"/>
      <c r="O129" s="9"/>
      <c r="P129" s="9"/>
      <c r="Q129" s="9"/>
      <c r="R129" s="9"/>
      <c r="S129" s="9"/>
      <c r="T129" s="9"/>
      <c r="U129" s="10"/>
      <c r="V129" s="10"/>
      <c r="W129" s="10"/>
      <c r="X129" s="10"/>
      <c r="Y129" s="10"/>
      <c r="Z129" s="10"/>
      <c r="AA129" s="10"/>
      <c r="AB129" s="11"/>
      <c r="AC129" s="11"/>
      <c r="AD129" s="11"/>
      <c r="AE129" s="11"/>
      <c r="AF129" s="11"/>
      <c r="AG129" s="11"/>
      <c r="AH129" s="11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CA129" s="14"/>
      <c r="CB129" s="14"/>
      <c r="CC129" s="14"/>
    </row>
    <row r="130" spans="1:81" ht="15" customHeight="1" x14ac:dyDescent="0.25">
      <c r="A130" s="14"/>
      <c r="B130" s="14"/>
      <c r="C130" s="14"/>
      <c r="D130" s="14"/>
      <c r="E130" s="14"/>
      <c r="F130" s="14"/>
      <c r="G130" s="8"/>
      <c r="H130" s="8"/>
      <c r="I130" s="8"/>
      <c r="J130" s="8"/>
      <c r="K130" s="8"/>
      <c r="L130" s="8"/>
      <c r="M130" s="8"/>
      <c r="N130" s="9"/>
      <c r="O130" s="9"/>
      <c r="P130" s="9"/>
      <c r="Q130" s="9"/>
      <c r="R130" s="9"/>
      <c r="S130" s="9"/>
      <c r="T130" s="9"/>
      <c r="U130" s="10"/>
      <c r="V130" s="10"/>
      <c r="W130" s="10"/>
      <c r="X130" s="10"/>
      <c r="Y130" s="10"/>
      <c r="Z130" s="10"/>
      <c r="AA130" s="10"/>
      <c r="AB130" s="11"/>
      <c r="AC130" s="11"/>
      <c r="AD130" s="11"/>
      <c r="AE130" s="11"/>
      <c r="AF130" s="11"/>
      <c r="AG130" s="11"/>
      <c r="AH130" s="11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CA130" s="14"/>
      <c r="CB130" s="14"/>
      <c r="CC130" s="14"/>
    </row>
    <row r="131" spans="1:81" ht="15" customHeight="1" x14ac:dyDescent="0.25">
      <c r="A131" s="14"/>
      <c r="B131" s="14"/>
      <c r="C131" s="14"/>
      <c r="D131" s="14"/>
      <c r="E131" s="14"/>
      <c r="F131" s="14"/>
      <c r="G131" s="8"/>
      <c r="H131" s="8"/>
      <c r="I131" s="8"/>
      <c r="J131" s="8"/>
      <c r="K131" s="8"/>
      <c r="L131" s="8"/>
      <c r="M131" s="8"/>
      <c r="N131" s="9"/>
      <c r="O131" s="9"/>
      <c r="P131" s="9"/>
      <c r="Q131" s="9"/>
      <c r="R131" s="9"/>
      <c r="S131" s="9"/>
      <c r="T131" s="9"/>
      <c r="U131" s="10"/>
      <c r="V131" s="10"/>
      <c r="W131" s="10"/>
      <c r="X131" s="10"/>
      <c r="Y131" s="10"/>
      <c r="Z131" s="10"/>
      <c r="AA131" s="10"/>
      <c r="AB131" s="11"/>
      <c r="AC131" s="11"/>
      <c r="AD131" s="11"/>
      <c r="AE131" s="11"/>
      <c r="AF131" s="11"/>
      <c r="AG131" s="11"/>
      <c r="AH131" s="11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CA131" s="14"/>
      <c r="CB131" s="14"/>
      <c r="CC131" s="14"/>
    </row>
    <row r="132" spans="1:81" ht="15" customHeight="1" x14ac:dyDescent="0.25">
      <c r="A132" s="14"/>
      <c r="B132" s="14"/>
      <c r="C132" s="14"/>
      <c r="D132" s="14"/>
      <c r="E132" s="14"/>
      <c r="F132" s="14"/>
      <c r="G132" s="8"/>
      <c r="H132" s="8"/>
      <c r="I132" s="8"/>
      <c r="J132" s="8"/>
      <c r="K132" s="8"/>
      <c r="L132" s="8"/>
      <c r="M132" s="8"/>
      <c r="N132" s="9"/>
      <c r="O132" s="9"/>
      <c r="P132" s="9"/>
      <c r="Q132" s="9"/>
      <c r="R132" s="9"/>
      <c r="S132" s="9"/>
      <c r="T132" s="9"/>
      <c r="U132" s="10"/>
      <c r="V132" s="10"/>
      <c r="W132" s="10"/>
      <c r="X132" s="10"/>
      <c r="Y132" s="10"/>
      <c r="Z132" s="10"/>
      <c r="AA132" s="10"/>
      <c r="AB132" s="11"/>
      <c r="AC132" s="11"/>
      <c r="AD132" s="11"/>
      <c r="AE132" s="11"/>
      <c r="AF132" s="11"/>
      <c r="AG132" s="11"/>
      <c r="AH132" s="11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CA132" s="14"/>
      <c r="CB132" s="14"/>
      <c r="CC132" s="14"/>
    </row>
    <row r="133" spans="1:81" ht="15" customHeight="1" x14ac:dyDescent="0.25">
      <c r="A133" s="14"/>
      <c r="B133" s="14"/>
      <c r="C133" s="14"/>
      <c r="D133" s="14"/>
      <c r="E133" s="14"/>
      <c r="F133" s="14"/>
      <c r="G133" s="8"/>
      <c r="H133" s="8"/>
      <c r="I133" s="8"/>
      <c r="J133" s="8"/>
      <c r="K133" s="8"/>
      <c r="L133" s="8"/>
      <c r="M133" s="8"/>
      <c r="N133" s="9"/>
      <c r="O133" s="9"/>
      <c r="P133" s="9"/>
      <c r="Q133" s="9"/>
      <c r="R133" s="9"/>
      <c r="S133" s="9"/>
      <c r="T133" s="9"/>
      <c r="U133" s="10"/>
      <c r="V133" s="10"/>
      <c r="W133" s="10"/>
      <c r="X133" s="10"/>
      <c r="Y133" s="10"/>
      <c r="Z133" s="10"/>
      <c r="AA133" s="10"/>
      <c r="AB133" s="11"/>
      <c r="AC133" s="11"/>
      <c r="AD133" s="11"/>
      <c r="AE133" s="11"/>
      <c r="AF133" s="11"/>
      <c r="AG133" s="11"/>
      <c r="AH133" s="11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CA133" s="14"/>
      <c r="CB133" s="14"/>
      <c r="CC133" s="14"/>
    </row>
    <row r="134" spans="1:81" ht="15" customHeight="1" x14ac:dyDescent="0.25">
      <c r="A134" s="14"/>
      <c r="B134" s="14"/>
      <c r="C134" s="14"/>
      <c r="D134" s="14"/>
      <c r="E134" s="14"/>
      <c r="F134" s="14"/>
      <c r="G134" s="8"/>
      <c r="H134" s="8"/>
      <c r="I134" s="8"/>
      <c r="J134" s="8"/>
      <c r="K134" s="8"/>
      <c r="L134" s="8"/>
      <c r="M134" s="8"/>
      <c r="N134" s="9"/>
      <c r="O134" s="9"/>
      <c r="P134" s="9"/>
      <c r="Q134" s="9"/>
      <c r="R134" s="9"/>
      <c r="S134" s="9"/>
      <c r="T134" s="9"/>
      <c r="U134" s="10"/>
      <c r="V134" s="10"/>
      <c r="W134" s="10"/>
      <c r="X134" s="10"/>
      <c r="Y134" s="10"/>
      <c r="Z134" s="10"/>
      <c r="AA134" s="10"/>
      <c r="AB134" s="11"/>
      <c r="AC134" s="11"/>
      <c r="AD134" s="11"/>
      <c r="AE134" s="11"/>
      <c r="AF134" s="11"/>
      <c r="AG134" s="11"/>
      <c r="AH134" s="11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CA134" s="14"/>
      <c r="CB134" s="14"/>
      <c r="CC134" s="14"/>
    </row>
    <row r="135" spans="1:81" ht="15" customHeight="1" x14ac:dyDescent="0.25">
      <c r="A135" s="14"/>
      <c r="B135" s="14"/>
      <c r="C135" s="14"/>
      <c r="D135" s="14"/>
      <c r="E135" s="14"/>
      <c r="F135" s="14"/>
      <c r="G135" s="8"/>
      <c r="H135" s="8"/>
      <c r="I135" s="8"/>
      <c r="J135" s="8"/>
      <c r="K135" s="8"/>
      <c r="L135" s="8"/>
      <c r="M135" s="8"/>
      <c r="N135" s="9"/>
      <c r="O135" s="9"/>
      <c r="P135" s="9"/>
      <c r="Q135" s="9"/>
      <c r="R135" s="9"/>
      <c r="S135" s="9"/>
      <c r="T135" s="9"/>
      <c r="U135" s="10"/>
      <c r="V135" s="10"/>
      <c r="W135" s="10"/>
      <c r="X135" s="10"/>
      <c r="Y135" s="10"/>
      <c r="Z135" s="10"/>
      <c r="AA135" s="10"/>
      <c r="AB135" s="11"/>
      <c r="AC135" s="11"/>
      <c r="AD135" s="11"/>
      <c r="AE135" s="11"/>
      <c r="AF135" s="11"/>
      <c r="AG135" s="11"/>
      <c r="AH135" s="11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CA135" s="14"/>
      <c r="CB135" s="14"/>
      <c r="CC135" s="14"/>
    </row>
    <row r="136" spans="1:81" ht="15" customHeight="1" x14ac:dyDescent="0.25">
      <c r="A136" s="14"/>
      <c r="B136" s="14"/>
      <c r="C136" s="14"/>
      <c r="D136" s="14"/>
      <c r="E136" s="14"/>
      <c r="F136" s="14"/>
      <c r="G136" s="8"/>
      <c r="H136" s="8"/>
      <c r="I136" s="8"/>
      <c r="J136" s="8"/>
      <c r="K136" s="8"/>
      <c r="L136" s="8"/>
      <c r="M136" s="8"/>
      <c r="N136" s="9"/>
      <c r="O136" s="9"/>
      <c r="P136" s="9"/>
      <c r="Q136" s="9"/>
      <c r="R136" s="9"/>
      <c r="S136" s="9"/>
      <c r="T136" s="9"/>
      <c r="U136" s="10"/>
      <c r="V136" s="10"/>
      <c r="W136" s="10"/>
      <c r="X136" s="10"/>
      <c r="Y136" s="10"/>
      <c r="Z136" s="10"/>
      <c r="AA136" s="10"/>
      <c r="AB136" s="11"/>
      <c r="AC136" s="11"/>
      <c r="AD136" s="11"/>
      <c r="AE136" s="11"/>
      <c r="AF136" s="11"/>
      <c r="AG136" s="11"/>
      <c r="AH136" s="11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CA136" s="14"/>
      <c r="CB136" s="14"/>
      <c r="CC136" s="14"/>
    </row>
    <row r="137" spans="1:81" ht="15" customHeight="1" x14ac:dyDescent="0.25">
      <c r="A137" s="14"/>
      <c r="B137" s="14"/>
      <c r="C137" s="14"/>
      <c r="D137" s="14"/>
      <c r="E137" s="14"/>
      <c r="F137" s="14"/>
      <c r="G137" s="8"/>
      <c r="H137" s="8"/>
      <c r="I137" s="8"/>
      <c r="J137" s="8"/>
      <c r="K137" s="8"/>
      <c r="L137" s="8"/>
      <c r="M137" s="8"/>
      <c r="N137" s="9"/>
      <c r="O137" s="9"/>
      <c r="P137" s="9"/>
      <c r="Q137" s="9"/>
      <c r="R137" s="9"/>
      <c r="S137" s="9"/>
      <c r="T137" s="9"/>
      <c r="U137" s="10"/>
      <c r="V137" s="10"/>
      <c r="W137" s="10"/>
      <c r="X137" s="10"/>
      <c r="Y137" s="10"/>
      <c r="Z137" s="10"/>
      <c r="AA137" s="10"/>
      <c r="AB137" s="11"/>
      <c r="AC137" s="11"/>
      <c r="AD137" s="11"/>
      <c r="AE137" s="11"/>
      <c r="AF137" s="11"/>
      <c r="AG137" s="11"/>
      <c r="AH137" s="11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CA137" s="14"/>
      <c r="CB137" s="14"/>
      <c r="CC137" s="14"/>
    </row>
    <row r="138" spans="1:81" ht="15" customHeight="1" x14ac:dyDescent="0.25">
      <c r="A138" s="14"/>
      <c r="B138" s="14"/>
      <c r="C138" s="14"/>
      <c r="D138" s="14"/>
      <c r="E138" s="14"/>
      <c r="F138" s="14"/>
      <c r="G138" s="8"/>
      <c r="H138" s="8"/>
      <c r="I138" s="8"/>
      <c r="J138" s="8"/>
      <c r="K138" s="8"/>
      <c r="L138" s="8"/>
      <c r="M138" s="8"/>
      <c r="N138" s="9"/>
      <c r="O138" s="9"/>
      <c r="P138" s="9"/>
      <c r="Q138" s="9"/>
      <c r="R138" s="9"/>
      <c r="S138" s="9"/>
      <c r="T138" s="9"/>
      <c r="U138" s="10"/>
      <c r="V138" s="10"/>
      <c r="W138" s="10"/>
      <c r="X138" s="10"/>
      <c r="Y138" s="10"/>
      <c r="Z138" s="10"/>
      <c r="AA138" s="10"/>
      <c r="AB138" s="11"/>
      <c r="AC138" s="11"/>
      <c r="AD138" s="11"/>
      <c r="AE138" s="11"/>
      <c r="AF138" s="11"/>
      <c r="AG138" s="11"/>
      <c r="AH138" s="11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CA138" s="14"/>
      <c r="CB138" s="14"/>
      <c r="CC138" s="14"/>
    </row>
    <row r="139" spans="1:81" ht="15" customHeight="1" x14ac:dyDescent="0.25">
      <c r="A139" s="14"/>
      <c r="B139" s="14"/>
      <c r="C139" s="14"/>
      <c r="D139" s="14"/>
      <c r="E139" s="14"/>
      <c r="F139" s="14"/>
      <c r="G139" s="8"/>
      <c r="H139" s="8"/>
      <c r="I139" s="8"/>
      <c r="J139" s="8"/>
      <c r="K139" s="8"/>
      <c r="L139" s="8"/>
      <c r="M139" s="8"/>
      <c r="N139" s="9"/>
      <c r="O139" s="9"/>
      <c r="P139" s="9"/>
      <c r="Q139" s="9"/>
      <c r="R139" s="9"/>
      <c r="S139" s="9"/>
      <c r="T139" s="9"/>
      <c r="U139" s="10"/>
      <c r="V139" s="10"/>
      <c r="W139" s="10"/>
      <c r="X139" s="10"/>
      <c r="Y139" s="10"/>
      <c r="Z139" s="10"/>
      <c r="AA139" s="10"/>
      <c r="AB139" s="11"/>
      <c r="AC139" s="11"/>
      <c r="AD139" s="11"/>
      <c r="AE139" s="11"/>
      <c r="AF139" s="11"/>
      <c r="AG139" s="11"/>
      <c r="AH139" s="11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CA139" s="14"/>
      <c r="CB139" s="14"/>
      <c r="CC139" s="14"/>
    </row>
    <row r="140" spans="1:81" ht="15" customHeight="1" x14ac:dyDescent="0.25">
      <c r="A140" s="14"/>
      <c r="B140" s="14"/>
      <c r="C140" s="14"/>
      <c r="D140" s="14"/>
      <c r="E140" s="14"/>
      <c r="F140" s="14"/>
      <c r="G140" s="8"/>
      <c r="H140" s="8"/>
      <c r="I140" s="8"/>
      <c r="J140" s="8"/>
      <c r="K140" s="8"/>
      <c r="L140" s="8"/>
      <c r="M140" s="8"/>
      <c r="N140" s="9"/>
      <c r="O140" s="9"/>
      <c r="P140" s="9"/>
      <c r="Q140" s="9"/>
      <c r="R140" s="9"/>
      <c r="S140" s="9"/>
      <c r="T140" s="9"/>
      <c r="U140" s="10"/>
      <c r="V140" s="10"/>
      <c r="W140" s="10"/>
      <c r="X140" s="10"/>
      <c r="Y140" s="10"/>
      <c r="Z140" s="10"/>
      <c r="AA140" s="10"/>
      <c r="AB140" s="11"/>
      <c r="AC140" s="11"/>
      <c r="AD140" s="11"/>
      <c r="AE140" s="11"/>
      <c r="AF140" s="11"/>
      <c r="AG140" s="11"/>
      <c r="AH140" s="11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CA140" s="14"/>
      <c r="CB140" s="14"/>
      <c r="CC140" s="14"/>
    </row>
    <row r="141" spans="1:81" ht="15" customHeight="1" x14ac:dyDescent="0.25">
      <c r="A141" s="14"/>
      <c r="B141" s="14"/>
      <c r="C141" s="14"/>
      <c r="D141" s="14"/>
      <c r="E141" s="14"/>
      <c r="F141" s="14"/>
      <c r="G141" s="8"/>
      <c r="H141" s="8"/>
      <c r="I141" s="8"/>
      <c r="J141" s="8"/>
      <c r="K141" s="8"/>
      <c r="L141" s="8"/>
      <c r="M141" s="8"/>
      <c r="N141" s="9"/>
      <c r="O141" s="9"/>
      <c r="P141" s="9"/>
      <c r="Q141" s="9"/>
      <c r="R141" s="9"/>
      <c r="S141" s="9"/>
      <c r="T141" s="9"/>
      <c r="U141" s="10"/>
      <c r="V141" s="10"/>
      <c r="W141" s="10"/>
      <c r="X141" s="10"/>
      <c r="Y141" s="10"/>
      <c r="Z141" s="10"/>
      <c r="AA141" s="10"/>
      <c r="AB141" s="11"/>
      <c r="AC141" s="11"/>
      <c r="AD141" s="11"/>
      <c r="AE141" s="11"/>
      <c r="AF141" s="11"/>
      <c r="AG141" s="11"/>
      <c r="AH141" s="11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CA141" s="14"/>
      <c r="CB141" s="14"/>
      <c r="CC141" s="14"/>
    </row>
    <row r="142" spans="1:81" ht="15" customHeight="1" x14ac:dyDescent="0.25">
      <c r="A142" s="14"/>
      <c r="B142" s="14"/>
      <c r="C142" s="14"/>
      <c r="D142" s="14"/>
      <c r="E142" s="14"/>
      <c r="F142" s="14"/>
      <c r="G142" s="8"/>
      <c r="H142" s="8"/>
      <c r="I142" s="8"/>
      <c r="J142" s="8"/>
      <c r="K142" s="8"/>
      <c r="L142" s="8"/>
      <c r="M142" s="8"/>
      <c r="N142" s="9"/>
      <c r="O142" s="9"/>
      <c r="P142" s="9"/>
      <c r="Q142" s="9"/>
      <c r="R142" s="9"/>
      <c r="S142" s="9"/>
      <c r="T142" s="9"/>
      <c r="U142" s="10"/>
      <c r="V142" s="10"/>
      <c r="W142" s="10"/>
      <c r="X142" s="10"/>
      <c r="Y142" s="10"/>
      <c r="Z142" s="10"/>
      <c r="AA142" s="10"/>
      <c r="AB142" s="11"/>
      <c r="AC142" s="11"/>
      <c r="AD142" s="11"/>
      <c r="AE142" s="11"/>
      <c r="AF142" s="11"/>
      <c r="AG142" s="11"/>
      <c r="AH142" s="11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CA142" s="14"/>
      <c r="CB142" s="14"/>
      <c r="CC142" s="14"/>
    </row>
    <row r="143" spans="1:81" ht="15" customHeight="1" x14ac:dyDescent="0.25">
      <c r="A143" s="14"/>
      <c r="B143" s="14"/>
      <c r="C143" s="14"/>
      <c r="D143" s="14"/>
      <c r="E143" s="14"/>
      <c r="F143" s="14"/>
      <c r="G143" s="8"/>
      <c r="H143" s="8"/>
      <c r="I143" s="8"/>
      <c r="J143" s="8"/>
      <c r="K143" s="8"/>
      <c r="L143" s="8"/>
      <c r="M143" s="8"/>
      <c r="N143" s="9"/>
      <c r="O143" s="9"/>
      <c r="P143" s="9"/>
      <c r="Q143" s="9"/>
      <c r="R143" s="9"/>
      <c r="S143" s="9"/>
      <c r="T143" s="9"/>
      <c r="U143" s="10"/>
      <c r="V143" s="10"/>
      <c r="W143" s="10"/>
      <c r="X143" s="10"/>
      <c r="Y143" s="10"/>
      <c r="Z143" s="10"/>
      <c r="AA143" s="10"/>
      <c r="AB143" s="11"/>
      <c r="AC143" s="11"/>
      <c r="AD143" s="11"/>
      <c r="AE143" s="11"/>
      <c r="AF143" s="11"/>
      <c r="AG143" s="11"/>
      <c r="AH143" s="11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CA143" s="14"/>
      <c r="CB143" s="14"/>
      <c r="CC143" s="14"/>
    </row>
    <row r="144" spans="1:81" ht="15" customHeight="1" x14ac:dyDescent="0.25">
      <c r="A144" s="14"/>
      <c r="B144" s="14"/>
      <c r="C144" s="14"/>
      <c r="D144" s="14"/>
      <c r="E144" s="14"/>
      <c r="F144" s="14"/>
      <c r="G144" s="8"/>
      <c r="H144" s="8"/>
      <c r="I144" s="8"/>
      <c r="J144" s="8"/>
      <c r="K144" s="8"/>
      <c r="L144" s="8"/>
      <c r="M144" s="8"/>
      <c r="N144" s="9"/>
      <c r="O144" s="9"/>
      <c r="P144" s="9"/>
      <c r="Q144" s="9"/>
      <c r="R144" s="9"/>
      <c r="S144" s="9"/>
      <c r="T144" s="9"/>
      <c r="U144" s="10"/>
      <c r="V144" s="10"/>
      <c r="W144" s="10"/>
      <c r="X144" s="10"/>
      <c r="Y144" s="10"/>
      <c r="Z144" s="10"/>
      <c r="AA144" s="10"/>
      <c r="AB144" s="11"/>
      <c r="AC144" s="11"/>
      <c r="AD144" s="11"/>
      <c r="AE144" s="11"/>
      <c r="AF144" s="11"/>
      <c r="AG144" s="11"/>
      <c r="AH144" s="11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CA144" s="14"/>
      <c r="CB144" s="14"/>
      <c r="CC144" s="14"/>
    </row>
    <row r="145" spans="1:81" ht="15" customHeight="1" x14ac:dyDescent="0.25">
      <c r="A145" s="14"/>
      <c r="B145" s="14"/>
      <c r="C145" s="14"/>
      <c r="D145" s="14"/>
      <c r="E145" s="14"/>
      <c r="F145" s="14"/>
      <c r="G145" s="8"/>
      <c r="H145" s="8"/>
      <c r="I145" s="8"/>
      <c r="J145" s="8"/>
      <c r="K145" s="8"/>
      <c r="L145" s="8"/>
      <c r="M145" s="8"/>
      <c r="N145" s="9"/>
      <c r="O145" s="9"/>
      <c r="P145" s="9"/>
      <c r="Q145" s="9"/>
      <c r="R145" s="9"/>
      <c r="S145" s="9"/>
      <c r="T145" s="9"/>
      <c r="U145" s="10"/>
      <c r="V145" s="10"/>
      <c r="W145" s="10"/>
      <c r="X145" s="10"/>
      <c r="Y145" s="10"/>
      <c r="Z145" s="10"/>
      <c r="AA145" s="10"/>
      <c r="AB145" s="11"/>
      <c r="AC145" s="11"/>
      <c r="AD145" s="11"/>
      <c r="AE145" s="11"/>
      <c r="AF145" s="11"/>
      <c r="AG145" s="11"/>
      <c r="AH145" s="11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CA145" s="14"/>
      <c r="CB145" s="14"/>
      <c r="CC145" s="14"/>
    </row>
    <row r="146" spans="1:81" ht="15" customHeight="1" x14ac:dyDescent="0.25">
      <c r="A146" s="14"/>
      <c r="B146" s="14"/>
      <c r="C146" s="14"/>
      <c r="D146" s="14"/>
      <c r="E146" s="14"/>
      <c r="F146" s="14"/>
      <c r="G146" s="8"/>
      <c r="H146" s="8"/>
      <c r="I146" s="8"/>
      <c r="J146" s="8"/>
      <c r="K146" s="8"/>
      <c r="L146" s="8"/>
      <c r="M146" s="8"/>
      <c r="N146" s="9"/>
      <c r="O146" s="9"/>
      <c r="P146" s="9"/>
      <c r="Q146" s="9"/>
      <c r="R146" s="9"/>
      <c r="S146" s="9"/>
      <c r="T146" s="9"/>
      <c r="U146" s="10"/>
      <c r="V146" s="10"/>
      <c r="W146" s="10"/>
      <c r="X146" s="10"/>
      <c r="Y146" s="10"/>
      <c r="Z146" s="10"/>
      <c r="AA146" s="10"/>
      <c r="AB146" s="11"/>
      <c r="AC146" s="11"/>
      <c r="AD146" s="11"/>
      <c r="AE146" s="11"/>
      <c r="AF146" s="11"/>
      <c r="AG146" s="11"/>
      <c r="AH146" s="11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CA146" s="14"/>
      <c r="CB146" s="14"/>
      <c r="CC146" s="14"/>
    </row>
    <row r="147" spans="1:81" ht="15" customHeight="1" x14ac:dyDescent="0.25">
      <c r="A147" s="14"/>
      <c r="B147" s="14"/>
      <c r="C147" s="14"/>
      <c r="D147" s="14"/>
      <c r="E147" s="14"/>
      <c r="F147" s="14"/>
      <c r="G147" s="8"/>
      <c r="H147" s="8"/>
      <c r="I147" s="8"/>
      <c r="J147" s="8"/>
      <c r="K147" s="8"/>
      <c r="L147" s="8"/>
      <c r="M147" s="8"/>
      <c r="N147" s="9"/>
      <c r="O147" s="9"/>
      <c r="P147" s="9"/>
      <c r="Q147" s="9"/>
      <c r="R147" s="9"/>
      <c r="S147" s="9"/>
      <c r="T147" s="9"/>
      <c r="U147" s="10"/>
      <c r="V147" s="10"/>
      <c r="W147" s="10"/>
      <c r="X147" s="10"/>
      <c r="Y147" s="10"/>
      <c r="Z147" s="10"/>
      <c r="AA147" s="10"/>
      <c r="AB147" s="11"/>
      <c r="AC147" s="11"/>
      <c r="AD147" s="11"/>
      <c r="AE147" s="11"/>
      <c r="AF147" s="11"/>
      <c r="AG147" s="11"/>
      <c r="AH147" s="11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CA147" s="14"/>
      <c r="CB147" s="14"/>
      <c r="CC147" s="14"/>
    </row>
    <row r="148" spans="1:81" ht="15" customHeight="1" x14ac:dyDescent="0.25">
      <c r="A148" s="14"/>
      <c r="B148" s="14"/>
      <c r="C148" s="14"/>
      <c r="D148" s="14"/>
      <c r="E148" s="14"/>
      <c r="F148" s="14"/>
      <c r="G148" s="8"/>
      <c r="H148" s="8"/>
      <c r="I148" s="8"/>
      <c r="J148" s="8"/>
      <c r="K148" s="8"/>
      <c r="L148" s="8"/>
      <c r="M148" s="8"/>
      <c r="N148" s="9"/>
      <c r="O148" s="9"/>
      <c r="P148" s="9"/>
      <c r="Q148" s="9"/>
      <c r="R148" s="9"/>
      <c r="S148" s="9"/>
      <c r="T148" s="9"/>
      <c r="U148" s="10"/>
      <c r="V148" s="10"/>
      <c r="W148" s="10"/>
      <c r="X148" s="10"/>
      <c r="Y148" s="10"/>
      <c r="Z148" s="10"/>
      <c r="AA148" s="10"/>
      <c r="AB148" s="11"/>
      <c r="AC148" s="11"/>
      <c r="AD148" s="11"/>
      <c r="AE148" s="11"/>
      <c r="AF148" s="11"/>
      <c r="AG148" s="11"/>
      <c r="AH148" s="11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CA148" s="14"/>
      <c r="CB148" s="14"/>
      <c r="CC148" s="14"/>
    </row>
    <row r="149" spans="1:81" ht="15" customHeight="1" x14ac:dyDescent="0.25">
      <c r="A149" s="14"/>
      <c r="B149" s="14"/>
      <c r="C149" s="14"/>
      <c r="D149" s="14"/>
      <c r="E149" s="14"/>
      <c r="F149" s="14"/>
      <c r="G149" s="8"/>
      <c r="H149" s="8"/>
      <c r="I149" s="8"/>
      <c r="J149" s="8"/>
      <c r="K149" s="8"/>
      <c r="L149" s="8"/>
      <c r="M149" s="8"/>
      <c r="N149" s="9"/>
      <c r="O149" s="9"/>
      <c r="P149" s="9"/>
      <c r="Q149" s="9"/>
      <c r="R149" s="9"/>
      <c r="S149" s="9"/>
      <c r="T149" s="9"/>
      <c r="U149" s="10"/>
      <c r="V149" s="10"/>
      <c r="W149" s="10"/>
      <c r="X149" s="10"/>
      <c r="Y149" s="10"/>
      <c r="Z149" s="10"/>
      <c r="AA149" s="10"/>
      <c r="AB149" s="11"/>
      <c r="AC149" s="11"/>
      <c r="AD149" s="11"/>
      <c r="AE149" s="11"/>
      <c r="AF149" s="11"/>
      <c r="AG149" s="11"/>
      <c r="AH149" s="11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CA149" s="14"/>
      <c r="CB149" s="14"/>
      <c r="CC149" s="14"/>
    </row>
    <row r="150" spans="1:81" ht="15" customHeight="1" x14ac:dyDescent="0.25">
      <c r="A150" s="14"/>
      <c r="B150" s="14"/>
      <c r="C150" s="14"/>
      <c r="D150" s="14"/>
      <c r="E150" s="14"/>
      <c r="F150" s="14"/>
      <c r="G150" s="8"/>
      <c r="H150" s="8"/>
      <c r="I150" s="8"/>
      <c r="J150" s="8"/>
      <c r="K150" s="8"/>
      <c r="L150" s="8"/>
      <c r="M150" s="8"/>
      <c r="N150" s="9"/>
      <c r="O150" s="9"/>
      <c r="P150" s="9"/>
      <c r="Q150" s="9"/>
      <c r="R150" s="9"/>
      <c r="S150" s="9"/>
      <c r="T150" s="9"/>
      <c r="U150" s="10"/>
      <c r="V150" s="10"/>
      <c r="W150" s="10"/>
      <c r="X150" s="10"/>
      <c r="Y150" s="10"/>
      <c r="Z150" s="10"/>
      <c r="AA150" s="10"/>
      <c r="AB150" s="11"/>
      <c r="AC150" s="11"/>
      <c r="AD150" s="11"/>
      <c r="AE150" s="11"/>
      <c r="AF150" s="11"/>
      <c r="AG150" s="11"/>
      <c r="AH150" s="11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CA150" s="14"/>
      <c r="CB150" s="14"/>
      <c r="CC150" s="14"/>
    </row>
    <row r="151" spans="1:81" ht="15" customHeight="1" x14ac:dyDescent="0.25">
      <c r="A151" s="14"/>
      <c r="B151" s="14"/>
      <c r="C151" s="14"/>
      <c r="D151" s="14"/>
      <c r="E151" s="14"/>
      <c r="F151" s="14"/>
      <c r="G151" s="8"/>
      <c r="H151" s="8"/>
      <c r="I151" s="8"/>
      <c r="J151" s="8"/>
      <c r="K151" s="8"/>
      <c r="L151" s="8"/>
      <c r="M151" s="8"/>
      <c r="N151" s="9"/>
      <c r="O151" s="9"/>
      <c r="P151" s="9"/>
      <c r="Q151" s="9"/>
      <c r="R151" s="9"/>
      <c r="S151" s="9"/>
      <c r="T151" s="9"/>
      <c r="U151" s="10"/>
      <c r="V151" s="10"/>
      <c r="W151" s="10"/>
      <c r="X151" s="10"/>
      <c r="Y151" s="10"/>
      <c r="Z151" s="10"/>
      <c r="AA151" s="10"/>
      <c r="AB151" s="11"/>
      <c r="AC151" s="11"/>
      <c r="AD151" s="11"/>
      <c r="AE151" s="11"/>
      <c r="AF151" s="11"/>
      <c r="AG151" s="11"/>
      <c r="AH151" s="11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CA151" s="14"/>
      <c r="CB151" s="14"/>
      <c r="CC151" s="14"/>
    </row>
    <row r="152" spans="1:81" ht="15" customHeight="1" x14ac:dyDescent="0.25">
      <c r="A152" s="14"/>
      <c r="B152" s="14"/>
      <c r="C152" s="14"/>
      <c r="D152" s="14"/>
      <c r="E152" s="14"/>
      <c r="F152" s="14"/>
      <c r="G152" s="8"/>
      <c r="H152" s="8"/>
      <c r="I152" s="8"/>
      <c r="J152" s="8"/>
      <c r="K152" s="8"/>
      <c r="L152" s="8"/>
      <c r="M152" s="8"/>
      <c r="N152" s="9"/>
      <c r="O152" s="9"/>
      <c r="P152" s="9"/>
      <c r="Q152" s="9"/>
      <c r="R152" s="9"/>
      <c r="S152" s="9"/>
      <c r="T152" s="9"/>
      <c r="U152" s="10"/>
      <c r="V152" s="10"/>
      <c r="W152" s="10"/>
      <c r="X152" s="10"/>
      <c r="Y152" s="10"/>
      <c r="Z152" s="10"/>
      <c r="AA152" s="10"/>
      <c r="AB152" s="11"/>
      <c r="AC152" s="11"/>
      <c r="AD152" s="11"/>
      <c r="AE152" s="11"/>
      <c r="AF152" s="11"/>
      <c r="AG152" s="11"/>
      <c r="AH152" s="11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CA152" s="14"/>
      <c r="CB152" s="14"/>
      <c r="CC152" s="14"/>
    </row>
    <row r="153" spans="1:81" ht="15" customHeight="1" x14ac:dyDescent="0.25">
      <c r="A153" s="14"/>
      <c r="B153" s="14"/>
      <c r="C153" s="14"/>
      <c r="D153" s="14"/>
      <c r="E153" s="14"/>
      <c r="F153" s="14"/>
      <c r="G153" s="8"/>
      <c r="H153" s="8"/>
      <c r="I153" s="8"/>
      <c r="J153" s="8"/>
      <c r="K153" s="8"/>
      <c r="L153" s="8"/>
      <c r="M153" s="8"/>
      <c r="N153" s="9"/>
      <c r="O153" s="9"/>
      <c r="P153" s="9"/>
      <c r="Q153" s="9"/>
      <c r="R153" s="9"/>
      <c r="S153" s="9"/>
      <c r="T153" s="9"/>
      <c r="U153" s="10"/>
      <c r="V153" s="10"/>
      <c r="W153" s="10"/>
      <c r="X153" s="10"/>
      <c r="Y153" s="10"/>
      <c r="Z153" s="10"/>
      <c r="AA153" s="10"/>
      <c r="AB153" s="11"/>
      <c r="AC153" s="11"/>
      <c r="AD153" s="11"/>
      <c r="AE153" s="11"/>
      <c r="AF153" s="11"/>
      <c r="AG153" s="11"/>
      <c r="AH153" s="11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CA153" s="14"/>
      <c r="CB153" s="14"/>
      <c r="CC153" s="14"/>
    </row>
    <row r="154" spans="1:81" ht="15" customHeight="1" x14ac:dyDescent="0.25">
      <c r="A154" s="14"/>
      <c r="B154" s="14"/>
      <c r="C154" s="14"/>
      <c r="D154" s="14"/>
      <c r="E154" s="14"/>
      <c r="F154" s="14"/>
      <c r="G154" s="8"/>
      <c r="H154" s="8"/>
      <c r="I154" s="8"/>
      <c r="J154" s="8"/>
      <c r="K154" s="8"/>
      <c r="L154" s="8"/>
      <c r="M154" s="8"/>
      <c r="N154" s="9"/>
      <c r="O154" s="9"/>
      <c r="P154" s="9"/>
      <c r="Q154" s="9"/>
      <c r="R154" s="9"/>
      <c r="S154" s="9"/>
      <c r="T154" s="9"/>
      <c r="U154" s="10"/>
      <c r="V154" s="10"/>
      <c r="W154" s="10"/>
      <c r="X154" s="10"/>
      <c r="Y154" s="10"/>
      <c r="Z154" s="10"/>
      <c r="AA154" s="10"/>
      <c r="AB154" s="11"/>
      <c r="AC154" s="11"/>
      <c r="AD154" s="11"/>
      <c r="AE154" s="11"/>
      <c r="AF154" s="11"/>
      <c r="AG154" s="11"/>
      <c r="AH154" s="11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CA154" s="14"/>
      <c r="CB154" s="14"/>
      <c r="CC154" s="14"/>
    </row>
    <row r="155" spans="1:81" ht="15" customHeight="1" x14ac:dyDescent="0.25">
      <c r="A155" s="14"/>
      <c r="B155" s="14"/>
      <c r="C155" s="14"/>
      <c r="D155" s="14"/>
      <c r="E155" s="14"/>
      <c r="F155" s="14"/>
      <c r="G155" s="8"/>
      <c r="H155" s="8"/>
      <c r="I155" s="8"/>
      <c r="J155" s="8"/>
      <c r="K155" s="8"/>
      <c r="L155" s="8"/>
      <c r="M155" s="8"/>
      <c r="N155" s="9"/>
      <c r="O155" s="9"/>
      <c r="P155" s="9"/>
      <c r="Q155" s="9"/>
      <c r="R155" s="9"/>
      <c r="S155" s="9"/>
      <c r="T155" s="9"/>
      <c r="U155" s="10"/>
      <c r="V155" s="10"/>
      <c r="W155" s="10"/>
      <c r="X155" s="10"/>
      <c r="Y155" s="10"/>
      <c r="Z155" s="10"/>
      <c r="AA155" s="10"/>
      <c r="AB155" s="11"/>
      <c r="AC155" s="11"/>
      <c r="AD155" s="11"/>
      <c r="AE155" s="11"/>
      <c r="AF155" s="11"/>
      <c r="AG155" s="11"/>
      <c r="AH155" s="11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CA155" s="14"/>
      <c r="CB155" s="14"/>
      <c r="CC155" s="14"/>
    </row>
    <row r="156" spans="1:81" ht="15" customHeight="1" x14ac:dyDescent="0.25">
      <c r="A156" s="14"/>
      <c r="B156" s="14"/>
      <c r="C156" s="14"/>
      <c r="D156" s="14"/>
      <c r="E156" s="14"/>
      <c r="F156" s="14"/>
      <c r="G156" s="8"/>
      <c r="H156" s="8"/>
      <c r="I156" s="8"/>
      <c r="J156" s="8"/>
      <c r="K156" s="8"/>
      <c r="L156" s="8"/>
      <c r="M156" s="8"/>
      <c r="N156" s="9"/>
      <c r="O156" s="9"/>
      <c r="P156" s="9"/>
      <c r="Q156" s="9"/>
      <c r="R156" s="9"/>
      <c r="S156" s="9"/>
      <c r="T156" s="9"/>
      <c r="U156" s="10"/>
      <c r="V156" s="10"/>
      <c r="W156" s="10"/>
      <c r="X156" s="10"/>
      <c r="Y156" s="10"/>
      <c r="Z156" s="10"/>
      <c r="AA156" s="10"/>
      <c r="AB156" s="11"/>
      <c r="AC156" s="11"/>
      <c r="AD156" s="11"/>
      <c r="AE156" s="11"/>
      <c r="AF156" s="11"/>
      <c r="AG156" s="11"/>
      <c r="AH156" s="11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CA156" s="14"/>
      <c r="CB156" s="14"/>
      <c r="CC156" s="14"/>
    </row>
    <row r="157" spans="1:81" ht="15" customHeight="1" x14ac:dyDescent="0.25">
      <c r="A157" s="14"/>
      <c r="B157" s="14"/>
      <c r="C157" s="14"/>
      <c r="D157" s="14"/>
      <c r="E157" s="14"/>
      <c r="F157" s="14"/>
      <c r="G157" s="8"/>
      <c r="H157" s="8"/>
      <c r="I157" s="8"/>
      <c r="J157" s="8"/>
      <c r="K157" s="8"/>
      <c r="L157" s="8"/>
      <c r="M157" s="8"/>
      <c r="N157" s="9"/>
      <c r="O157" s="9"/>
      <c r="P157" s="9"/>
      <c r="Q157" s="9"/>
      <c r="R157" s="9"/>
      <c r="S157" s="9"/>
      <c r="T157" s="9"/>
      <c r="U157" s="10"/>
      <c r="V157" s="10"/>
      <c r="W157" s="10"/>
      <c r="X157" s="10"/>
      <c r="Y157" s="10"/>
      <c r="Z157" s="10"/>
      <c r="AA157" s="10"/>
      <c r="AB157" s="11"/>
      <c r="AC157" s="11"/>
      <c r="AD157" s="11"/>
      <c r="AE157" s="11"/>
      <c r="AF157" s="11"/>
      <c r="AG157" s="11"/>
      <c r="AH157" s="11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CA157" s="14"/>
      <c r="CB157" s="14"/>
      <c r="CC157" s="14"/>
    </row>
    <row r="158" spans="1:81" ht="15" customHeight="1" x14ac:dyDescent="0.25">
      <c r="A158" s="14"/>
      <c r="B158" s="14"/>
      <c r="C158" s="14"/>
      <c r="D158" s="14"/>
      <c r="E158" s="14"/>
      <c r="F158" s="14"/>
      <c r="G158" s="8"/>
      <c r="H158" s="8"/>
      <c r="I158" s="8"/>
      <c r="J158" s="8"/>
      <c r="K158" s="8"/>
      <c r="L158" s="8"/>
      <c r="M158" s="8"/>
      <c r="N158" s="9"/>
      <c r="O158" s="9"/>
      <c r="P158" s="9"/>
      <c r="Q158" s="9"/>
      <c r="R158" s="9"/>
      <c r="S158" s="9"/>
      <c r="T158" s="9"/>
      <c r="U158" s="10"/>
      <c r="V158" s="10"/>
      <c r="W158" s="10"/>
      <c r="X158" s="10"/>
      <c r="Y158" s="10"/>
      <c r="Z158" s="10"/>
      <c r="AA158" s="10"/>
      <c r="AB158" s="11"/>
      <c r="AC158" s="11"/>
      <c r="AD158" s="11"/>
      <c r="AE158" s="11"/>
      <c r="AF158" s="11"/>
      <c r="AG158" s="11"/>
      <c r="AH158" s="11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CA158" s="14"/>
      <c r="CB158" s="14"/>
      <c r="CC158" s="14"/>
    </row>
    <row r="159" spans="1:81" ht="15" customHeight="1" x14ac:dyDescent="0.25">
      <c r="A159" s="14"/>
      <c r="B159" s="14"/>
      <c r="C159" s="14"/>
      <c r="D159" s="14"/>
      <c r="E159" s="14"/>
      <c r="F159" s="14"/>
      <c r="G159" s="8"/>
      <c r="H159" s="8"/>
      <c r="I159" s="8"/>
      <c r="J159" s="8"/>
      <c r="K159" s="8"/>
      <c r="L159" s="8"/>
      <c r="M159" s="8"/>
      <c r="N159" s="9"/>
      <c r="O159" s="9"/>
      <c r="P159" s="9"/>
      <c r="Q159" s="9"/>
      <c r="R159" s="9"/>
      <c r="S159" s="9"/>
      <c r="T159" s="9"/>
      <c r="U159" s="10"/>
      <c r="V159" s="10"/>
      <c r="W159" s="10"/>
      <c r="X159" s="10"/>
      <c r="Y159" s="10"/>
      <c r="Z159" s="10"/>
      <c r="AA159" s="10"/>
      <c r="AB159" s="11"/>
      <c r="AC159" s="11"/>
      <c r="AD159" s="11"/>
      <c r="AE159" s="11"/>
      <c r="AF159" s="11"/>
      <c r="AG159" s="11"/>
      <c r="AH159" s="11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CA159" s="14"/>
      <c r="CB159" s="14"/>
      <c r="CC159" s="14"/>
    </row>
    <row r="160" spans="1:81" ht="15" customHeight="1" x14ac:dyDescent="0.25">
      <c r="A160" s="14"/>
      <c r="B160" s="14"/>
      <c r="C160" s="14"/>
      <c r="D160" s="14"/>
      <c r="E160" s="14"/>
      <c r="F160" s="14"/>
      <c r="G160" s="8"/>
      <c r="H160" s="8"/>
      <c r="I160" s="8"/>
      <c r="J160" s="8"/>
      <c r="K160" s="8"/>
      <c r="L160" s="8"/>
      <c r="M160" s="8"/>
      <c r="N160" s="9"/>
      <c r="O160" s="9"/>
      <c r="P160" s="9"/>
      <c r="Q160" s="9"/>
      <c r="R160" s="9"/>
      <c r="S160" s="9"/>
      <c r="T160" s="9"/>
      <c r="U160" s="10"/>
      <c r="V160" s="10"/>
      <c r="W160" s="10"/>
      <c r="X160" s="10"/>
      <c r="Y160" s="10"/>
      <c r="Z160" s="10"/>
      <c r="AA160" s="10"/>
      <c r="AB160" s="11"/>
      <c r="AC160" s="11"/>
      <c r="AD160" s="11"/>
      <c r="AE160" s="11"/>
      <c r="AF160" s="11"/>
      <c r="AG160" s="11"/>
      <c r="AH160" s="11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CA160" s="14"/>
      <c r="CB160" s="14"/>
      <c r="CC160" s="14"/>
    </row>
    <row r="161" spans="1:81" ht="15" customHeight="1" x14ac:dyDescent="0.25">
      <c r="A161" s="14"/>
      <c r="B161" s="14"/>
      <c r="C161" s="14"/>
      <c r="D161" s="14"/>
      <c r="E161" s="14"/>
      <c r="F161" s="14"/>
      <c r="G161" s="8"/>
      <c r="H161" s="8"/>
      <c r="I161" s="8"/>
      <c r="J161" s="8"/>
      <c r="K161" s="8"/>
      <c r="L161" s="8"/>
      <c r="M161" s="8"/>
      <c r="N161" s="9"/>
      <c r="O161" s="9"/>
      <c r="P161" s="9"/>
      <c r="Q161" s="9"/>
      <c r="R161" s="9"/>
      <c r="S161" s="9"/>
      <c r="T161" s="9"/>
      <c r="U161" s="10"/>
      <c r="V161" s="10"/>
      <c r="W161" s="10"/>
      <c r="X161" s="10"/>
      <c r="Y161" s="10"/>
      <c r="Z161" s="10"/>
      <c r="AA161" s="10"/>
      <c r="AB161" s="11"/>
      <c r="AC161" s="11"/>
      <c r="AD161" s="11"/>
      <c r="AE161" s="11"/>
      <c r="AF161" s="11"/>
      <c r="AG161" s="11"/>
      <c r="AH161" s="11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CA161" s="14"/>
      <c r="CB161" s="14"/>
      <c r="CC161" s="14"/>
    </row>
    <row r="162" spans="1:81" ht="15" customHeight="1" x14ac:dyDescent="0.25">
      <c r="A162" s="14"/>
      <c r="B162" s="14"/>
      <c r="C162" s="14"/>
      <c r="D162" s="14"/>
      <c r="E162" s="14"/>
      <c r="F162" s="14"/>
      <c r="G162" s="8"/>
      <c r="H162" s="8"/>
      <c r="I162" s="8"/>
      <c r="J162" s="8"/>
      <c r="K162" s="8"/>
      <c r="L162" s="8"/>
      <c r="M162" s="8"/>
      <c r="N162" s="9"/>
      <c r="O162" s="9"/>
      <c r="P162" s="9"/>
      <c r="Q162" s="9"/>
      <c r="R162" s="9"/>
      <c r="S162" s="9"/>
      <c r="T162" s="9"/>
      <c r="U162" s="10"/>
      <c r="V162" s="10"/>
      <c r="W162" s="10"/>
      <c r="X162" s="10"/>
      <c r="Y162" s="10"/>
      <c r="Z162" s="10"/>
      <c r="AA162" s="10"/>
      <c r="AB162" s="11"/>
      <c r="AC162" s="11"/>
      <c r="AD162" s="11"/>
      <c r="AE162" s="11"/>
      <c r="AF162" s="11"/>
      <c r="AG162" s="11"/>
      <c r="AH162" s="11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CA162" s="14"/>
      <c r="CB162" s="14"/>
      <c r="CC162" s="14"/>
    </row>
    <row r="163" spans="1:81" ht="15" customHeight="1" x14ac:dyDescent="0.25">
      <c r="A163" s="14"/>
      <c r="B163" s="14"/>
      <c r="C163" s="14"/>
      <c r="D163" s="14"/>
      <c r="E163" s="14"/>
      <c r="F163" s="14"/>
      <c r="G163" s="8"/>
      <c r="H163" s="8"/>
      <c r="I163" s="8"/>
      <c r="J163" s="8"/>
      <c r="K163" s="8"/>
      <c r="L163" s="8"/>
      <c r="M163" s="8"/>
      <c r="N163" s="9"/>
      <c r="O163" s="9"/>
      <c r="P163" s="9"/>
      <c r="Q163" s="9"/>
      <c r="R163" s="9"/>
      <c r="S163" s="9"/>
      <c r="T163" s="9"/>
      <c r="U163" s="10"/>
      <c r="V163" s="10"/>
      <c r="W163" s="10"/>
      <c r="X163" s="10"/>
      <c r="Y163" s="10"/>
      <c r="Z163" s="10"/>
      <c r="AA163" s="10"/>
      <c r="AB163" s="11"/>
      <c r="AC163" s="11"/>
      <c r="AD163" s="11"/>
      <c r="AE163" s="11"/>
      <c r="AF163" s="11"/>
      <c r="AG163" s="11"/>
      <c r="AH163" s="11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CA163" s="14"/>
      <c r="CB163" s="14"/>
      <c r="CC163" s="14"/>
    </row>
    <row r="164" spans="1:81" ht="15" customHeight="1" x14ac:dyDescent="0.25">
      <c r="A164" s="14"/>
      <c r="B164" s="14"/>
      <c r="C164" s="14"/>
      <c r="D164" s="14"/>
      <c r="E164" s="14"/>
      <c r="F164" s="14"/>
      <c r="G164" s="8"/>
      <c r="H164" s="8"/>
      <c r="I164" s="8"/>
      <c r="J164" s="8"/>
      <c r="K164" s="8"/>
      <c r="L164" s="8"/>
      <c r="M164" s="8"/>
      <c r="N164" s="9"/>
      <c r="O164" s="9"/>
      <c r="P164" s="9"/>
      <c r="Q164" s="9"/>
      <c r="R164" s="9"/>
      <c r="S164" s="9"/>
      <c r="T164" s="9"/>
      <c r="U164" s="10"/>
      <c r="V164" s="10"/>
      <c r="W164" s="10"/>
      <c r="X164" s="10"/>
      <c r="Y164" s="10"/>
      <c r="Z164" s="10"/>
      <c r="AA164" s="10"/>
      <c r="AB164" s="11"/>
      <c r="AC164" s="11"/>
      <c r="AD164" s="11"/>
      <c r="AE164" s="11"/>
      <c r="AF164" s="11"/>
      <c r="AG164" s="11"/>
      <c r="AH164" s="11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CA164" s="14"/>
      <c r="CB164" s="14"/>
      <c r="CC164" s="14"/>
    </row>
    <row r="165" spans="1:81" ht="15" customHeight="1" x14ac:dyDescent="0.25">
      <c r="A165" s="14"/>
      <c r="B165" s="14"/>
      <c r="C165" s="14"/>
      <c r="D165" s="14"/>
      <c r="E165" s="14"/>
      <c r="F165" s="14"/>
      <c r="G165" s="8"/>
      <c r="H165" s="8"/>
      <c r="I165" s="8"/>
      <c r="J165" s="8"/>
      <c r="K165" s="8"/>
      <c r="L165" s="8"/>
      <c r="M165" s="8"/>
      <c r="N165" s="9"/>
      <c r="O165" s="9"/>
      <c r="P165" s="9"/>
      <c r="Q165" s="9"/>
      <c r="R165" s="9"/>
      <c r="S165" s="9"/>
      <c r="T165" s="9"/>
      <c r="U165" s="10"/>
      <c r="V165" s="10"/>
      <c r="W165" s="10"/>
      <c r="X165" s="10"/>
      <c r="Y165" s="10"/>
      <c r="Z165" s="10"/>
      <c r="AA165" s="10"/>
      <c r="AB165" s="11"/>
      <c r="AC165" s="11"/>
      <c r="AD165" s="11"/>
      <c r="AE165" s="11"/>
      <c r="AF165" s="11"/>
      <c r="AG165" s="11"/>
      <c r="AH165" s="11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CA165" s="14"/>
      <c r="CB165" s="14"/>
      <c r="CC165" s="14"/>
    </row>
    <row r="166" spans="1:81" ht="15" customHeight="1" x14ac:dyDescent="0.25">
      <c r="A166" s="14"/>
      <c r="B166" s="14"/>
      <c r="C166" s="14"/>
      <c r="D166" s="14"/>
      <c r="E166" s="14"/>
      <c r="F166" s="14"/>
      <c r="G166" s="8"/>
      <c r="H166" s="8"/>
      <c r="I166" s="8"/>
      <c r="J166" s="8"/>
      <c r="K166" s="8"/>
      <c r="L166" s="8"/>
      <c r="M166" s="8"/>
      <c r="N166" s="9"/>
      <c r="O166" s="9"/>
      <c r="P166" s="9"/>
      <c r="Q166" s="9"/>
      <c r="R166" s="9"/>
      <c r="S166" s="9"/>
      <c r="T166" s="9"/>
      <c r="U166" s="10"/>
      <c r="V166" s="10"/>
      <c r="W166" s="10"/>
      <c r="X166" s="10"/>
      <c r="Y166" s="10"/>
      <c r="Z166" s="10"/>
      <c r="AA166" s="10"/>
      <c r="AB166" s="11"/>
      <c r="AC166" s="11"/>
      <c r="AD166" s="11"/>
      <c r="AE166" s="11"/>
      <c r="AF166" s="11"/>
      <c r="AG166" s="11"/>
      <c r="AH166" s="11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CA166" s="14"/>
      <c r="CB166" s="14"/>
      <c r="CC166" s="14"/>
    </row>
    <row r="167" spans="1:81" ht="15" customHeight="1" x14ac:dyDescent="0.25">
      <c r="A167" s="14"/>
      <c r="B167" s="14"/>
      <c r="C167" s="14"/>
      <c r="D167" s="14"/>
      <c r="E167" s="14"/>
      <c r="F167" s="14"/>
      <c r="G167" s="8"/>
      <c r="H167" s="8"/>
      <c r="I167" s="8"/>
      <c r="J167" s="8"/>
      <c r="K167" s="8"/>
      <c r="L167" s="8"/>
      <c r="M167" s="8"/>
      <c r="N167" s="9"/>
      <c r="O167" s="9"/>
      <c r="P167" s="9"/>
      <c r="Q167" s="9"/>
      <c r="R167" s="9"/>
      <c r="S167" s="9"/>
      <c r="T167" s="9"/>
      <c r="U167" s="10"/>
      <c r="V167" s="10"/>
      <c r="W167" s="10"/>
      <c r="X167" s="10"/>
      <c r="Y167" s="10"/>
      <c r="Z167" s="10"/>
      <c r="AA167" s="10"/>
      <c r="AB167" s="11"/>
      <c r="AC167" s="11"/>
      <c r="AD167" s="11"/>
      <c r="AE167" s="11"/>
      <c r="AF167" s="11"/>
      <c r="AG167" s="11"/>
      <c r="AH167" s="11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CA167" s="14"/>
      <c r="CB167" s="14"/>
      <c r="CC167" s="14"/>
    </row>
    <row r="168" spans="1:81" ht="15" customHeight="1" x14ac:dyDescent="0.25">
      <c r="A168" s="14"/>
      <c r="B168" s="14"/>
      <c r="C168" s="14"/>
      <c r="D168" s="14"/>
      <c r="E168" s="14"/>
      <c r="F168" s="14"/>
      <c r="G168" s="8"/>
      <c r="H168" s="8"/>
      <c r="I168" s="8"/>
      <c r="J168" s="8"/>
      <c r="K168" s="8"/>
      <c r="L168" s="8"/>
      <c r="M168" s="8"/>
      <c r="N168" s="9"/>
      <c r="O168" s="9"/>
      <c r="P168" s="9"/>
      <c r="Q168" s="9"/>
      <c r="R168" s="9"/>
      <c r="S168" s="9"/>
      <c r="T168" s="9"/>
      <c r="U168" s="10"/>
      <c r="V168" s="10"/>
      <c r="W168" s="10"/>
      <c r="X168" s="10"/>
      <c r="Y168" s="10"/>
      <c r="Z168" s="10"/>
      <c r="AA168" s="10"/>
      <c r="AB168" s="11"/>
      <c r="AC168" s="11"/>
      <c r="AD168" s="11"/>
      <c r="AE168" s="11"/>
      <c r="AF168" s="11"/>
      <c r="AG168" s="11"/>
      <c r="AH168" s="11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CA168" s="14"/>
      <c r="CB168" s="14"/>
      <c r="CC168" s="14"/>
    </row>
    <row r="169" spans="1:81" ht="15" customHeight="1" x14ac:dyDescent="0.25">
      <c r="A169" s="14"/>
      <c r="B169" s="14"/>
      <c r="C169" s="14"/>
      <c r="D169" s="14"/>
      <c r="E169" s="14"/>
      <c r="F169" s="14"/>
      <c r="G169" s="8"/>
      <c r="H169" s="8"/>
      <c r="I169" s="8"/>
      <c r="J169" s="8"/>
      <c r="K169" s="8"/>
      <c r="L169" s="8"/>
      <c r="M169" s="8"/>
      <c r="N169" s="9"/>
      <c r="O169" s="9"/>
      <c r="P169" s="9"/>
      <c r="Q169" s="9"/>
      <c r="R169" s="9"/>
      <c r="S169" s="9"/>
      <c r="T169" s="9"/>
      <c r="U169" s="10"/>
      <c r="V169" s="10"/>
      <c r="W169" s="10"/>
      <c r="X169" s="10"/>
      <c r="Y169" s="10"/>
      <c r="Z169" s="10"/>
      <c r="AA169" s="10"/>
      <c r="AB169" s="11"/>
      <c r="AC169" s="11"/>
      <c r="AD169" s="11"/>
      <c r="AE169" s="11"/>
      <c r="AF169" s="11"/>
      <c r="AG169" s="11"/>
      <c r="AH169" s="11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CA169" s="14"/>
      <c r="CB169" s="14"/>
      <c r="CC169" s="14"/>
    </row>
    <row r="170" spans="1:81" ht="15" customHeight="1" x14ac:dyDescent="0.25">
      <c r="A170" s="14"/>
      <c r="B170" s="14"/>
      <c r="C170" s="14"/>
      <c r="D170" s="14"/>
      <c r="E170" s="14"/>
      <c r="F170" s="14"/>
      <c r="G170" s="8"/>
      <c r="H170" s="8"/>
      <c r="I170" s="8"/>
      <c r="J170" s="8"/>
      <c r="K170" s="8"/>
      <c r="L170" s="8"/>
      <c r="M170" s="8"/>
      <c r="N170" s="9"/>
      <c r="O170" s="9"/>
      <c r="P170" s="9"/>
      <c r="Q170" s="9"/>
      <c r="R170" s="9"/>
      <c r="S170" s="9"/>
      <c r="T170" s="9"/>
      <c r="U170" s="10"/>
      <c r="V170" s="10"/>
      <c r="W170" s="10"/>
      <c r="X170" s="10"/>
      <c r="Y170" s="10"/>
      <c r="Z170" s="10"/>
      <c r="AA170" s="10"/>
      <c r="AB170" s="11"/>
      <c r="AC170" s="11"/>
      <c r="AD170" s="11"/>
      <c r="AE170" s="11"/>
      <c r="AF170" s="11"/>
      <c r="AG170" s="11"/>
      <c r="AH170" s="11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CA170" s="14"/>
      <c r="CB170" s="14"/>
      <c r="CC170" s="14"/>
    </row>
    <row r="171" spans="1:81" ht="15" customHeight="1" x14ac:dyDescent="0.25">
      <c r="A171" s="14"/>
      <c r="B171" s="14"/>
      <c r="C171" s="14"/>
      <c r="D171" s="14"/>
      <c r="E171" s="14"/>
      <c r="F171" s="14"/>
      <c r="G171" s="8"/>
      <c r="H171" s="8"/>
      <c r="I171" s="8"/>
      <c r="J171" s="8"/>
      <c r="K171" s="8"/>
      <c r="L171" s="8"/>
      <c r="M171" s="8"/>
      <c r="N171" s="9"/>
      <c r="O171" s="9"/>
      <c r="P171" s="9"/>
      <c r="Q171" s="9"/>
      <c r="R171" s="9"/>
      <c r="S171" s="9"/>
      <c r="T171" s="9"/>
      <c r="U171" s="10"/>
      <c r="V171" s="10"/>
      <c r="W171" s="10"/>
      <c r="X171" s="10"/>
      <c r="Y171" s="10"/>
      <c r="Z171" s="10"/>
      <c r="AA171" s="10"/>
      <c r="AB171" s="11"/>
      <c r="AC171" s="11"/>
      <c r="AD171" s="11"/>
      <c r="AE171" s="11"/>
      <c r="AF171" s="11"/>
      <c r="AG171" s="11"/>
      <c r="AH171" s="11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CA171" s="14"/>
      <c r="CB171" s="14"/>
      <c r="CC171" s="14"/>
    </row>
    <row r="172" spans="1:81" ht="15" customHeight="1" x14ac:dyDescent="0.25">
      <c r="A172" s="14"/>
      <c r="B172" s="14"/>
      <c r="C172" s="14"/>
      <c r="D172" s="14"/>
      <c r="E172" s="14"/>
      <c r="F172" s="14"/>
      <c r="G172" s="8"/>
      <c r="H172" s="8"/>
      <c r="I172" s="8"/>
      <c r="J172" s="8"/>
      <c r="K172" s="8"/>
      <c r="L172" s="8"/>
      <c r="M172" s="8"/>
      <c r="N172" s="9"/>
      <c r="O172" s="9"/>
      <c r="P172" s="9"/>
      <c r="Q172" s="9"/>
      <c r="R172" s="9"/>
      <c r="S172" s="9"/>
      <c r="T172" s="9"/>
      <c r="U172" s="10"/>
      <c r="V172" s="10"/>
      <c r="W172" s="10"/>
      <c r="X172" s="10"/>
      <c r="Y172" s="10"/>
      <c r="Z172" s="10"/>
      <c r="AA172" s="10"/>
      <c r="AB172" s="11"/>
      <c r="AC172" s="11"/>
      <c r="AD172" s="11"/>
      <c r="AE172" s="11"/>
      <c r="AF172" s="11"/>
      <c r="AG172" s="11"/>
      <c r="AH172" s="11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CA172" s="14"/>
      <c r="CB172" s="14"/>
      <c r="CC172" s="14"/>
    </row>
    <row r="173" spans="1:81" ht="15" customHeight="1" x14ac:dyDescent="0.25">
      <c r="A173" s="14"/>
      <c r="B173" s="14"/>
      <c r="C173" s="14"/>
      <c r="D173" s="14"/>
      <c r="E173" s="14"/>
      <c r="F173" s="14"/>
      <c r="G173" s="8"/>
      <c r="H173" s="8"/>
      <c r="I173" s="8"/>
      <c r="J173" s="8"/>
      <c r="K173" s="8"/>
      <c r="L173" s="8"/>
      <c r="M173" s="8"/>
      <c r="N173" s="9"/>
      <c r="O173" s="9"/>
      <c r="P173" s="9"/>
      <c r="Q173" s="9"/>
      <c r="R173" s="9"/>
      <c r="S173" s="9"/>
      <c r="T173" s="9"/>
      <c r="U173" s="10"/>
      <c r="V173" s="10"/>
      <c r="W173" s="10"/>
      <c r="X173" s="10"/>
      <c r="Y173" s="10"/>
      <c r="Z173" s="10"/>
      <c r="AA173" s="10"/>
      <c r="AB173" s="11"/>
      <c r="AC173" s="11"/>
      <c r="AD173" s="11"/>
      <c r="AE173" s="11"/>
      <c r="AF173" s="11"/>
      <c r="AG173" s="11"/>
      <c r="AH173" s="11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CA173" s="14"/>
      <c r="CB173" s="14"/>
      <c r="CC173" s="14"/>
    </row>
    <row r="174" spans="1:81" ht="15" customHeight="1" x14ac:dyDescent="0.25">
      <c r="A174" s="14"/>
      <c r="B174" s="14"/>
      <c r="C174" s="14"/>
      <c r="D174" s="14"/>
      <c r="E174" s="14"/>
      <c r="F174" s="14"/>
      <c r="G174" s="8"/>
      <c r="H174" s="8"/>
      <c r="I174" s="8"/>
      <c r="J174" s="8"/>
      <c r="K174" s="8"/>
      <c r="L174" s="8"/>
      <c r="M174" s="8"/>
      <c r="N174" s="9"/>
      <c r="O174" s="9"/>
      <c r="P174" s="9"/>
      <c r="Q174" s="9"/>
      <c r="R174" s="9"/>
      <c r="S174" s="9"/>
      <c r="T174" s="9"/>
      <c r="U174" s="10"/>
      <c r="V174" s="10"/>
      <c r="W174" s="10"/>
      <c r="X174" s="10"/>
      <c r="Y174" s="10"/>
      <c r="Z174" s="10"/>
      <c r="AA174" s="10"/>
      <c r="AB174" s="11"/>
      <c r="AC174" s="11"/>
      <c r="AD174" s="11"/>
      <c r="AE174" s="11"/>
      <c r="AF174" s="11"/>
      <c r="AG174" s="11"/>
      <c r="AH174" s="11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CA174" s="14"/>
      <c r="CB174" s="14"/>
      <c r="CC174" s="14"/>
    </row>
    <row r="175" spans="1:81" ht="15" customHeight="1" x14ac:dyDescent="0.25">
      <c r="A175" s="14"/>
      <c r="B175" s="14"/>
      <c r="C175" s="14"/>
      <c r="D175" s="14"/>
      <c r="E175" s="14"/>
      <c r="F175" s="14"/>
      <c r="G175" s="8"/>
      <c r="H175" s="8"/>
      <c r="I175" s="8"/>
      <c r="J175" s="8"/>
      <c r="K175" s="8"/>
      <c r="L175" s="8"/>
      <c r="M175" s="8"/>
      <c r="N175" s="9"/>
      <c r="O175" s="9"/>
      <c r="P175" s="9"/>
      <c r="Q175" s="9"/>
      <c r="R175" s="9"/>
      <c r="S175" s="9"/>
      <c r="T175" s="9"/>
      <c r="U175" s="10"/>
      <c r="V175" s="10"/>
      <c r="W175" s="10"/>
      <c r="X175" s="10"/>
      <c r="Y175" s="10"/>
      <c r="Z175" s="10"/>
      <c r="AA175" s="10"/>
      <c r="AB175" s="11"/>
      <c r="AC175" s="11"/>
      <c r="AD175" s="11"/>
      <c r="AE175" s="11"/>
      <c r="AF175" s="11"/>
      <c r="AG175" s="11"/>
      <c r="AH175" s="11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CA175" s="14"/>
      <c r="CB175" s="14"/>
      <c r="CC175" s="14"/>
    </row>
    <row r="176" spans="1:81" ht="15" customHeight="1" x14ac:dyDescent="0.25">
      <c r="A176" s="14"/>
      <c r="B176" s="14"/>
      <c r="C176" s="14"/>
      <c r="D176" s="14"/>
      <c r="E176" s="14"/>
      <c r="F176" s="14"/>
      <c r="G176" s="8"/>
      <c r="H176" s="8"/>
      <c r="I176" s="8"/>
      <c r="J176" s="8"/>
      <c r="K176" s="8"/>
      <c r="L176" s="8"/>
      <c r="M176" s="8"/>
      <c r="N176" s="9"/>
      <c r="O176" s="9"/>
      <c r="P176" s="9"/>
      <c r="Q176" s="9"/>
      <c r="R176" s="9"/>
      <c r="S176" s="9"/>
      <c r="T176" s="9"/>
      <c r="U176" s="10"/>
      <c r="V176" s="10"/>
      <c r="W176" s="10"/>
      <c r="X176" s="10"/>
      <c r="Y176" s="10"/>
      <c r="Z176" s="10"/>
      <c r="AA176" s="10"/>
      <c r="AB176" s="11"/>
      <c r="AC176" s="11"/>
      <c r="AD176" s="11"/>
      <c r="AE176" s="11"/>
      <c r="AF176" s="11"/>
      <c r="AG176" s="11"/>
      <c r="AH176" s="11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CA176" s="14"/>
      <c r="CB176" s="14"/>
      <c r="CC176" s="14"/>
    </row>
    <row r="177" spans="1:81" ht="15" customHeight="1" x14ac:dyDescent="0.25">
      <c r="A177" s="14"/>
      <c r="B177" s="14"/>
      <c r="C177" s="14"/>
      <c r="D177" s="14"/>
      <c r="E177" s="14"/>
      <c r="F177" s="14"/>
      <c r="G177" s="8"/>
      <c r="H177" s="8"/>
      <c r="I177" s="8"/>
      <c r="J177" s="8"/>
      <c r="K177" s="8"/>
      <c r="L177" s="8"/>
      <c r="M177" s="8"/>
      <c r="N177" s="9"/>
      <c r="O177" s="9"/>
      <c r="P177" s="9"/>
      <c r="Q177" s="9"/>
      <c r="R177" s="9"/>
      <c r="S177" s="9"/>
      <c r="T177" s="9"/>
      <c r="U177" s="10"/>
      <c r="V177" s="10"/>
      <c r="W177" s="10"/>
      <c r="X177" s="10"/>
      <c r="Y177" s="10"/>
      <c r="Z177" s="10"/>
      <c r="AA177" s="10"/>
      <c r="AB177" s="11"/>
      <c r="AC177" s="11"/>
      <c r="AD177" s="11"/>
      <c r="AE177" s="11"/>
      <c r="AF177" s="11"/>
      <c r="AG177" s="11"/>
      <c r="AH177" s="11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CA177" s="14"/>
      <c r="CB177" s="14"/>
      <c r="CC177" s="14"/>
    </row>
    <row r="178" spans="1:81" ht="15" customHeight="1" x14ac:dyDescent="0.25">
      <c r="A178" s="14"/>
      <c r="B178" s="14"/>
      <c r="C178" s="14"/>
      <c r="D178" s="14"/>
      <c r="E178" s="14"/>
      <c r="F178" s="14"/>
      <c r="G178" s="8"/>
      <c r="H178" s="8"/>
      <c r="I178" s="8"/>
      <c r="J178" s="8"/>
      <c r="K178" s="8"/>
      <c r="L178" s="8"/>
      <c r="M178" s="8"/>
      <c r="N178" s="9"/>
      <c r="O178" s="9"/>
      <c r="P178" s="9"/>
      <c r="Q178" s="9"/>
      <c r="R178" s="9"/>
      <c r="S178" s="9"/>
      <c r="T178" s="9"/>
      <c r="U178" s="10"/>
      <c r="V178" s="10"/>
      <c r="W178" s="10"/>
      <c r="X178" s="10"/>
      <c r="Y178" s="10"/>
      <c r="Z178" s="10"/>
      <c r="AA178" s="10"/>
      <c r="AB178" s="11"/>
      <c r="AC178" s="11"/>
      <c r="AD178" s="11"/>
      <c r="AE178" s="11"/>
      <c r="AF178" s="11"/>
      <c r="AG178" s="11"/>
      <c r="AH178" s="11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CA178" s="14"/>
      <c r="CB178" s="14"/>
      <c r="CC178" s="14"/>
    </row>
    <row r="179" spans="1:81" ht="15" customHeight="1" x14ac:dyDescent="0.25">
      <c r="A179" s="14"/>
      <c r="B179" s="14"/>
      <c r="C179" s="14"/>
      <c r="D179" s="14"/>
      <c r="E179" s="14"/>
      <c r="F179" s="14"/>
      <c r="G179" s="8"/>
      <c r="H179" s="8"/>
      <c r="I179" s="8"/>
      <c r="J179" s="8"/>
      <c r="K179" s="8"/>
      <c r="L179" s="8"/>
      <c r="M179" s="8"/>
      <c r="N179" s="9"/>
      <c r="O179" s="9"/>
      <c r="P179" s="9"/>
      <c r="Q179" s="9"/>
      <c r="R179" s="9"/>
      <c r="S179" s="9"/>
      <c r="T179" s="9"/>
      <c r="U179" s="10"/>
      <c r="V179" s="10"/>
      <c r="W179" s="10"/>
      <c r="X179" s="10"/>
      <c r="Y179" s="10"/>
      <c r="Z179" s="10"/>
      <c r="AA179" s="10"/>
      <c r="AB179" s="11"/>
      <c r="AC179" s="11"/>
      <c r="AD179" s="11"/>
      <c r="AE179" s="11"/>
      <c r="AF179" s="11"/>
      <c r="AG179" s="11"/>
      <c r="AH179" s="11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CA179" s="14"/>
      <c r="CB179" s="14"/>
      <c r="CC179" s="14"/>
    </row>
    <row r="180" spans="1:81" ht="15" customHeight="1" x14ac:dyDescent="0.25">
      <c r="A180" s="14"/>
      <c r="B180" s="14"/>
      <c r="C180" s="14"/>
      <c r="D180" s="14"/>
      <c r="E180" s="14"/>
      <c r="F180" s="14"/>
      <c r="G180" s="8"/>
      <c r="H180" s="8"/>
      <c r="I180" s="8"/>
      <c r="J180" s="8"/>
      <c r="K180" s="8"/>
      <c r="L180" s="8"/>
      <c r="M180" s="8"/>
      <c r="N180" s="9"/>
      <c r="O180" s="9"/>
      <c r="P180" s="9"/>
      <c r="Q180" s="9"/>
      <c r="R180" s="9"/>
      <c r="S180" s="9"/>
      <c r="T180" s="9"/>
      <c r="U180" s="10"/>
      <c r="V180" s="10"/>
      <c r="W180" s="10"/>
      <c r="X180" s="10"/>
      <c r="Y180" s="10"/>
      <c r="Z180" s="10"/>
      <c r="AA180" s="10"/>
      <c r="AB180" s="11"/>
      <c r="AC180" s="11"/>
      <c r="AD180" s="11"/>
      <c r="AE180" s="11"/>
      <c r="AF180" s="11"/>
      <c r="AG180" s="11"/>
      <c r="AH180" s="11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CA180" s="14"/>
      <c r="CB180" s="14"/>
      <c r="CC180" s="14"/>
    </row>
    <row r="181" spans="1:81" ht="15" customHeight="1" x14ac:dyDescent="0.25">
      <c r="A181" s="14"/>
      <c r="B181" s="14"/>
      <c r="C181" s="14"/>
      <c r="D181" s="14"/>
      <c r="E181" s="14"/>
      <c r="F181" s="14"/>
      <c r="G181" s="8"/>
      <c r="H181" s="8"/>
      <c r="I181" s="8"/>
      <c r="J181" s="8"/>
      <c r="K181" s="8"/>
      <c r="L181" s="8"/>
      <c r="M181" s="8"/>
      <c r="N181" s="9"/>
      <c r="O181" s="9"/>
      <c r="P181" s="9"/>
      <c r="Q181" s="9"/>
      <c r="R181" s="9"/>
      <c r="S181" s="9"/>
      <c r="T181" s="9"/>
      <c r="U181" s="10"/>
      <c r="V181" s="10"/>
      <c r="W181" s="10"/>
      <c r="X181" s="10"/>
      <c r="Y181" s="10"/>
      <c r="Z181" s="10"/>
      <c r="AA181" s="10"/>
      <c r="AB181" s="11"/>
      <c r="AC181" s="11"/>
      <c r="AD181" s="11"/>
      <c r="AE181" s="11"/>
      <c r="AF181" s="11"/>
      <c r="AG181" s="11"/>
      <c r="AH181" s="11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CA181" s="14"/>
      <c r="CB181" s="14"/>
      <c r="CC181" s="14"/>
    </row>
    <row r="182" spans="1:81" ht="15" customHeight="1" x14ac:dyDescent="0.25">
      <c r="A182" s="14"/>
      <c r="B182" s="14"/>
      <c r="C182" s="14"/>
      <c r="D182" s="14"/>
      <c r="E182" s="14"/>
      <c r="F182" s="14"/>
      <c r="G182" s="8"/>
      <c r="H182" s="8"/>
      <c r="I182" s="8"/>
      <c r="J182" s="8"/>
      <c r="K182" s="8"/>
      <c r="L182" s="8"/>
      <c r="M182" s="8"/>
      <c r="N182" s="9"/>
      <c r="O182" s="9"/>
      <c r="P182" s="9"/>
      <c r="Q182" s="9"/>
      <c r="R182" s="9"/>
      <c r="S182" s="9"/>
      <c r="T182" s="9"/>
      <c r="U182" s="10"/>
      <c r="V182" s="10"/>
      <c r="W182" s="10"/>
      <c r="X182" s="10"/>
      <c r="Y182" s="10"/>
      <c r="Z182" s="10"/>
      <c r="AA182" s="10"/>
      <c r="AB182" s="11"/>
      <c r="AC182" s="11"/>
      <c r="AD182" s="11"/>
      <c r="AE182" s="11"/>
      <c r="AF182" s="11"/>
      <c r="AG182" s="11"/>
      <c r="AH182" s="11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CA182" s="14"/>
      <c r="CB182" s="14"/>
      <c r="CC182" s="14"/>
    </row>
    <row r="183" spans="1:81" ht="15" customHeight="1" x14ac:dyDescent="0.25">
      <c r="A183" s="14"/>
      <c r="B183" s="14"/>
      <c r="C183" s="14"/>
      <c r="D183" s="14"/>
      <c r="E183" s="14"/>
      <c r="F183" s="14"/>
      <c r="G183" s="8"/>
      <c r="H183" s="8"/>
      <c r="I183" s="8"/>
      <c r="J183" s="8"/>
      <c r="K183" s="8"/>
      <c r="L183" s="8"/>
      <c r="M183" s="8"/>
      <c r="N183" s="9"/>
      <c r="O183" s="9"/>
      <c r="P183" s="9"/>
      <c r="Q183" s="9"/>
      <c r="R183" s="9"/>
      <c r="S183" s="9"/>
      <c r="T183" s="9"/>
      <c r="U183" s="10"/>
      <c r="V183" s="10"/>
      <c r="W183" s="10"/>
      <c r="X183" s="10"/>
      <c r="Y183" s="10"/>
      <c r="Z183" s="10"/>
      <c r="AA183" s="10"/>
      <c r="AB183" s="11"/>
      <c r="AC183" s="11"/>
      <c r="AD183" s="11"/>
      <c r="AE183" s="11"/>
      <c r="AF183" s="11"/>
      <c r="AG183" s="11"/>
      <c r="AH183" s="11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CA183" s="14"/>
      <c r="CB183" s="14"/>
      <c r="CC183" s="14"/>
    </row>
    <row r="184" spans="1:81" ht="15" customHeight="1" x14ac:dyDescent="0.25">
      <c r="A184" s="14"/>
      <c r="B184" s="14"/>
      <c r="C184" s="14"/>
      <c r="D184" s="14"/>
      <c r="E184" s="14"/>
      <c r="F184" s="14"/>
      <c r="G184" s="8"/>
      <c r="H184" s="8"/>
      <c r="I184" s="8"/>
      <c r="J184" s="8"/>
      <c r="K184" s="8"/>
      <c r="L184" s="8"/>
      <c r="M184" s="8"/>
      <c r="N184" s="9"/>
      <c r="O184" s="9"/>
      <c r="P184" s="9"/>
      <c r="Q184" s="9"/>
      <c r="R184" s="9"/>
      <c r="S184" s="9"/>
      <c r="T184" s="9"/>
      <c r="U184" s="10"/>
      <c r="V184" s="10"/>
      <c r="W184" s="10"/>
      <c r="X184" s="10"/>
      <c r="Y184" s="10"/>
      <c r="Z184" s="10"/>
      <c r="AA184" s="10"/>
      <c r="AB184" s="11"/>
      <c r="AC184" s="11"/>
      <c r="AD184" s="11"/>
      <c r="AE184" s="11"/>
      <c r="AF184" s="11"/>
      <c r="AG184" s="11"/>
      <c r="AH184" s="11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CA184" s="14"/>
      <c r="CB184" s="14"/>
      <c r="CC184" s="14"/>
    </row>
    <row r="185" spans="1:81" ht="15" customHeight="1" x14ac:dyDescent="0.25">
      <c r="A185" s="14"/>
      <c r="B185" s="14"/>
      <c r="C185" s="14"/>
      <c r="D185" s="14"/>
      <c r="E185" s="14"/>
      <c r="F185" s="14"/>
      <c r="G185" s="8"/>
      <c r="H185" s="8"/>
      <c r="I185" s="8"/>
      <c r="J185" s="8"/>
      <c r="K185" s="8"/>
      <c r="L185" s="8"/>
      <c r="M185" s="8"/>
      <c r="N185" s="9"/>
      <c r="O185" s="9"/>
      <c r="P185" s="9"/>
      <c r="Q185" s="9"/>
      <c r="R185" s="9"/>
      <c r="S185" s="9"/>
      <c r="T185" s="9"/>
      <c r="U185" s="10"/>
      <c r="V185" s="10"/>
      <c r="W185" s="10"/>
      <c r="X185" s="10"/>
      <c r="Y185" s="10"/>
      <c r="Z185" s="10"/>
      <c r="AA185" s="10"/>
      <c r="AB185" s="11"/>
      <c r="AC185" s="11"/>
      <c r="AD185" s="11"/>
      <c r="AE185" s="11"/>
      <c r="AF185" s="11"/>
      <c r="AG185" s="11"/>
      <c r="AH185" s="11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CA185" s="14"/>
      <c r="CB185" s="14"/>
      <c r="CC185" s="14"/>
    </row>
    <row r="186" spans="1:81" ht="15" customHeight="1" x14ac:dyDescent="0.25">
      <c r="A186" s="14"/>
      <c r="B186" s="14"/>
      <c r="C186" s="14"/>
      <c r="D186" s="14"/>
      <c r="E186" s="14"/>
      <c r="F186" s="14"/>
      <c r="G186" s="8"/>
      <c r="H186" s="8"/>
      <c r="I186" s="8"/>
      <c r="J186" s="8"/>
      <c r="K186" s="8"/>
      <c r="L186" s="8"/>
      <c r="M186" s="8"/>
      <c r="N186" s="9"/>
      <c r="O186" s="9"/>
      <c r="P186" s="9"/>
      <c r="Q186" s="9"/>
      <c r="R186" s="9"/>
      <c r="S186" s="9"/>
      <c r="T186" s="9"/>
      <c r="U186" s="10"/>
      <c r="V186" s="10"/>
      <c r="W186" s="10"/>
      <c r="X186" s="10"/>
      <c r="Y186" s="10"/>
      <c r="Z186" s="10"/>
      <c r="AA186" s="10"/>
      <c r="AB186" s="11"/>
      <c r="AC186" s="11"/>
      <c r="AD186" s="11"/>
      <c r="AE186" s="11"/>
      <c r="AF186" s="11"/>
      <c r="AG186" s="11"/>
      <c r="AH186" s="11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CA186" s="14"/>
      <c r="CB186" s="14"/>
      <c r="CC186" s="14"/>
    </row>
    <row r="187" spans="1:81" ht="15" customHeight="1" x14ac:dyDescent="0.25">
      <c r="A187" s="14"/>
      <c r="B187" s="14"/>
      <c r="C187" s="14"/>
      <c r="D187" s="14"/>
      <c r="E187" s="14"/>
      <c r="F187" s="14"/>
      <c r="G187" s="8"/>
      <c r="H187" s="8"/>
      <c r="I187" s="8"/>
      <c r="J187" s="8"/>
      <c r="K187" s="8"/>
      <c r="L187" s="8"/>
      <c r="M187" s="8"/>
      <c r="N187" s="9"/>
      <c r="O187" s="9"/>
      <c r="P187" s="9"/>
      <c r="Q187" s="9"/>
      <c r="R187" s="9"/>
      <c r="S187" s="9"/>
      <c r="T187" s="9"/>
      <c r="U187" s="10"/>
      <c r="V187" s="10"/>
      <c r="W187" s="10"/>
      <c r="X187" s="10"/>
      <c r="Y187" s="10"/>
      <c r="Z187" s="10"/>
      <c r="AA187" s="10"/>
      <c r="AB187" s="11"/>
      <c r="AC187" s="11"/>
      <c r="AD187" s="11"/>
      <c r="AE187" s="11"/>
      <c r="AF187" s="11"/>
      <c r="AG187" s="11"/>
      <c r="AH187" s="11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CA187" s="14"/>
      <c r="CB187" s="14"/>
      <c r="CC187" s="14"/>
    </row>
    <row r="188" spans="1:81" ht="15" customHeight="1" x14ac:dyDescent="0.25">
      <c r="A188" s="14"/>
      <c r="B188" s="14"/>
      <c r="C188" s="14"/>
      <c r="D188" s="14"/>
      <c r="E188" s="14"/>
      <c r="F188" s="14"/>
      <c r="G188" s="8"/>
      <c r="H188" s="8"/>
      <c r="I188" s="8"/>
      <c r="J188" s="8"/>
      <c r="K188" s="8"/>
      <c r="L188" s="8"/>
      <c r="M188" s="8"/>
      <c r="N188" s="9"/>
      <c r="O188" s="9"/>
      <c r="P188" s="9"/>
      <c r="Q188" s="9"/>
      <c r="R188" s="9"/>
      <c r="S188" s="9"/>
      <c r="T188" s="9"/>
      <c r="U188" s="10"/>
      <c r="V188" s="10"/>
      <c r="W188" s="10"/>
      <c r="X188" s="10"/>
      <c r="Y188" s="10"/>
      <c r="Z188" s="10"/>
      <c r="AA188" s="10"/>
      <c r="AB188" s="11"/>
      <c r="AC188" s="11"/>
      <c r="AD188" s="11"/>
      <c r="AE188" s="11"/>
      <c r="AF188" s="11"/>
      <c r="AG188" s="11"/>
      <c r="AH188" s="11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CA188" s="14"/>
      <c r="CB188" s="14"/>
      <c r="CC188" s="14"/>
    </row>
    <row r="189" spans="1:81" ht="15" customHeight="1" x14ac:dyDescent="0.25">
      <c r="A189" s="14"/>
      <c r="B189" s="14"/>
      <c r="C189" s="14"/>
      <c r="D189" s="14"/>
      <c r="E189" s="14"/>
      <c r="F189" s="14"/>
      <c r="G189" s="8"/>
      <c r="H189" s="8"/>
      <c r="I189" s="8"/>
      <c r="J189" s="8"/>
      <c r="K189" s="8"/>
      <c r="L189" s="8"/>
      <c r="M189" s="8"/>
      <c r="N189" s="9"/>
      <c r="O189" s="9"/>
      <c r="P189" s="9"/>
      <c r="Q189" s="9"/>
      <c r="R189" s="9"/>
      <c r="S189" s="9"/>
      <c r="T189" s="9"/>
      <c r="U189" s="10"/>
      <c r="V189" s="10"/>
      <c r="W189" s="10"/>
      <c r="X189" s="10"/>
      <c r="Y189" s="10"/>
      <c r="Z189" s="10"/>
      <c r="AA189" s="10"/>
      <c r="AB189" s="11"/>
      <c r="AC189" s="11"/>
      <c r="AD189" s="11"/>
      <c r="AE189" s="11"/>
      <c r="AF189" s="11"/>
      <c r="AG189" s="11"/>
      <c r="AH189" s="11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CA189" s="14"/>
      <c r="CB189" s="14"/>
      <c r="CC189" s="14"/>
    </row>
    <row r="190" spans="1:81" ht="15" customHeight="1" x14ac:dyDescent="0.25">
      <c r="A190" s="14"/>
      <c r="B190" s="14"/>
      <c r="C190" s="14"/>
      <c r="D190" s="14"/>
      <c r="E190" s="14"/>
      <c r="F190" s="14"/>
      <c r="G190" s="8"/>
      <c r="H190" s="8"/>
      <c r="I190" s="8"/>
      <c r="J190" s="8"/>
      <c r="K190" s="8"/>
      <c r="L190" s="8"/>
      <c r="M190" s="8"/>
      <c r="N190" s="9"/>
      <c r="O190" s="9"/>
      <c r="P190" s="9"/>
      <c r="Q190" s="9"/>
      <c r="R190" s="9"/>
      <c r="S190" s="9"/>
      <c r="T190" s="9"/>
      <c r="U190" s="10"/>
      <c r="V190" s="10"/>
      <c r="W190" s="10"/>
      <c r="X190" s="10"/>
      <c r="Y190" s="10"/>
      <c r="Z190" s="10"/>
      <c r="AA190" s="10"/>
      <c r="AB190" s="11"/>
      <c r="AC190" s="11"/>
      <c r="AD190" s="11"/>
      <c r="AE190" s="11"/>
      <c r="AF190" s="11"/>
      <c r="AG190" s="11"/>
      <c r="AH190" s="11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CA190" s="14"/>
      <c r="CB190" s="14"/>
      <c r="CC190" s="14"/>
    </row>
    <row r="191" spans="1:81" ht="15" customHeight="1" x14ac:dyDescent="0.25">
      <c r="A191" s="14"/>
      <c r="B191" s="14"/>
      <c r="C191" s="14"/>
      <c r="D191" s="14"/>
      <c r="E191" s="14"/>
      <c r="F191" s="14"/>
      <c r="G191" s="8"/>
      <c r="H191" s="8"/>
      <c r="I191" s="8"/>
      <c r="J191" s="8"/>
      <c r="K191" s="8"/>
      <c r="L191" s="8"/>
      <c r="M191" s="8"/>
      <c r="N191" s="9"/>
      <c r="O191" s="9"/>
      <c r="P191" s="9"/>
      <c r="Q191" s="9"/>
      <c r="R191" s="9"/>
      <c r="S191" s="9"/>
      <c r="T191" s="9"/>
      <c r="U191" s="10"/>
      <c r="V191" s="10"/>
      <c r="W191" s="10"/>
      <c r="X191" s="10"/>
      <c r="Y191" s="10"/>
      <c r="Z191" s="10"/>
      <c r="AA191" s="10"/>
      <c r="AB191" s="11"/>
      <c r="AC191" s="11"/>
      <c r="AD191" s="11"/>
      <c r="AE191" s="11"/>
      <c r="AF191" s="11"/>
      <c r="AG191" s="11"/>
      <c r="AH191" s="11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CA191" s="14"/>
      <c r="CB191" s="14"/>
      <c r="CC191" s="14"/>
    </row>
    <row r="192" spans="1:81" ht="15" customHeight="1" x14ac:dyDescent="0.25">
      <c r="A192" s="14"/>
      <c r="B192" s="14"/>
      <c r="C192" s="14"/>
      <c r="D192" s="14"/>
      <c r="E192" s="14"/>
      <c r="F192" s="14"/>
      <c r="G192" s="8"/>
      <c r="H192" s="8"/>
      <c r="I192" s="8"/>
      <c r="J192" s="8"/>
      <c r="K192" s="8"/>
      <c r="L192" s="8"/>
      <c r="M192" s="8"/>
      <c r="N192" s="9"/>
      <c r="O192" s="9"/>
      <c r="P192" s="9"/>
      <c r="Q192" s="9"/>
      <c r="R192" s="9"/>
      <c r="S192" s="9"/>
      <c r="T192" s="9"/>
      <c r="U192" s="10"/>
      <c r="V192" s="10"/>
      <c r="W192" s="10"/>
      <c r="X192" s="10"/>
      <c r="Y192" s="10"/>
      <c r="Z192" s="10"/>
      <c r="AA192" s="10"/>
      <c r="AB192" s="11"/>
      <c r="AC192" s="11"/>
      <c r="AD192" s="11"/>
      <c r="AE192" s="11"/>
      <c r="AF192" s="11"/>
      <c r="AG192" s="11"/>
      <c r="AH192" s="11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CA192" s="14"/>
      <c r="CB192" s="14"/>
      <c r="CC192" s="14"/>
    </row>
    <row r="193" spans="1:81" ht="15" customHeight="1" x14ac:dyDescent="0.25">
      <c r="A193" s="14"/>
      <c r="B193" s="14"/>
      <c r="C193" s="14"/>
      <c r="D193" s="14"/>
      <c r="E193" s="14"/>
      <c r="F193" s="14"/>
      <c r="G193" s="8"/>
      <c r="H193" s="8"/>
      <c r="I193" s="8"/>
      <c r="J193" s="8"/>
      <c r="K193" s="8"/>
      <c r="L193" s="8"/>
      <c r="M193" s="8"/>
      <c r="N193" s="9"/>
      <c r="O193" s="9"/>
      <c r="P193" s="9"/>
      <c r="Q193" s="9"/>
      <c r="R193" s="9"/>
      <c r="S193" s="9"/>
      <c r="T193" s="9"/>
      <c r="U193" s="10"/>
      <c r="V193" s="10"/>
      <c r="W193" s="10"/>
      <c r="X193" s="10"/>
      <c r="Y193" s="10"/>
      <c r="Z193" s="10"/>
      <c r="AA193" s="10"/>
      <c r="AB193" s="11"/>
      <c r="AC193" s="11"/>
      <c r="AD193" s="11"/>
      <c r="AE193" s="11"/>
      <c r="AF193" s="11"/>
      <c r="AG193" s="11"/>
      <c r="AH193" s="11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CA193" s="14"/>
      <c r="CB193" s="14"/>
      <c r="CC193" s="14"/>
    </row>
    <row r="194" spans="1:81" ht="15" customHeight="1" x14ac:dyDescent="0.25">
      <c r="A194" s="14"/>
      <c r="B194" s="14"/>
      <c r="C194" s="14"/>
      <c r="D194" s="14"/>
      <c r="E194" s="14"/>
      <c r="F194" s="14"/>
      <c r="G194" s="8"/>
      <c r="H194" s="8"/>
      <c r="I194" s="8"/>
      <c r="J194" s="8"/>
      <c r="K194" s="8"/>
      <c r="L194" s="8"/>
      <c r="M194" s="8"/>
      <c r="N194" s="9"/>
      <c r="O194" s="9"/>
      <c r="P194" s="9"/>
      <c r="Q194" s="9"/>
      <c r="R194" s="9"/>
      <c r="S194" s="9"/>
      <c r="T194" s="9"/>
      <c r="U194" s="10"/>
      <c r="V194" s="10"/>
      <c r="W194" s="10"/>
      <c r="X194" s="10"/>
      <c r="Y194" s="10"/>
      <c r="Z194" s="10"/>
      <c r="AA194" s="10"/>
      <c r="AB194" s="11"/>
      <c r="AC194" s="11"/>
      <c r="AD194" s="11"/>
      <c r="AE194" s="11"/>
      <c r="AF194" s="11"/>
      <c r="AG194" s="11"/>
      <c r="AH194" s="11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CA194" s="14"/>
      <c r="CB194" s="14"/>
      <c r="CC194" s="14"/>
    </row>
    <row r="195" spans="1:81" ht="15" customHeight="1" x14ac:dyDescent="0.25">
      <c r="A195" s="14"/>
      <c r="B195" s="14"/>
      <c r="C195" s="14"/>
      <c r="D195" s="14"/>
      <c r="E195" s="14"/>
      <c r="F195" s="14"/>
      <c r="G195" s="8"/>
      <c r="H195" s="8"/>
      <c r="I195" s="8"/>
      <c r="J195" s="8"/>
      <c r="K195" s="8"/>
      <c r="L195" s="8"/>
      <c r="M195" s="8"/>
      <c r="N195" s="9"/>
      <c r="O195" s="9"/>
      <c r="P195" s="9"/>
      <c r="Q195" s="9"/>
      <c r="R195" s="9"/>
      <c r="S195" s="9"/>
      <c r="T195" s="9"/>
      <c r="U195" s="10"/>
      <c r="V195" s="10"/>
      <c r="W195" s="10"/>
      <c r="X195" s="10"/>
      <c r="Y195" s="10"/>
      <c r="Z195" s="10"/>
      <c r="AA195" s="10"/>
      <c r="AB195" s="11"/>
      <c r="AC195" s="11"/>
      <c r="AD195" s="11"/>
      <c r="AE195" s="11"/>
      <c r="AF195" s="11"/>
      <c r="AG195" s="11"/>
      <c r="AH195" s="11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CA195" s="14"/>
      <c r="CB195" s="14"/>
      <c r="CC195" s="14"/>
    </row>
    <row r="196" spans="1:81" ht="15" customHeight="1" x14ac:dyDescent="0.25">
      <c r="A196" s="14"/>
      <c r="B196" s="14"/>
      <c r="C196" s="14"/>
      <c r="D196" s="14"/>
      <c r="E196" s="14"/>
      <c r="F196" s="14"/>
      <c r="G196" s="8"/>
      <c r="H196" s="8"/>
      <c r="I196" s="8"/>
      <c r="J196" s="8"/>
      <c r="K196" s="8"/>
      <c r="L196" s="8"/>
      <c r="M196" s="8"/>
      <c r="N196" s="9"/>
      <c r="O196" s="9"/>
      <c r="P196" s="9"/>
      <c r="Q196" s="9"/>
      <c r="R196" s="9"/>
      <c r="S196" s="9"/>
      <c r="T196" s="9"/>
      <c r="U196" s="10"/>
      <c r="V196" s="10"/>
      <c r="W196" s="10"/>
      <c r="X196" s="10"/>
      <c r="Y196" s="10"/>
      <c r="Z196" s="10"/>
      <c r="AA196" s="10"/>
      <c r="AB196" s="11"/>
      <c r="AC196" s="11"/>
      <c r="AD196" s="11"/>
      <c r="AE196" s="11"/>
      <c r="AF196" s="11"/>
      <c r="AG196" s="11"/>
      <c r="AH196" s="11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CA196" s="14"/>
      <c r="CB196" s="14"/>
      <c r="CC196" s="14"/>
    </row>
    <row r="197" spans="1:81" ht="15" customHeight="1" x14ac:dyDescent="0.25">
      <c r="A197" s="14"/>
      <c r="B197" s="14"/>
      <c r="C197" s="14"/>
      <c r="D197" s="14"/>
      <c r="E197" s="14"/>
      <c r="F197" s="14"/>
      <c r="G197" s="8"/>
      <c r="H197" s="8"/>
      <c r="I197" s="8"/>
      <c r="J197" s="8"/>
      <c r="K197" s="8"/>
      <c r="L197" s="8"/>
      <c r="M197" s="8"/>
      <c r="N197" s="9"/>
      <c r="O197" s="9"/>
      <c r="P197" s="9"/>
      <c r="Q197" s="9"/>
      <c r="R197" s="9"/>
      <c r="S197" s="9"/>
      <c r="T197" s="9"/>
      <c r="U197" s="10"/>
      <c r="V197" s="10"/>
      <c r="W197" s="10"/>
      <c r="X197" s="10"/>
      <c r="Y197" s="10"/>
      <c r="Z197" s="10"/>
      <c r="AA197" s="10"/>
      <c r="AB197" s="11"/>
      <c r="AC197" s="11"/>
      <c r="AD197" s="11"/>
      <c r="AE197" s="11"/>
      <c r="AF197" s="11"/>
      <c r="AG197" s="11"/>
      <c r="AH197" s="11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CA197" s="14"/>
      <c r="CB197" s="14"/>
      <c r="CC197" s="14"/>
    </row>
    <row r="198" spans="1:81" ht="15" customHeight="1" x14ac:dyDescent="0.25">
      <c r="A198" s="14"/>
      <c r="B198" s="14"/>
      <c r="C198" s="14"/>
      <c r="D198" s="14"/>
      <c r="E198" s="14"/>
      <c r="F198" s="14"/>
      <c r="G198" s="8"/>
      <c r="H198" s="8"/>
      <c r="I198" s="8"/>
      <c r="J198" s="8"/>
      <c r="K198" s="8"/>
      <c r="L198" s="8"/>
      <c r="M198" s="8"/>
      <c r="N198" s="9"/>
      <c r="O198" s="9"/>
      <c r="P198" s="9"/>
      <c r="Q198" s="9"/>
      <c r="R198" s="9"/>
      <c r="S198" s="9"/>
      <c r="T198" s="9"/>
      <c r="U198" s="10"/>
      <c r="V198" s="10"/>
      <c r="W198" s="10"/>
      <c r="X198" s="10"/>
      <c r="Y198" s="10"/>
      <c r="Z198" s="10"/>
      <c r="AA198" s="10"/>
      <c r="AB198" s="11"/>
      <c r="AC198" s="11"/>
      <c r="AD198" s="11"/>
      <c r="AE198" s="11"/>
      <c r="AF198" s="11"/>
      <c r="AG198" s="11"/>
      <c r="AH198" s="11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CA198" s="14"/>
      <c r="CB198" s="14"/>
      <c r="CC198" s="14"/>
    </row>
    <row r="199" spans="1:81" ht="15" customHeight="1" x14ac:dyDescent="0.25">
      <c r="A199" s="14"/>
      <c r="B199" s="14"/>
      <c r="C199" s="14"/>
      <c r="D199" s="14"/>
      <c r="E199" s="14"/>
      <c r="F199" s="14"/>
      <c r="G199" s="8"/>
      <c r="H199" s="8"/>
      <c r="I199" s="8"/>
      <c r="J199" s="8"/>
      <c r="K199" s="8"/>
      <c r="L199" s="8"/>
      <c r="M199" s="8"/>
      <c r="N199" s="9"/>
      <c r="O199" s="9"/>
      <c r="P199" s="9"/>
      <c r="Q199" s="9"/>
      <c r="R199" s="9"/>
      <c r="S199" s="9"/>
      <c r="T199" s="9"/>
      <c r="U199" s="10"/>
      <c r="V199" s="10"/>
      <c r="W199" s="10"/>
      <c r="X199" s="10"/>
      <c r="Y199" s="10"/>
      <c r="Z199" s="10"/>
      <c r="AA199" s="10"/>
      <c r="AB199" s="11"/>
      <c r="AC199" s="11"/>
      <c r="AD199" s="11"/>
      <c r="AE199" s="11"/>
      <c r="AF199" s="11"/>
      <c r="AG199" s="11"/>
      <c r="AH199" s="11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CA199" s="14"/>
      <c r="CB199" s="14"/>
      <c r="CC199" s="14"/>
    </row>
    <row r="200" spans="1:81" ht="15" customHeight="1" x14ac:dyDescent="0.25">
      <c r="A200" s="14"/>
      <c r="B200" s="14"/>
      <c r="C200" s="14"/>
      <c r="D200" s="14"/>
      <c r="E200" s="14"/>
      <c r="F200" s="14"/>
      <c r="G200" s="8"/>
      <c r="H200" s="8"/>
      <c r="I200" s="8"/>
      <c r="J200" s="8"/>
      <c r="K200" s="8"/>
      <c r="L200" s="8"/>
      <c r="M200" s="8"/>
      <c r="N200" s="9"/>
      <c r="O200" s="9"/>
      <c r="P200" s="9"/>
      <c r="Q200" s="9"/>
      <c r="R200" s="9"/>
      <c r="S200" s="9"/>
      <c r="T200" s="9"/>
      <c r="U200" s="10"/>
      <c r="V200" s="10"/>
      <c r="W200" s="10"/>
      <c r="X200" s="10"/>
      <c r="Y200" s="10"/>
      <c r="Z200" s="10"/>
      <c r="AA200" s="10"/>
      <c r="AB200" s="11"/>
      <c r="AC200" s="11"/>
      <c r="AD200" s="11"/>
      <c r="AE200" s="11"/>
      <c r="AF200" s="11"/>
      <c r="AG200" s="11"/>
      <c r="AH200" s="11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CA200" s="14"/>
      <c r="CB200" s="14"/>
      <c r="CC200" s="14"/>
    </row>
    <row r="201" spans="1:81" ht="15" customHeight="1" x14ac:dyDescent="0.25">
      <c r="A201" s="14"/>
      <c r="B201" s="14"/>
      <c r="C201" s="14"/>
      <c r="D201" s="14"/>
      <c r="E201" s="14"/>
      <c r="F201" s="14"/>
      <c r="G201" s="8"/>
      <c r="H201" s="8"/>
      <c r="I201" s="8"/>
      <c r="J201" s="8"/>
      <c r="K201" s="8"/>
      <c r="L201" s="8"/>
      <c r="M201" s="8"/>
      <c r="N201" s="9"/>
      <c r="O201" s="9"/>
      <c r="P201" s="9"/>
      <c r="Q201" s="9"/>
      <c r="R201" s="9"/>
      <c r="S201" s="9"/>
      <c r="T201" s="9"/>
      <c r="U201" s="10"/>
      <c r="V201" s="10"/>
      <c r="W201" s="10"/>
      <c r="X201" s="10"/>
      <c r="Y201" s="10"/>
      <c r="Z201" s="10"/>
      <c r="AA201" s="10"/>
      <c r="AB201" s="11"/>
      <c r="AC201" s="11"/>
      <c r="AD201" s="11"/>
      <c r="AE201" s="11"/>
      <c r="AF201" s="11"/>
      <c r="AG201" s="11"/>
      <c r="AH201" s="11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CA201" s="14"/>
      <c r="CB201" s="14"/>
      <c r="CC201" s="14"/>
    </row>
    <row r="202" spans="1:81" ht="15" customHeight="1" x14ac:dyDescent="0.25">
      <c r="A202" s="14"/>
      <c r="B202" s="14"/>
      <c r="C202" s="14"/>
      <c r="D202" s="14"/>
      <c r="E202" s="14"/>
      <c r="F202" s="14"/>
      <c r="G202" s="8"/>
      <c r="H202" s="8"/>
      <c r="I202" s="8"/>
      <c r="J202" s="8"/>
      <c r="K202" s="8"/>
      <c r="L202" s="8"/>
      <c r="M202" s="8"/>
      <c r="N202" s="9"/>
      <c r="O202" s="9"/>
      <c r="P202" s="9"/>
      <c r="Q202" s="9"/>
      <c r="R202" s="9"/>
      <c r="S202" s="9"/>
      <c r="T202" s="9"/>
      <c r="U202" s="10"/>
      <c r="V202" s="10"/>
      <c r="W202" s="10"/>
      <c r="X202" s="10"/>
      <c r="Y202" s="10"/>
      <c r="Z202" s="10"/>
      <c r="AA202" s="10"/>
      <c r="AB202" s="11"/>
      <c r="AC202" s="11"/>
      <c r="AD202" s="11"/>
      <c r="AE202" s="11"/>
      <c r="AF202" s="11"/>
      <c r="AG202" s="11"/>
      <c r="AH202" s="11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CA202" s="14"/>
      <c r="CB202" s="14"/>
      <c r="CC202" s="14"/>
    </row>
    <row r="203" spans="1:81" ht="15" customHeight="1" x14ac:dyDescent="0.25">
      <c r="A203" s="14"/>
      <c r="B203" s="14"/>
      <c r="C203" s="14"/>
      <c r="D203" s="14"/>
      <c r="E203" s="14"/>
      <c r="F203" s="14"/>
      <c r="G203" s="8"/>
      <c r="H203" s="8"/>
      <c r="I203" s="8"/>
      <c r="J203" s="8"/>
      <c r="K203" s="8"/>
      <c r="L203" s="8"/>
      <c r="M203" s="8"/>
      <c r="N203" s="9"/>
      <c r="O203" s="9"/>
      <c r="P203" s="9"/>
      <c r="Q203" s="9"/>
      <c r="R203" s="9"/>
      <c r="S203" s="9"/>
      <c r="T203" s="9"/>
      <c r="U203" s="10"/>
      <c r="V203" s="10"/>
      <c r="W203" s="10"/>
      <c r="X203" s="10"/>
      <c r="Y203" s="10"/>
      <c r="Z203" s="10"/>
      <c r="AA203" s="10"/>
      <c r="AB203" s="11"/>
      <c r="AC203" s="11"/>
      <c r="AD203" s="11"/>
      <c r="AE203" s="11"/>
      <c r="AF203" s="11"/>
      <c r="AG203" s="11"/>
      <c r="AH203" s="11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CA203" s="14"/>
      <c r="CB203" s="14"/>
      <c r="CC203" s="14"/>
    </row>
    <row r="204" spans="1:81" ht="15" customHeight="1" x14ac:dyDescent="0.25">
      <c r="A204" s="14"/>
      <c r="B204" s="14"/>
      <c r="C204" s="14"/>
      <c r="D204" s="14"/>
      <c r="E204" s="14"/>
      <c r="F204" s="14"/>
      <c r="G204" s="8"/>
      <c r="H204" s="8"/>
      <c r="I204" s="8"/>
      <c r="J204" s="8"/>
      <c r="K204" s="8"/>
      <c r="L204" s="8"/>
      <c r="M204" s="8"/>
      <c r="N204" s="9"/>
      <c r="O204" s="9"/>
      <c r="P204" s="9"/>
      <c r="Q204" s="9"/>
      <c r="R204" s="9"/>
      <c r="S204" s="9"/>
      <c r="T204" s="9"/>
      <c r="U204" s="10"/>
      <c r="V204" s="10"/>
      <c r="W204" s="10"/>
      <c r="X204" s="10"/>
      <c r="Y204" s="10"/>
      <c r="Z204" s="10"/>
      <c r="AA204" s="10"/>
      <c r="AB204" s="11"/>
      <c r="AC204" s="11"/>
      <c r="AD204" s="11"/>
      <c r="AE204" s="11"/>
      <c r="AF204" s="11"/>
      <c r="AG204" s="11"/>
      <c r="AH204" s="11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CA204" s="14"/>
      <c r="CB204" s="14"/>
      <c r="CC204" s="14"/>
    </row>
    <row r="205" spans="1:81" ht="15" customHeight="1" x14ac:dyDescent="0.25">
      <c r="A205" s="14"/>
      <c r="B205" s="14"/>
      <c r="C205" s="14"/>
      <c r="D205" s="14"/>
      <c r="E205" s="14"/>
      <c r="F205" s="14"/>
      <c r="G205" s="8"/>
      <c r="H205" s="8"/>
      <c r="I205" s="8"/>
      <c r="J205" s="8"/>
      <c r="K205" s="8"/>
      <c r="L205" s="8"/>
      <c r="M205" s="8"/>
      <c r="N205" s="9"/>
      <c r="O205" s="9"/>
      <c r="P205" s="9"/>
      <c r="Q205" s="9"/>
      <c r="R205" s="9"/>
      <c r="S205" s="9"/>
      <c r="T205" s="9"/>
      <c r="U205" s="10"/>
      <c r="V205" s="10"/>
      <c r="W205" s="10"/>
      <c r="X205" s="10"/>
      <c r="Y205" s="10"/>
      <c r="Z205" s="10"/>
      <c r="AA205" s="10"/>
      <c r="AB205" s="11"/>
      <c r="AC205" s="11"/>
      <c r="AD205" s="11"/>
      <c r="AE205" s="11"/>
      <c r="AF205" s="11"/>
      <c r="AG205" s="11"/>
      <c r="AH205" s="11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CA205" s="14"/>
      <c r="CB205" s="14"/>
      <c r="CC205" s="14"/>
    </row>
    <row r="206" spans="1:81" ht="15" customHeight="1" x14ac:dyDescent="0.25">
      <c r="A206" s="14"/>
      <c r="B206" s="14"/>
      <c r="C206" s="14"/>
      <c r="D206" s="14"/>
      <c r="E206" s="14"/>
      <c r="F206" s="14"/>
      <c r="G206" s="8"/>
      <c r="H206" s="8"/>
      <c r="I206" s="8"/>
      <c r="J206" s="8"/>
      <c r="K206" s="8"/>
      <c r="L206" s="8"/>
      <c r="M206" s="8"/>
      <c r="N206" s="9"/>
      <c r="O206" s="9"/>
      <c r="P206" s="9"/>
      <c r="Q206" s="9"/>
      <c r="R206" s="9"/>
      <c r="S206" s="9"/>
      <c r="T206" s="9"/>
      <c r="U206" s="10"/>
      <c r="V206" s="10"/>
      <c r="W206" s="10"/>
      <c r="X206" s="10"/>
      <c r="Y206" s="10"/>
      <c r="Z206" s="10"/>
      <c r="AA206" s="10"/>
      <c r="AB206" s="11"/>
      <c r="AC206" s="11"/>
      <c r="AD206" s="11"/>
      <c r="AE206" s="11"/>
      <c r="AF206" s="11"/>
      <c r="AG206" s="11"/>
      <c r="AH206" s="11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CA206" s="14"/>
      <c r="CB206" s="14"/>
      <c r="CC206" s="14"/>
    </row>
    <row r="207" spans="1:81" ht="15" customHeight="1" x14ac:dyDescent="0.25">
      <c r="A207" s="14"/>
      <c r="B207" s="14"/>
      <c r="C207" s="14"/>
      <c r="D207" s="14"/>
      <c r="E207" s="14"/>
      <c r="F207" s="14"/>
      <c r="G207" s="8"/>
      <c r="H207" s="8"/>
      <c r="I207" s="8"/>
      <c r="J207" s="8"/>
      <c r="K207" s="8"/>
      <c r="L207" s="8"/>
      <c r="M207" s="8"/>
      <c r="N207" s="9"/>
      <c r="O207" s="9"/>
      <c r="P207" s="9"/>
      <c r="Q207" s="9"/>
      <c r="R207" s="9"/>
      <c r="S207" s="9"/>
      <c r="T207" s="9"/>
      <c r="U207" s="10"/>
      <c r="V207" s="10"/>
      <c r="W207" s="10"/>
      <c r="X207" s="10"/>
      <c r="Y207" s="10"/>
      <c r="Z207" s="10"/>
      <c r="AA207" s="10"/>
      <c r="AB207" s="11"/>
      <c r="AC207" s="11"/>
      <c r="AD207" s="11"/>
      <c r="AE207" s="11"/>
      <c r="AF207" s="11"/>
      <c r="AG207" s="11"/>
      <c r="AH207" s="11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CA207" s="14"/>
      <c r="CB207" s="14"/>
      <c r="CC207" s="14"/>
    </row>
    <row r="208" spans="1:81" ht="15" customHeight="1" x14ac:dyDescent="0.25">
      <c r="A208" s="14"/>
      <c r="B208" s="14"/>
      <c r="C208" s="14"/>
      <c r="D208" s="14"/>
      <c r="E208" s="14"/>
      <c r="F208" s="14"/>
      <c r="G208" s="8"/>
      <c r="H208" s="8"/>
      <c r="I208" s="8"/>
      <c r="J208" s="8"/>
      <c r="K208" s="8"/>
      <c r="L208" s="8"/>
      <c r="M208" s="8"/>
      <c r="N208" s="9"/>
      <c r="O208" s="9"/>
      <c r="P208" s="9"/>
      <c r="Q208" s="9"/>
      <c r="R208" s="9"/>
      <c r="S208" s="9"/>
      <c r="T208" s="9"/>
      <c r="U208" s="10"/>
      <c r="V208" s="10"/>
      <c r="W208" s="10"/>
      <c r="X208" s="10"/>
      <c r="Y208" s="10"/>
      <c r="Z208" s="10"/>
      <c r="AA208" s="10"/>
      <c r="AB208" s="11"/>
      <c r="AC208" s="11"/>
      <c r="AD208" s="11"/>
      <c r="AE208" s="11"/>
      <c r="AF208" s="11"/>
      <c r="AG208" s="11"/>
      <c r="AH208" s="11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CA208" s="14"/>
      <c r="CB208" s="14"/>
      <c r="CC208" s="14"/>
    </row>
    <row r="209" spans="1:81" ht="15" customHeight="1" x14ac:dyDescent="0.25">
      <c r="A209" s="14"/>
      <c r="B209" s="14"/>
      <c r="C209" s="14"/>
      <c r="D209" s="14"/>
      <c r="E209" s="14"/>
      <c r="F209" s="14"/>
      <c r="G209" s="8"/>
      <c r="H209" s="8"/>
      <c r="I209" s="8"/>
      <c r="J209" s="8"/>
      <c r="K209" s="8"/>
      <c r="L209" s="8"/>
      <c r="M209" s="8"/>
      <c r="N209" s="9"/>
      <c r="O209" s="9"/>
      <c r="P209" s="9"/>
      <c r="Q209" s="9"/>
      <c r="R209" s="9"/>
      <c r="S209" s="9"/>
      <c r="T209" s="9"/>
      <c r="U209" s="10"/>
      <c r="V209" s="10"/>
      <c r="W209" s="10"/>
      <c r="X209" s="10"/>
      <c r="Y209" s="10"/>
      <c r="Z209" s="10"/>
      <c r="AA209" s="10"/>
      <c r="AB209" s="11"/>
      <c r="AC209" s="11"/>
      <c r="AD209" s="11"/>
      <c r="AE209" s="11"/>
      <c r="AF209" s="11"/>
      <c r="AG209" s="11"/>
      <c r="AH209" s="11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CA209" s="14"/>
      <c r="CB209" s="14"/>
      <c r="CC209" s="14"/>
    </row>
    <row r="210" spans="1:81" ht="15" customHeight="1" x14ac:dyDescent="0.25">
      <c r="A210" s="14"/>
      <c r="B210" s="14"/>
      <c r="C210" s="14"/>
      <c r="D210" s="14"/>
      <c r="E210" s="14"/>
      <c r="F210" s="14"/>
      <c r="G210" s="8"/>
      <c r="H210" s="8"/>
      <c r="I210" s="8"/>
      <c r="J210" s="8"/>
      <c r="K210" s="8"/>
      <c r="L210" s="8"/>
      <c r="M210" s="8"/>
      <c r="N210" s="9"/>
      <c r="O210" s="9"/>
      <c r="P210" s="9"/>
      <c r="Q210" s="9"/>
      <c r="R210" s="9"/>
      <c r="S210" s="9"/>
      <c r="T210" s="9"/>
      <c r="U210" s="10"/>
      <c r="V210" s="10"/>
      <c r="W210" s="10"/>
      <c r="X210" s="10"/>
      <c r="Y210" s="10"/>
      <c r="Z210" s="10"/>
      <c r="AA210" s="10"/>
      <c r="AB210" s="11"/>
      <c r="AC210" s="11"/>
      <c r="AD210" s="11"/>
      <c r="AE210" s="11"/>
      <c r="AF210" s="11"/>
      <c r="AG210" s="11"/>
      <c r="AH210" s="11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CA210" s="14"/>
      <c r="CB210" s="14"/>
      <c r="CC210" s="14"/>
    </row>
    <row r="211" spans="1:81" ht="15" customHeight="1" x14ac:dyDescent="0.25">
      <c r="A211" s="14"/>
      <c r="B211" s="14"/>
      <c r="C211" s="14"/>
      <c r="D211" s="14"/>
      <c r="E211" s="14"/>
      <c r="F211" s="14"/>
      <c r="G211" s="8"/>
      <c r="H211" s="8"/>
      <c r="I211" s="8"/>
      <c r="J211" s="8"/>
      <c r="K211" s="8"/>
      <c r="L211" s="8"/>
      <c r="M211" s="8"/>
      <c r="N211" s="9"/>
      <c r="O211" s="9"/>
      <c r="P211" s="9"/>
      <c r="Q211" s="9"/>
      <c r="R211" s="9"/>
      <c r="S211" s="9"/>
      <c r="T211" s="9"/>
      <c r="U211" s="10"/>
      <c r="V211" s="10"/>
      <c r="W211" s="10"/>
      <c r="X211" s="10"/>
      <c r="Y211" s="10"/>
      <c r="Z211" s="10"/>
      <c r="AA211" s="10"/>
      <c r="AB211" s="11"/>
      <c r="AC211" s="11"/>
      <c r="AD211" s="11"/>
      <c r="AE211" s="11"/>
      <c r="AF211" s="11"/>
      <c r="AG211" s="11"/>
      <c r="AH211" s="11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CA211" s="14"/>
      <c r="CB211" s="14"/>
      <c r="CC211" s="14"/>
    </row>
    <row r="212" spans="1:81" ht="15" customHeight="1" x14ac:dyDescent="0.25">
      <c r="A212" s="14"/>
      <c r="B212" s="14"/>
      <c r="C212" s="14"/>
      <c r="D212" s="14"/>
      <c r="E212" s="14"/>
      <c r="F212" s="14"/>
      <c r="G212" s="8"/>
      <c r="H212" s="8"/>
      <c r="I212" s="8"/>
      <c r="J212" s="8"/>
      <c r="K212" s="8"/>
      <c r="L212" s="8"/>
      <c r="M212" s="8"/>
      <c r="N212" s="9"/>
      <c r="O212" s="9"/>
      <c r="P212" s="9"/>
      <c r="Q212" s="9"/>
      <c r="R212" s="9"/>
      <c r="S212" s="9"/>
      <c r="T212" s="9"/>
      <c r="U212" s="10"/>
      <c r="V212" s="10"/>
      <c r="W212" s="10"/>
      <c r="X212" s="10"/>
      <c r="Y212" s="10"/>
      <c r="Z212" s="10"/>
      <c r="AA212" s="10"/>
      <c r="AB212" s="11"/>
      <c r="AC212" s="11"/>
      <c r="AD212" s="11"/>
      <c r="AE212" s="11"/>
      <c r="AF212" s="11"/>
      <c r="AG212" s="11"/>
      <c r="AH212" s="11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CA212" s="14"/>
      <c r="CB212" s="14"/>
      <c r="CC212" s="14"/>
    </row>
    <row r="213" spans="1:81" ht="15" customHeight="1" x14ac:dyDescent="0.25">
      <c r="A213" s="14"/>
      <c r="B213" s="14"/>
      <c r="C213" s="14"/>
      <c r="D213" s="14"/>
      <c r="E213" s="14"/>
      <c r="F213" s="14"/>
      <c r="G213" s="8"/>
      <c r="H213" s="8"/>
      <c r="I213" s="8"/>
      <c r="J213" s="8"/>
      <c r="K213" s="8"/>
      <c r="L213" s="8"/>
      <c r="M213" s="8"/>
      <c r="N213" s="9"/>
      <c r="O213" s="9"/>
      <c r="P213" s="9"/>
      <c r="Q213" s="9"/>
      <c r="R213" s="9"/>
      <c r="S213" s="9"/>
      <c r="T213" s="9"/>
      <c r="U213" s="10"/>
      <c r="V213" s="10"/>
      <c r="W213" s="10"/>
      <c r="X213" s="10"/>
      <c r="Y213" s="10"/>
      <c r="Z213" s="10"/>
      <c r="AA213" s="10"/>
      <c r="AB213" s="11"/>
      <c r="AC213" s="11"/>
      <c r="AD213" s="11"/>
      <c r="AE213" s="11"/>
      <c r="AF213" s="11"/>
      <c r="AG213" s="11"/>
      <c r="AH213" s="11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CA213" s="14"/>
      <c r="CB213" s="14"/>
      <c r="CC213" s="14"/>
    </row>
    <row r="214" spans="1:81" ht="15" customHeight="1" x14ac:dyDescent="0.25">
      <c r="A214" s="14"/>
      <c r="B214" s="14"/>
      <c r="C214" s="14"/>
      <c r="D214" s="14"/>
      <c r="E214" s="14"/>
      <c r="F214" s="14"/>
      <c r="G214" s="8"/>
      <c r="H214" s="8"/>
      <c r="I214" s="8"/>
      <c r="J214" s="8"/>
      <c r="K214" s="8"/>
      <c r="L214" s="8"/>
      <c r="M214" s="8"/>
      <c r="N214" s="9"/>
      <c r="O214" s="9"/>
      <c r="P214" s="9"/>
      <c r="Q214" s="9"/>
      <c r="R214" s="9"/>
      <c r="S214" s="9"/>
      <c r="T214" s="9"/>
      <c r="U214" s="10"/>
      <c r="V214" s="10"/>
      <c r="W214" s="10"/>
      <c r="X214" s="10"/>
      <c r="Y214" s="10"/>
      <c r="Z214" s="10"/>
      <c r="AA214" s="10"/>
      <c r="AB214" s="11"/>
      <c r="AC214" s="11"/>
      <c r="AD214" s="11"/>
      <c r="AE214" s="11"/>
      <c r="AF214" s="11"/>
      <c r="AG214" s="11"/>
      <c r="AH214" s="11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CA214" s="14"/>
      <c r="CB214" s="14"/>
      <c r="CC214" s="14"/>
    </row>
    <row r="215" spans="1:81" ht="15" customHeight="1" x14ac:dyDescent="0.25">
      <c r="A215" s="14"/>
      <c r="B215" s="14"/>
      <c r="C215" s="14"/>
      <c r="D215" s="14"/>
      <c r="E215" s="14"/>
      <c r="F215" s="14"/>
      <c r="G215" s="8"/>
      <c r="H215" s="8"/>
      <c r="I215" s="8"/>
      <c r="J215" s="8"/>
      <c r="K215" s="8"/>
      <c r="L215" s="8"/>
      <c r="M215" s="8"/>
      <c r="N215" s="9"/>
      <c r="O215" s="9"/>
      <c r="P215" s="9"/>
      <c r="Q215" s="9"/>
      <c r="R215" s="9"/>
      <c r="S215" s="9"/>
      <c r="T215" s="9"/>
      <c r="U215" s="10"/>
      <c r="V215" s="10"/>
      <c r="W215" s="10"/>
      <c r="X215" s="10"/>
      <c r="Y215" s="10"/>
      <c r="Z215" s="10"/>
      <c r="AA215" s="10"/>
      <c r="AB215" s="11"/>
      <c r="AC215" s="11"/>
      <c r="AD215" s="11"/>
      <c r="AE215" s="11"/>
      <c r="AF215" s="11"/>
      <c r="AG215" s="11"/>
      <c r="AH215" s="11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CA215" s="14"/>
      <c r="CB215" s="14"/>
      <c r="CC215" s="14"/>
    </row>
    <row r="216" spans="1:81" ht="15" customHeight="1" x14ac:dyDescent="0.25">
      <c r="A216" s="14"/>
      <c r="B216" s="14"/>
      <c r="C216" s="14"/>
      <c r="D216" s="14"/>
      <c r="E216" s="14"/>
      <c r="F216" s="14"/>
      <c r="G216" s="8"/>
      <c r="H216" s="8"/>
      <c r="I216" s="8"/>
      <c r="J216" s="8"/>
      <c r="K216" s="8"/>
      <c r="L216" s="8"/>
      <c r="M216" s="8"/>
      <c r="N216" s="9"/>
      <c r="O216" s="9"/>
      <c r="P216" s="9"/>
      <c r="Q216" s="9"/>
      <c r="R216" s="9"/>
      <c r="S216" s="9"/>
      <c r="T216" s="9"/>
      <c r="U216" s="10"/>
      <c r="V216" s="10"/>
      <c r="W216" s="10"/>
      <c r="X216" s="10"/>
      <c r="Y216" s="10"/>
      <c r="Z216" s="10"/>
      <c r="AA216" s="10"/>
      <c r="AB216" s="11"/>
      <c r="AC216" s="11"/>
      <c r="AD216" s="11"/>
      <c r="AE216" s="11"/>
      <c r="AF216" s="11"/>
      <c r="AG216" s="11"/>
      <c r="AH216" s="11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CA216" s="14"/>
      <c r="CB216" s="14"/>
      <c r="CC216" s="14"/>
    </row>
    <row r="217" spans="1:81" ht="15" customHeight="1" x14ac:dyDescent="0.25">
      <c r="A217" s="14"/>
      <c r="B217" s="14"/>
      <c r="C217" s="14"/>
      <c r="D217" s="14"/>
      <c r="E217" s="14"/>
      <c r="F217" s="14"/>
      <c r="G217" s="8"/>
      <c r="H217" s="8"/>
      <c r="I217" s="8"/>
      <c r="J217" s="8"/>
      <c r="K217" s="8"/>
      <c r="L217" s="8"/>
      <c r="M217" s="8"/>
      <c r="N217" s="9"/>
      <c r="O217" s="9"/>
      <c r="P217" s="9"/>
      <c r="Q217" s="9"/>
      <c r="R217" s="9"/>
      <c r="S217" s="9"/>
      <c r="T217" s="9"/>
      <c r="U217" s="10"/>
      <c r="V217" s="10"/>
      <c r="W217" s="10"/>
      <c r="X217" s="10"/>
      <c r="Y217" s="10"/>
      <c r="Z217" s="10"/>
      <c r="AA217" s="10"/>
      <c r="AB217" s="11"/>
      <c r="AC217" s="11"/>
      <c r="AD217" s="11"/>
      <c r="AE217" s="11"/>
      <c r="AF217" s="11"/>
      <c r="AG217" s="11"/>
      <c r="AH217" s="11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CA217" s="14"/>
      <c r="CB217" s="14"/>
      <c r="CC217" s="14"/>
    </row>
    <row r="218" spans="1:81" ht="15" customHeight="1" x14ac:dyDescent="0.25">
      <c r="A218" s="14"/>
      <c r="B218" s="14"/>
      <c r="C218" s="14"/>
      <c r="D218" s="14"/>
      <c r="E218" s="14"/>
      <c r="F218" s="14"/>
      <c r="G218" s="8"/>
      <c r="H218" s="8"/>
      <c r="I218" s="8"/>
      <c r="J218" s="8"/>
      <c r="K218" s="8"/>
      <c r="L218" s="8"/>
      <c r="M218" s="8"/>
      <c r="N218" s="9"/>
      <c r="O218" s="9"/>
      <c r="P218" s="9"/>
      <c r="Q218" s="9"/>
      <c r="R218" s="9"/>
      <c r="S218" s="9"/>
      <c r="T218" s="9"/>
      <c r="U218" s="10"/>
      <c r="V218" s="10"/>
      <c r="W218" s="10"/>
      <c r="X218" s="10"/>
      <c r="Y218" s="10"/>
      <c r="Z218" s="10"/>
      <c r="AA218" s="10"/>
      <c r="AB218" s="11"/>
      <c r="AC218" s="11"/>
      <c r="AD218" s="11"/>
      <c r="AE218" s="11"/>
      <c r="AF218" s="11"/>
      <c r="AG218" s="11"/>
      <c r="AH218" s="11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CA218" s="14"/>
      <c r="CB218" s="14"/>
      <c r="CC218" s="14"/>
    </row>
    <row r="219" spans="1:81" ht="15" customHeight="1" x14ac:dyDescent="0.25">
      <c r="A219" s="14"/>
      <c r="B219" s="14"/>
      <c r="C219" s="14"/>
      <c r="D219" s="14"/>
      <c r="E219" s="14"/>
      <c r="F219" s="14"/>
      <c r="G219" s="8"/>
      <c r="H219" s="8"/>
      <c r="I219" s="8"/>
      <c r="J219" s="8"/>
      <c r="K219" s="8"/>
      <c r="L219" s="8"/>
      <c r="M219" s="8"/>
      <c r="N219" s="9"/>
      <c r="O219" s="9"/>
      <c r="P219" s="9"/>
      <c r="Q219" s="9"/>
      <c r="R219" s="9"/>
      <c r="S219" s="9"/>
      <c r="T219" s="9"/>
      <c r="U219" s="10"/>
      <c r="V219" s="10"/>
      <c r="W219" s="10"/>
      <c r="X219" s="10"/>
      <c r="Y219" s="10"/>
      <c r="Z219" s="10"/>
      <c r="AA219" s="10"/>
      <c r="AB219" s="11"/>
      <c r="AC219" s="11"/>
      <c r="AD219" s="11"/>
      <c r="AE219" s="11"/>
      <c r="AF219" s="11"/>
      <c r="AG219" s="11"/>
      <c r="AH219" s="11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CA219" s="14"/>
      <c r="CB219" s="14"/>
      <c r="CC219" s="14"/>
    </row>
    <row r="220" spans="1:81" ht="15" customHeight="1" x14ac:dyDescent="0.25">
      <c r="A220" s="14"/>
      <c r="B220" s="14"/>
      <c r="C220" s="14"/>
      <c r="D220" s="14"/>
      <c r="E220" s="14"/>
      <c r="F220" s="14"/>
      <c r="G220" s="8"/>
      <c r="H220" s="8"/>
      <c r="I220" s="8"/>
      <c r="J220" s="8"/>
      <c r="K220" s="8"/>
      <c r="L220" s="8"/>
      <c r="M220" s="8"/>
      <c r="N220" s="9"/>
      <c r="O220" s="9"/>
      <c r="P220" s="9"/>
      <c r="Q220" s="9"/>
      <c r="R220" s="9"/>
      <c r="S220" s="9"/>
      <c r="T220" s="9"/>
      <c r="U220" s="10"/>
      <c r="V220" s="10"/>
      <c r="W220" s="10"/>
      <c r="X220" s="10"/>
      <c r="Y220" s="10"/>
      <c r="Z220" s="10"/>
      <c r="AA220" s="10"/>
      <c r="AB220" s="11"/>
      <c r="AC220" s="11"/>
      <c r="AD220" s="11"/>
      <c r="AE220" s="11"/>
      <c r="AF220" s="11"/>
      <c r="AG220" s="11"/>
      <c r="AH220" s="11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CA220" s="14"/>
      <c r="CB220" s="14"/>
      <c r="CC220" s="14"/>
    </row>
    <row r="221" spans="1:81" ht="15" customHeight="1" x14ac:dyDescent="0.25">
      <c r="A221" s="14"/>
      <c r="B221" s="14"/>
      <c r="C221" s="14"/>
      <c r="D221" s="14"/>
      <c r="E221" s="14"/>
      <c r="F221" s="14"/>
      <c r="G221" s="8"/>
      <c r="H221" s="8"/>
      <c r="I221" s="8"/>
      <c r="J221" s="8"/>
      <c r="K221" s="8"/>
      <c r="L221" s="8"/>
      <c r="M221" s="8"/>
      <c r="N221" s="9"/>
      <c r="O221" s="9"/>
      <c r="P221" s="9"/>
      <c r="Q221" s="9"/>
      <c r="R221" s="9"/>
      <c r="S221" s="9"/>
      <c r="T221" s="9"/>
      <c r="U221" s="10"/>
      <c r="V221" s="10"/>
      <c r="W221" s="10"/>
      <c r="X221" s="10"/>
      <c r="Y221" s="10"/>
      <c r="Z221" s="10"/>
      <c r="AA221" s="10"/>
      <c r="AB221" s="11"/>
      <c r="AC221" s="11"/>
      <c r="AD221" s="11"/>
      <c r="AE221" s="11"/>
      <c r="AF221" s="11"/>
      <c r="AG221" s="11"/>
      <c r="AH221" s="11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CA221" s="14"/>
      <c r="CB221" s="14"/>
      <c r="CC221" s="14"/>
    </row>
    <row r="222" spans="1:81" ht="15" customHeight="1" x14ac:dyDescent="0.25">
      <c r="A222" s="14"/>
      <c r="B222" s="14"/>
      <c r="C222" s="14"/>
      <c r="D222" s="14"/>
      <c r="E222" s="14"/>
      <c r="F222" s="14"/>
      <c r="G222" s="8"/>
      <c r="H222" s="8"/>
      <c r="I222" s="8"/>
      <c r="J222" s="8"/>
      <c r="K222" s="8"/>
      <c r="L222" s="8"/>
      <c r="M222" s="8"/>
      <c r="N222" s="9"/>
      <c r="O222" s="9"/>
      <c r="P222" s="9"/>
      <c r="Q222" s="9"/>
      <c r="R222" s="9"/>
      <c r="S222" s="9"/>
      <c r="T222" s="9"/>
      <c r="U222" s="10"/>
      <c r="V222" s="10"/>
      <c r="W222" s="10"/>
      <c r="X222" s="10"/>
      <c r="Y222" s="10"/>
      <c r="Z222" s="10"/>
      <c r="AA222" s="10"/>
      <c r="AB222" s="11"/>
      <c r="AC222" s="11"/>
      <c r="AD222" s="11"/>
      <c r="AE222" s="11"/>
      <c r="AF222" s="11"/>
      <c r="AG222" s="11"/>
      <c r="AH222" s="11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CA222" s="14"/>
      <c r="CB222" s="14"/>
      <c r="CC222" s="14"/>
    </row>
    <row r="223" spans="1:81" ht="15" customHeight="1" x14ac:dyDescent="0.25">
      <c r="A223" s="14"/>
      <c r="B223" s="14"/>
      <c r="C223" s="14"/>
      <c r="D223" s="14"/>
      <c r="E223" s="14"/>
      <c r="F223" s="14"/>
      <c r="G223" s="8"/>
      <c r="H223" s="8"/>
      <c r="I223" s="8"/>
      <c r="J223" s="8"/>
      <c r="K223" s="8"/>
      <c r="L223" s="8"/>
      <c r="M223" s="8"/>
      <c r="N223" s="9"/>
      <c r="O223" s="9"/>
      <c r="P223" s="9"/>
      <c r="Q223" s="9"/>
      <c r="R223" s="9"/>
      <c r="S223" s="9"/>
      <c r="T223" s="9"/>
      <c r="U223" s="10"/>
      <c r="V223" s="10"/>
      <c r="W223" s="10"/>
      <c r="X223" s="10"/>
      <c r="Y223" s="10"/>
      <c r="Z223" s="10"/>
      <c r="AA223" s="10"/>
      <c r="AB223" s="11"/>
      <c r="AC223" s="11"/>
      <c r="AD223" s="11"/>
      <c r="AE223" s="11"/>
      <c r="AF223" s="11"/>
      <c r="AG223" s="11"/>
      <c r="AH223" s="11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CA223" s="14"/>
      <c r="CB223" s="14"/>
      <c r="CC223" s="14"/>
    </row>
    <row r="224" spans="1:81" ht="15" customHeight="1" x14ac:dyDescent="0.25">
      <c r="A224" s="14"/>
      <c r="B224" s="14"/>
      <c r="C224" s="14"/>
      <c r="D224" s="14"/>
      <c r="E224" s="14"/>
      <c r="F224" s="14"/>
      <c r="G224" s="8"/>
      <c r="H224" s="8"/>
      <c r="I224" s="8"/>
      <c r="J224" s="8"/>
      <c r="K224" s="8"/>
      <c r="L224" s="8"/>
      <c r="M224" s="8"/>
      <c r="N224" s="9"/>
      <c r="O224" s="9"/>
      <c r="P224" s="9"/>
      <c r="Q224" s="9"/>
      <c r="R224" s="9"/>
      <c r="S224" s="9"/>
      <c r="T224" s="9"/>
      <c r="U224" s="10"/>
      <c r="V224" s="10"/>
      <c r="W224" s="10"/>
      <c r="X224" s="10"/>
      <c r="Y224" s="10"/>
      <c r="Z224" s="10"/>
      <c r="AA224" s="10"/>
      <c r="AB224" s="11"/>
      <c r="AC224" s="11"/>
      <c r="AD224" s="11"/>
      <c r="AE224" s="11"/>
      <c r="AF224" s="11"/>
      <c r="AG224" s="11"/>
      <c r="AH224" s="11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CA224" s="14"/>
      <c r="CB224" s="14"/>
      <c r="CC224" s="14"/>
    </row>
    <row r="225" spans="1:81" ht="15" customHeight="1" x14ac:dyDescent="0.25">
      <c r="A225" s="14"/>
      <c r="B225" s="14"/>
      <c r="C225" s="14"/>
      <c r="D225" s="14"/>
      <c r="E225" s="14"/>
      <c r="F225" s="14"/>
      <c r="G225" s="8"/>
      <c r="H225" s="8"/>
      <c r="I225" s="8"/>
      <c r="J225" s="8"/>
      <c r="K225" s="8"/>
      <c r="L225" s="8"/>
      <c r="M225" s="8"/>
      <c r="N225" s="9"/>
      <c r="O225" s="9"/>
      <c r="P225" s="9"/>
      <c r="Q225" s="9"/>
      <c r="R225" s="9"/>
      <c r="S225" s="9"/>
      <c r="T225" s="9"/>
      <c r="U225" s="10"/>
      <c r="V225" s="10"/>
      <c r="W225" s="10"/>
      <c r="X225" s="10"/>
      <c r="Y225" s="10"/>
      <c r="Z225" s="10"/>
      <c r="AA225" s="10"/>
      <c r="AB225" s="11"/>
      <c r="AC225" s="11"/>
      <c r="AD225" s="11"/>
      <c r="AE225" s="11"/>
      <c r="AF225" s="11"/>
      <c r="AG225" s="11"/>
      <c r="AH225" s="11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CA225" s="14"/>
      <c r="CB225" s="14"/>
      <c r="CC225" s="14"/>
    </row>
    <row r="226" spans="1:81" ht="15" customHeight="1" x14ac:dyDescent="0.25">
      <c r="A226" s="14"/>
      <c r="B226" s="14"/>
      <c r="C226" s="14"/>
      <c r="D226" s="14"/>
      <c r="E226" s="14"/>
      <c r="F226" s="14"/>
      <c r="G226" s="8"/>
      <c r="H226" s="8"/>
      <c r="I226" s="8"/>
      <c r="J226" s="8"/>
      <c r="K226" s="8"/>
      <c r="L226" s="8"/>
      <c r="M226" s="8"/>
      <c r="N226" s="9"/>
      <c r="O226" s="9"/>
      <c r="P226" s="9"/>
      <c r="Q226" s="9"/>
      <c r="R226" s="9"/>
      <c r="S226" s="9"/>
      <c r="T226" s="9"/>
      <c r="U226" s="10"/>
      <c r="V226" s="10"/>
      <c r="W226" s="10"/>
      <c r="X226" s="10"/>
      <c r="Y226" s="10"/>
      <c r="Z226" s="10"/>
      <c r="AA226" s="10"/>
      <c r="AB226" s="11"/>
      <c r="AC226" s="11"/>
      <c r="AD226" s="11"/>
      <c r="AE226" s="11"/>
      <c r="AF226" s="11"/>
      <c r="AG226" s="11"/>
      <c r="AH226" s="11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CA226" s="14"/>
      <c r="CB226" s="14"/>
      <c r="CC226" s="14"/>
    </row>
    <row r="227" spans="1:81" ht="15" customHeight="1" x14ac:dyDescent="0.25">
      <c r="A227" s="14"/>
      <c r="B227" s="14"/>
      <c r="C227" s="14"/>
      <c r="D227" s="14"/>
      <c r="E227" s="14"/>
      <c r="F227" s="14"/>
      <c r="G227" s="8"/>
      <c r="H227" s="8"/>
      <c r="I227" s="8"/>
      <c r="J227" s="8"/>
      <c r="K227" s="8"/>
      <c r="L227" s="8"/>
      <c r="M227" s="8"/>
      <c r="N227" s="9"/>
      <c r="O227" s="9"/>
      <c r="P227" s="9"/>
      <c r="Q227" s="9"/>
      <c r="R227" s="9"/>
      <c r="S227" s="9"/>
      <c r="T227" s="9"/>
      <c r="U227" s="10"/>
      <c r="V227" s="10"/>
      <c r="W227" s="10"/>
      <c r="X227" s="10"/>
      <c r="Y227" s="10"/>
      <c r="Z227" s="10"/>
      <c r="AA227" s="10"/>
      <c r="AB227" s="11"/>
      <c r="AC227" s="11"/>
      <c r="AD227" s="11"/>
      <c r="AE227" s="11"/>
      <c r="AF227" s="11"/>
      <c r="AG227" s="11"/>
      <c r="AH227" s="11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CA227" s="14"/>
      <c r="CB227" s="14"/>
      <c r="CC227" s="14"/>
    </row>
    <row r="228" spans="1:81" ht="15" customHeight="1" x14ac:dyDescent="0.25">
      <c r="A228" s="14"/>
      <c r="B228" s="14"/>
      <c r="C228" s="14"/>
      <c r="D228" s="14"/>
      <c r="E228" s="14"/>
      <c r="F228" s="14"/>
      <c r="G228" s="8"/>
      <c r="H228" s="8"/>
      <c r="I228" s="8"/>
      <c r="J228" s="8"/>
      <c r="K228" s="8"/>
      <c r="L228" s="8"/>
      <c r="M228" s="8"/>
      <c r="N228" s="9"/>
      <c r="O228" s="9"/>
      <c r="P228" s="9"/>
      <c r="Q228" s="9"/>
      <c r="R228" s="9"/>
      <c r="S228" s="9"/>
      <c r="T228" s="9"/>
      <c r="U228" s="10"/>
      <c r="V228" s="10"/>
      <c r="W228" s="10"/>
      <c r="X228" s="10"/>
      <c r="Y228" s="10"/>
      <c r="Z228" s="10"/>
      <c r="AA228" s="10"/>
      <c r="AB228" s="11"/>
      <c r="AC228" s="11"/>
      <c r="AD228" s="11"/>
      <c r="AE228" s="11"/>
      <c r="AF228" s="11"/>
      <c r="AG228" s="11"/>
      <c r="AH228" s="11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CA228" s="14"/>
      <c r="CB228" s="14"/>
      <c r="CC228" s="14"/>
    </row>
    <row r="229" spans="1:81" ht="15" customHeight="1" x14ac:dyDescent="0.25">
      <c r="A229" s="14"/>
      <c r="B229" s="14"/>
      <c r="C229" s="14"/>
      <c r="D229" s="14"/>
      <c r="E229" s="14"/>
      <c r="F229" s="14"/>
      <c r="G229" s="8"/>
      <c r="H229" s="8"/>
      <c r="I229" s="8"/>
      <c r="J229" s="8"/>
      <c r="K229" s="8"/>
      <c r="L229" s="8"/>
      <c r="M229" s="8"/>
      <c r="N229" s="9"/>
      <c r="O229" s="9"/>
      <c r="P229" s="9"/>
      <c r="Q229" s="9"/>
      <c r="R229" s="9"/>
      <c r="S229" s="9"/>
      <c r="T229" s="9"/>
      <c r="U229" s="10"/>
      <c r="V229" s="10"/>
      <c r="W229" s="10"/>
      <c r="X229" s="10"/>
      <c r="Y229" s="10"/>
      <c r="Z229" s="10"/>
      <c r="AA229" s="10"/>
      <c r="AB229" s="11"/>
      <c r="AC229" s="11"/>
      <c r="AD229" s="11"/>
      <c r="AE229" s="11"/>
      <c r="AF229" s="11"/>
      <c r="AG229" s="11"/>
      <c r="AH229" s="11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CA229" s="14"/>
      <c r="CB229" s="14"/>
      <c r="CC229" s="14"/>
    </row>
    <row r="230" spans="1:81" ht="15" customHeight="1" x14ac:dyDescent="0.25">
      <c r="A230" s="14"/>
      <c r="B230" s="14"/>
      <c r="C230" s="14"/>
      <c r="D230" s="14"/>
      <c r="E230" s="14"/>
      <c r="F230" s="14"/>
      <c r="G230" s="8"/>
      <c r="H230" s="8"/>
      <c r="I230" s="8"/>
      <c r="J230" s="8"/>
      <c r="K230" s="8"/>
      <c r="L230" s="8"/>
      <c r="M230" s="8"/>
      <c r="N230" s="9"/>
      <c r="O230" s="9"/>
      <c r="P230" s="9"/>
      <c r="Q230" s="9"/>
      <c r="R230" s="9"/>
      <c r="S230" s="9"/>
      <c r="T230" s="9"/>
      <c r="U230" s="10"/>
      <c r="V230" s="10"/>
      <c r="W230" s="10"/>
      <c r="X230" s="10"/>
      <c r="Y230" s="10"/>
      <c r="Z230" s="10"/>
      <c r="AA230" s="10"/>
      <c r="AB230" s="11"/>
      <c r="AC230" s="11"/>
      <c r="AD230" s="11"/>
      <c r="AE230" s="11"/>
      <c r="AF230" s="11"/>
      <c r="AG230" s="11"/>
      <c r="AH230" s="11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CA230" s="14"/>
      <c r="CB230" s="14"/>
      <c r="CC230" s="14"/>
    </row>
    <row r="231" spans="1:81" ht="15" customHeight="1" x14ac:dyDescent="0.25">
      <c r="A231" s="14"/>
      <c r="B231" s="14"/>
      <c r="C231" s="14"/>
      <c r="D231" s="14"/>
      <c r="E231" s="14"/>
      <c r="F231" s="14"/>
      <c r="G231" s="8"/>
      <c r="H231" s="8"/>
      <c r="I231" s="8"/>
      <c r="J231" s="8"/>
      <c r="K231" s="8"/>
      <c r="L231" s="8"/>
      <c r="M231" s="8"/>
      <c r="N231" s="9"/>
      <c r="O231" s="9"/>
      <c r="P231" s="9"/>
      <c r="Q231" s="9"/>
      <c r="R231" s="9"/>
      <c r="S231" s="9"/>
      <c r="T231" s="9"/>
      <c r="U231" s="10"/>
      <c r="V231" s="10"/>
      <c r="W231" s="10"/>
      <c r="X231" s="10"/>
      <c r="Y231" s="10"/>
      <c r="Z231" s="10"/>
      <c r="AA231" s="10"/>
      <c r="AB231" s="11"/>
      <c r="AC231" s="11"/>
      <c r="AD231" s="11"/>
      <c r="AE231" s="11"/>
      <c r="AF231" s="11"/>
      <c r="AG231" s="11"/>
      <c r="AH231" s="11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CA231" s="14"/>
      <c r="CB231" s="14"/>
      <c r="CC231" s="14"/>
    </row>
    <row r="232" spans="1:81" ht="15" customHeight="1" x14ac:dyDescent="0.25">
      <c r="A232" s="14"/>
      <c r="B232" s="14"/>
      <c r="C232" s="14"/>
      <c r="D232" s="14"/>
      <c r="E232" s="14"/>
      <c r="F232" s="14"/>
      <c r="G232" s="8"/>
      <c r="H232" s="8"/>
      <c r="I232" s="8"/>
      <c r="J232" s="8"/>
      <c r="K232" s="8"/>
      <c r="L232" s="8"/>
      <c r="M232" s="8"/>
      <c r="N232" s="9"/>
      <c r="O232" s="9"/>
      <c r="P232" s="9"/>
      <c r="Q232" s="9"/>
      <c r="R232" s="9"/>
      <c r="S232" s="9"/>
      <c r="T232" s="9"/>
      <c r="U232" s="10"/>
      <c r="V232" s="10"/>
      <c r="W232" s="10"/>
      <c r="X232" s="10"/>
      <c r="Y232" s="10"/>
      <c r="Z232" s="10"/>
      <c r="AA232" s="10"/>
      <c r="AB232" s="11"/>
      <c r="AC232" s="11"/>
      <c r="AD232" s="11"/>
      <c r="AE232" s="11"/>
      <c r="AF232" s="11"/>
      <c r="AG232" s="11"/>
      <c r="AH232" s="11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CA232" s="14"/>
      <c r="CB232" s="14"/>
      <c r="CC232" s="14"/>
    </row>
    <row r="233" spans="1:81" ht="15" customHeight="1" x14ac:dyDescent="0.25">
      <c r="A233" s="14"/>
      <c r="B233" s="14"/>
      <c r="C233" s="14"/>
      <c r="D233" s="14"/>
      <c r="E233" s="14"/>
      <c r="F233" s="14"/>
      <c r="G233" s="8"/>
      <c r="H233" s="8"/>
      <c r="I233" s="8"/>
      <c r="J233" s="8"/>
      <c r="K233" s="8"/>
      <c r="L233" s="8"/>
      <c r="M233" s="8"/>
      <c r="N233" s="9"/>
      <c r="O233" s="9"/>
      <c r="P233" s="9"/>
      <c r="Q233" s="9"/>
      <c r="R233" s="9"/>
      <c r="S233" s="9"/>
      <c r="T233" s="9"/>
      <c r="U233" s="10"/>
      <c r="V233" s="10"/>
      <c r="W233" s="10"/>
      <c r="X233" s="10"/>
      <c r="Y233" s="10"/>
      <c r="Z233" s="10"/>
      <c r="AA233" s="10"/>
      <c r="AB233" s="11"/>
      <c r="AC233" s="11"/>
      <c r="AD233" s="11"/>
      <c r="AE233" s="11"/>
      <c r="AF233" s="11"/>
      <c r="AG233" s="11"/>
      <c r="AH233" s="11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CA233" s="14"/>
      <c r="CB233" s="14"/>
      <c r="CC233" s="14"/>
    </row>
    <row r="234" spans="1:81" ht="15" customHeight="1" x14ac:dyDescent="0.25">
      <c r="A234" s="14"/>
      <c r="B234" s="14"/>
      <c r="C234" s="14"/>
      <c r="D234" s="14"/>
      <c r="E234" s="14"/>
      <c r="F234" s="14"/>
      <c r="G234" s="8"/>
      <c r="H234" s="8"/>
      <c r="I234" s="8"/>
      <c r="J234" s="8"/>
      <c r="K234" s="8"/>
      <c r="L234" s="8"/>
      <c r="M234" s="8"/>
      <c r="N234" s="9"/>
      <c r="O234" s="9"/>
      <c r="P234" s="9"/>
      <c r="Q234" s="9"/>
      <c r="R234" s="9"/>
      <c r="S234" s="9"/>
      <c r="T234" s="9"/>
      <c r="U234" s="10"/>
      <c r="V234" s="10"/>
      <c r="W234" s="10"/>
      <c r="X234" s="10"/>
      <c r="Y234" s="10"/>
      <c r="Z234" s="10"/>
      <c r="AA234" s="10"/>
      <c r="AB234" s="11"/>
      <c r="AC234" s="11"/>
      <c r="AD234" s="11"/>
      <c r="AE234" s="11"/>
      <c r="AF234" s="11"/>
      <c r="AG234" s="11"/>
      <c r="AH234" s="11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CA234" s="14"/>
      <c r="CB234" s="14"/>
      <c r="CC234" s="14"/>
    </row>
    <row r="235" spans="1:81" ht="15" customHeight="1" x14ac:dyDescent="0.25">
      <c r="A235" s="14"/>
      <c r="B235" s="14"/>
      <c r="C235" s="14"/>
      <c r="D235" s="14"/>
      <c r="E235" s="14"/>
      <c r="F235" s="14"/>
      <c r="G235" s="8"/>
      <c r="H235" s="8"/>
      <c r="I235" s="8"/>
      <c r="J235" s="8"/>
      <c r="K235" s="8"/>
      <c r="L235" s="8"/>
      <c r="M235" s="8"/>
      <c r="N235" s="9"/>
      <c r="O235" s="9"/>
      <c r="P235" s="9"/>
      <c r="Q235" s="9"/>
      <c r="R235" s="9"/>
      <c r="S235" s="9"/>
      <c r="T235" s="9"/>
      <c r="U235" s="10"/>
      <c r="V235" s="10"/>
      <c r="W235" s="10"/>
      <c r="X235" s="10"/>
      <c r="Y235" s="10"/>
      <c r="Z235" s="10"/>
      <c r="AA235" s="10"/>
      <c r="AB235" s="11"/>
      <c r="AC235" s="11"/>
      <c r="AD235" s="11"/>
      <c r="AE235" s="11"/>
      <c r="AF235" s="11"/>
      <c r="AG235" s="11"/>
      <c r="AH235" s="11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CA235" s="14"/>
      <c r="CB235" s="14"/>
      <c r="CC235" s="14"/>
    </row>
    <row r="236" spans="1:81" ht="15" customHeight="1" x14ac:dyDescent="0.25">
      <c r="A236" s="14"/>
      <c r="B236" s="14"/>
      <c r="C236" s="14"/>
      <c r="D236" s="14"/>
      <c r="E236" s="14"/>
      <c r="F236" s="14"/>
      <c r="G236" s="8"/>
      <c r="H236" s="8"/>
      <c r="I236" s="8"/>
      <c r="J236" s="8"/>
      <c r="K236" s="8"/>
      <c r="L236" s="8"/>
      <c r="M236" s="8"/>
      <c r="N236" s="9"/>
      <c r="O236" s="9"/>
      <c r="P236" s="9"/>
      <c r="Q236" s="9"/>
      <c r="R236" s="9"/>
      <c r="S236" s="9"/>
      <c r="T236" s="9"/>
      <c r="U236" s="10"/>
      <c r="V236" s="10"/>
      <c r="W236" s="10"/>
      <c r="X236" s="10"/>
      <c r="Y236" s="10"/>
      <c r="Z236" s="10"/>
      <c r="AA236" s="10"/>
      <c r="AB236" s="11"/>
      <c r="AC236" s="11"/>
      <c r="AD236" s="11"/>
      <c r="AE236" s="11"/>
      <c r="AF236" s="11"/>
      <c r="AG236" s="11"/>
      <c r="AH236" s="11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CA236" s="14"/>
      <c r="CB236" s="14"/>
      <c r="CC236" s="14"/>
    </row>
    <row r="237" spans="1:81" ht="15" customHeight="1" x14ac:dyDescent="0.25">
      <c r="A237" s="14"/>
      <c r="B237" s="14"/>
      <c r="C237" s="14"/>
      <c r="D237" s="14"/>
      <c r="E237" s="14"/>
      <c r="F237" s="14"/>
      <c r="G237" s="8"/>
      <c r="H237" s="8"/>
      <c r="I237" s="8"/>
      <c r="J237" s="8"/>
      <c r="K237" s="8"/>
      <c r="L237" s="8"/>
      <c r="M237" s="8"/>
      <c r="N237" s="9"/>
      <c r="O237" s="9"/>
      <c r="P237" s="9"/>
      <c r="Q237" s="9"/>
      <c r="R237" s="9"/>
      <c r="S237" s="9"/>
      <c r="T237" s="9"/>
      <c r="U237" s="10"/>
      <c r="V237" s="10"/>
      <c r="W237" s="10"/>
      <c r="X237" s="10"/>
      <c r="Y237" s="10"/>
      <c r="Z237" s="10"/>
      <c r="AA237" s="10"/>
      <c r="AB237" s="11"/>
      <c r="AC237" s="11"/>
      <c r="AD237" s="11"/>
      <c r="AE237" s="11"/>
      <c r="AF237" s="11"/>
      <c r="AG237" s="11"/>
      <c r="AH237" s="11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CA237" s="14"/>
      <c r="CB237" s="14"/>
      <c r="CC237" s="14"/>
    </row>
    <row r="238" spans="1:81" ht="15" customHeight="1" x14ac:dyDescent="0.25">
      <c r="A238" s="14"/>
      <c r="B238" s="14"/>
      <c r="C238" s="14"/>
      <c r="D238" s="14"/>
      <c r="E238" s="14"/>
      <c r="F238" s="14"/>
      <c r="G238" s="8"/>
      <c r="H238" s="8"/>
      <c r="I238" s="8"/>
      <c r="J238" s="8"/>
      <c r="K238" s="8"/>
      <c r="L238" s="8"/>
      <c r="M238" s="8"/>
      <c r="N238" s="9"/>
      <c r="O238" s="9"/>
      <c r="P238" s="9"/>
      <c r="Q238" s="9"/>
      <c r="R238" s="9"/>
      <c r="S238" s="9"/>
      <c r="T238" s="9"/>
      <c r="U238" s="10"/>
      <c r="V238" s="10"/>
      <c r="W238" s="10"/>
      <c r="X238" s="10"/>
      <c r="Y238" s="10"/>
      <c r="Z238" s="10"/>
      <c r="AA238" s="10"/>
      <c r="AB238" s="11"/>
      <c r="AC238" s="11"/>
      <c r="AD238" s="11"/>
      <c r="AE238" s="11"/>
      <c r="AF238" s="11"/>
      <c r="AG238" s="11"/>
      <c r="AH238" s="11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CA238" s="14"/>
      <c r="CB238" s="14"/>
      <c r="CC238" s="14"/>
    </row>
    <row r="239" spans="1:81" ht="15" customHeight="1" x14ac:dyDescent="0.25">
      <c r="A239" s="14"/>
      <c r="B239" s="14"/>
      <c r="C239" s="14"/>
      <c r="D239" s="14"/>
      <c r="E239" s="14"/>
      <c r="F239" s="14"/>
      <c r="G239" s="8"/>
      <c r="H239" s="8"/>
      <c r="I239" s="8"/>
      <c r="J239" s="8"/>
      <c r="K239" s="8"/>
      <c r="L239" s="8"/>
      <c r="M239" s="8"/>
      <c r="N239" s="9"/>
      <c r="O239" s="9"/>
      <c r="P239" s="9"/>
      <c r="Q239" s="9"/>
      <c r="R239" s="9"/>
      <c r="S239" s="9"/>
      <c r="T239" s="9"/>
      <c r="U239" s="10"/>
      <c r="V239" s="10"/>
      <c r="W239" s="10"/>
      <c r="X239" s="10"/>
      <c r="Y239" s="10"/>
      <c r="Z239" s="10"/>
      <c r="AA239" s="10"/>
      <c r="AB239" s="11"/>
      <c r="AC239" s="11"/>
      <c r="AD239" s="11"/>
      <c r="AE239" s="11"/>
      <c r="AF239" s="11"/>
      <c r="AG239" s="11"/>
      <c r="AH239" s="11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CA239" s="14"/>
      <c r="CB239" s="14"/>
      <c r="CC239" s="14"/>
    </row>
    <row r="240" spans="1:81" ht="15" customHeight="1" x14ac:dyDescent="0.25">
      <c r="A240" s="14"/>
      <c r="B240" s="14"/>
      <c r="C240" s="14"/>
      <c r="D240" s="14"/>
      <c r="E240" s="14"/>
      <c r="F240" s="14"/>
      <c r="G240" s="8"/>
      <c r="H240" s="8"/>
      <c r="I240" s="8"/>
      <c r="J240" s="8"/>
      <c r="K240" s="8"/>
      <c r="L240" s="8"/>
      <c r="M240" s="8"/>
      <c r="N240" s="9"/>
      <c r="O240" s="9"/>
      <c r="P240" s="9"/>
      <c r="Q240" s="9"/>
      <c r="R240" s="9"/>
      <c r="S240" s="9"/>
      <c r="T240" s="9"/>
      <c r="U240" s="10"/>
      <c r="V240" s="10"/>
      <c r="W240" s="10"/>
      <c r="X240" s="10"/>
      <c r="Y240" s="10"/>
      <c r="Z240" s="10"/>
      <c r="AA240" s="10"/>
      <c r="AB240" s="11"/>
      <c r="AC240" s="11"/>
      <c r="AD240" s="11"/>
      <c r="AE240" s="11"/>
      <c r="AF240" s="11"/>
      <c r="AG240" s="11"/>
      <c r="AH240" s="11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CA240" s="14"/>
      <c r="CB240" s="14"/>
      <c r="CC240" s="14"/>
    </row>
    <row r="241" spans="1:81" ht="15" customHeight="1" x14ac:dyDescent="0.25">
      <c r="A241" s="14"/>
      <c r="B241" s="14"/>
      <c r="C241" s="14"/>
      <c r="D241" s="14"/>
      <c r="E241" s="14"/>
      <c r="F241" s="14"/>
      <c r="G241" s="8"/>
      <c r="H241" s="8"/>
      <c r="I241" s="8"/>
      <c r="J241" s="8"/>
      <c r="K241" s="8"/>
      <c r="L241" s="8"/>
      <c r="M241" s="8"/>
      <c r="N241" s="9"/>
      <c r="O241" s="9"/>
      <c r="P241" s="9"/>
      <c r="Q241" s="9"/>
      <c r="R241" s="9"/>
      <c r="S241" s="9"/>
      <c r="T241" s="9"/>
      <c r="U241" s="10"/>
      <c r="V241" s="10"/>
      <c r="W241" s="10"/>
      <c r="X241" s="10"/>
      <c r="Y241" s="10"/>
      <c r="Z241" s="10"/>
      <c r="AA241" s="10"/>
      <c r="AB241" s="11"/>
      <c r="AC241" s="11"/>
      <c r="AD241" s="11"/>
      <c r="AE241" s="11"/>
      <c r="AF241" s="11"/>
      <c r="AG241" s="11"/>
      <c r="AH241" s="11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CA241" s="14"/>
      <c r="CB241" s="14"/>
      <c r="CC241" s="14"/>
    </row>
    <row r="242" spans="1:81" ht="15" customHeight="1" x14ac:dyDescent="0.25">
      <c r="A242" s="14"/>
      <c r="B242" s="14"/>
      <c r="C242" s="14"/>
      <c r="D242" s="14"/>
      <c r="E242" s="14"/>
      <c r="F242" s="14"/>
      <c r="G242" s="8"/>
      <c r="H242" s="8"/>
      <c r="I242" s="8"/>
      <c r="J242" s="8"/>
      <c r="K242" s="8"/>
      <c r="L242" s="8"/>
      <c r="M242" s="8"/>
      <c r="N242" s="9"/>
      <c r="O242" s="9"/>
      <c r="P242" s="9"/>
      <c r="Q242" s="9"/>
      <c r="R242" s="9"/>
      <c r="S242" s="9"/>
      <c r="T242" s="9"/>
      <c r="U242" s="10"/>
      <c r="V242" s="10"/>
      <c r="W242" s="10"/>
      <c r="X242" s="10"/>
      <c r="Y242" s="10"/>
      <c r="Z242" s="10"/>
      <c r="AA242" s="10"/>
      <c r="AB242" s="11"/>
      <c r="AC242" s="11"/>
      <c r="AD242" s="11"/>
      <c r="AE242" s="11"/>
      <c r="AF242" s="11"/>
      <c r="AG242" s="11"/>
      <c r="AH242" s="11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CA242" s="14"/>
      <c r="CB242" s="14"/>
      <c r="CC242" s="14"/>
    </row>
    <row r="243" spans="1:81" ht="15" customHeight="1" x14ac:dyDescent="0.25">
      <c r="A243" s="14"/>
      <c r="B243" s="14"/>
      <c r="C243" s="14"/>
      <c r="D243" s="14"/>
      <c r="E243" s="14"/>
      <c r="F243" s="14"/>
      <c r="G243" s="8"/>
      <c r="H243" s="8"/>
      <c r="I243" s="8"/>
      <c r="J243" s="8"/>
      <c r="K243" s="8"/>
      <c r="L243" s="8"/>
      <c r="M243" s="8"/>
      <c r="N243" s="9"/>
      <c r="O243" s="9"/>
      <c r="P243" s="9"/>
      <c r="Q243" s="9"/>
      <c r="R243" s="9"/>
      <c r="S243" s="9"/>
      <c r="T243" s="9"/>
      <c r="U243" s="10"/>
      <c r="V243" s="10"/>
      <c r="W243" s="10"/>
      <c r="X243" s="10"/>
      <c r="Y243" s="10"/>
      <c r="Z243" s="10"/>
      <c r="AA243" s="10"/>
      <c r="AB243" s="11"/>
      <c r="AC243" s="11"/>
      <c r="AD243" s="11"/>
      <c r="AE243" s="11"/>
      <c r="AF243" s="11"/>
      <c r="AG243" s="11"/>
      <c r="AH243" s="11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CA243" s="14"/>
      <c r="CB243" s="14"/>
      <c r="CC243" s="14"/>
    </row>
    <row r="244" spans="1:81" ht="15" customHeight="1" x14ac:dyDescent="0.25">
      <c r="A244" s="14"/>
      <c r="B244" s="14"/>
      <c r="C244" s="14"/>
      <c r="D244" s="14"/>
      <c r="E244" s="14"/>
      <c r="F244" s="14"/>
      <c r="G244" s="8"/>
      <c r="H244" s="8"/>
      <c r="I244" s="8"/>
      <c r="J244" s="8"/>
      <c r="K244" s="8"/>
      <c r="L244" s="8"/>
      <c r="M244" s="8"/>
      <c r="N244" s="9"/>
      <c r="O244" s="9"/>
      <c r="P244" s="9"/>
      <c r="Q244" s="9"/>
      <c r="R244" s="9"/>
      <c r="S244" s="9"/>
      <c r="T244" s="9"/>
      <c r="U244" s="10"/>
      <c r="V244" s="10"/>
      <c r="W244" s="10"/>
      <c r="X244" s="10"/>
      <c r="Y244" s="10"/>
      <c r="Z244" s="10"/>
      <c r="AA244" s="10"/>
      <c r="AB244" s="11"/>
      <c r="AC244" s="11"/>
      <c r="AD244" s="11"/>
      <c r="AE244" s="11"/>
      <c r="AF244" s="11"/>
      <c r="AG244" s="11"/>
      <c r="AH244" s="11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CA244" s="14"/>
      <c r="CB244" s="14"/>
      <c r="CC244" s="14"/>
    </row>
    <row r="245" spans="1:81" ht="15" customHeight="1" x14ac:dyDescent="0.25">
      <c r="A245" s="14"/>
      <c r="B245" s="14"/>
      <c r="C245" s="14"/>
      <c r="D245" s="14"/>
      <c r="E245" s="14"/>
      <c r="F245" s="14"/>
      <c r="G245" s="8"/>
      <c r="H245" s="8"/>
      <c r="I245" s="8"/>
      <c r="J245" s="8"/>
      <c r="K245" s="8"/>
      <c r="L245" s="8"/>
      <c r="M245" s="8"/>
      <c r="N245" s="9"/>
      <c r="O245" s="9"/>
      <c r="P245" s="9"/>
      <c r="Q245" s="9"/>
      <c r="R245" s="9"/>
      <c r="S245" s="9"/>
      <c r="T245" s="9"/>
      <c r="U245" s="10"/>
      <c r="V245" s="10"/>
      <c r="W245" s="10"/>
      <c r="X245" s="10"/>
      <c r="Y245" s="10"/>
      <c r="Z245" s="10"/>
      <c r="AA245" s="10"/>
      <c r="AB245" s="11"/>
      <c r="AC245" s="11"/>
      <c r="AD245" s="11"/>
      <c r="AE245" s="11"/>
      <c r="AF245" s="11"/>
      <c r="AG245" s="11"/>
      <c r="AH245" s="11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CA245" s="14"/>
      <c r="CB245" s="14"/>
      <c r="CC245" s="14"/>
    </row>
    <row r="246" spans="1:81" ht="15" customHeight="1" x14ac:dyDescent="0.25">
      <c r="A246" s="14"/>
      <c r="B246" s="14"/>
      <c r="C246" s="14"/>
      <c r="D246" s="14"/>
      <c r="E246" s="14"/>
      <c r="F246" s="14"/>
      <c r="G246" s="8"/>
      <c r="H246" s="8"/>
      <c r="I246" s="8"/>
      <c r="J246" s="8"/>
      <c r="K246" s="8"/>
      <c r="L246" s="8"/>
      <c r="M246" s="8"/>
      <c r="N246" s="9"/>
      <c r="O246" s="9"/>
      <c r="P246" s="9"/>
      <c r="Q246" s="9"/>
      <c r="R246" s="9"/>
      <c r="S246" s="9"/>
      <c r="T246" s="9"/>
      <c r="U246" s="10"/>
      <c r="V246" s="10"/>
      <c r="W246" s="10"/>
      <c r="X246" s="10"/>
      <c r="Y246" s="10"/>
      <c r="Z246" s="10"/>
      <c r="AA246" s="10"/>
      <c r="AB246" s="11"/>
      <c r="AC246" s="11"/>
      <c r="AD246" s="11"/>
      <c r="AE246" s="11"/>
      <c r="AF246" s="11"/>
      <c r="AG246" s="11"/>
      <c r="AH246" s="11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CA246" s="14"/>
      <c r="CB246" s="14"/>
      <c r="CC246" s="14"/>
    </row>
    <row r="247" spans="1:81" ht="15" customHeight="1" x14ac:dyDescent="0.25">
      <c r="A247" s="14"/>
      <c r="B247" s="14"/>
      <c r="C247" s="14"/>
      <c r="D247" s="14"/>
      <c r="E247" s="14"/>
      <c r="F247" s="14"/>
      <c r="G247" s="8"/>
      <c r="H247" s="8"/>
      <c r="I247" s="8"/>
      <c r="J247" s="8"/>
      <c r="K247" s="8"/>
      <c r="L247" s="8"/>
      <c r="M247" s="8"/>
      <c r="N247" s="9"/>
      <c r="O247" s="9"/>
      <c r="P247" s="9"/>
      <c r="Q247" s="9"/>
      <c r="R247" s="9"/>
      <c r="S247" s="9"/>
      <c r="T247" s="9"/>
      <c r="U247" s="10"/>
      <c r="V247" s="10"/>
      <c r="W247" s="10"/>
      <c r="X247" s="10"/>
      <c r="Y247" s="10"/>
      <c r="Z247" s="10"/>
      <c r="AA247" s="10"/>
      <c r="AB247" s="11"/>
      <c r="AC247" s="11"/>
      <c r="AD247" s="11"/>
      <c r="AE247" s="11"/>
      <c r="AF247" s="11"/>
      <c r="AG247" s="11"/>
      <c r="AH247" s="11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CA247" s="14"/>
      <c r="CB247" s="14"/>
      <c r="CC247" s="14"/>
    </row>
    <row r="248" spans="1:81" ht="15" customHeight="1" x14ac:dyDescent="0.25">
      <c r="A248" s="14"/>
      <c r="B248" s="14"/>
      <c r="C248" s="14"/>
      <c r="D248" s="14"/>
      <c r="E248" s="14"/>
      <c r="F248" s="14"/>
      <c r="G248" s="8"/>
      <c r="H248" s="8"/>
      <c r="I248" s="8"/>
      <c r="J248" s="8"/>
      <c r="K248" s="8"/>
      <c r="L248" s="8"/>
      <c r="M248" s="8"/>
      <c r="N248" s="9"/>
      <c r="O248" s="9"/>
      <c r="P248" s="9"/>
      <c r="Q248" s="9"/>
      <c r="R248" s="9"/>
      <c r="S248" s="9"/>
      <c r="T248" s="9"/>
      <c r="U248" s="10"/>
      <c r="V248" s="10"/>
      <c r="W248" s="10"/>
      <c r="X248" s="10"/>
      <c r="Y248" s="10"/>
      <c r="Z248" s="10"/>
      <c r="AA248" s="10"/>
      <c r="AB248" s="11"/>
      <c r="AC248" s="11"/>
      <c r="AD248" s="11"/>
      <c r="AE248" s="11"/>
      <c r="AF248" s="11"/>
      <c r="AG248" s="11"/>
      <c r="AH248" s="11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CA248" s="14"/>
      <c r="CB248" s="14"/>
      <c r="CC248" s="14"/>
    </row>
    <row r="249" spans="1:81" ht="15" customHeight="1" x14ac:dyDescent="0.25">
      <c r="A249" s="14"/>
      <c r="B249" s="14"/>
      <c r="C249" s="14"/>
      <c r="D249" s="14"/>
      <c r="E249" s="14"/>
      <c r="F249" s="14"/>
      <c r="G249" s="8"/>
      <c r="H249" s="8"/>
      <c r="I249" s="8"/>
      <c r="J249" s="8"/>
      <c r="K249" s="8"/>
      <c r="L249" s="8"/>
      <c r="M249" s="8"/>
      <c r="N249" s="9"/>
      <c r="O249" s="9"/>
      <c r="P249" s="9"/>
      <c r="Q249" s="9"/>
      <c r="R249" s="9"/>
      <c r="S249" s="9"/>
      <c r="T249" s="9"/>
      <c r="U249" s="10"/>
      <c r="V249" s="10"/>
      <c r="W249" s="10"/>
      <c r="X249" s="10"/>
      <c r="Y249" s="10"/>
      <c r="Z249" s="10"/>
      <c r="AA249" s="10"/>
      <c r="AB249" s="11"/>
      <c r="AC249" s="11"/>
      <c r="AD249" s="11"/>
      <c r="AE249" s="11"/>
      <c r="AF249" s="11"/>
      <c r="AG249" s="11"/>
      <c r="AH249" s="11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CA249" s="14"/>
      <c r="CB249" s="14"/>
      <c r="CC249" s="14"/>
    </row>
    <row r="250" spans="1:81" ht="15" customHeight="1" x14ac:dyDescent="0.25">
      <c r="A250" s="14"/>
      <c r="B250" s="14"/>
      <c r="C250" s="14"/>
      <c r="D250" s="14"/>
      <c r="E250" s="14"/>
      <c r="F250" s="14"/>
      <c r="G250" s="8"/>
      <c r="H250" s="8"/>
      <c r="I250" s="8"/>
      <c r="J250" s="8"/>
      <c r="K250" s="8"/>
      <c r="L250" s="8"/>
      <c r="M250" s="8"/>
      <c r="N250" s="9"/>
      <c r="O250" s="9"/>
      <c r="P250" s="9"/>
      <c r="Q250" s="9"/>
      <c r="R250" s="9"/>
      <c r="S250" s="9"/>
      <c r="T250" s="9"/>
      <c r="U250" s="10"/>
      <c r="V250" s="10"/>
      <c r="W250" s="10"/>
      <c r="X250" s="10"/>
      <c r="Y250" s="10"/>
      <c r="Z250" s="10"/>
      <c r="AA250" s="10"/>
      <c r="AB250" s="11"/>
      <c r="AC250" s="11"/>
      <c r="AD250" s="11"/>
      <c r="AE250" s="11"/>
      <c r="AF250" s="11"/>
      <c r="AG250" s="11"/>
      <c r="AH250" s="11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CA250" s="14"/>
      <c r="CB250" s="14"/>
      <c r="CC250" s="14"/>
    </row>
    <row r="251" spans="1:81" ht="15" customHeight="1" x14ac:dyDescent="0.25">
      <c r="A251" s="14"/>
      <c r="B251" s="14"/>
      <c r="C251" s="14"/>
      <c r="D251" s="14"/>
      <c r="E251" s="14"/>
      <c r="F251" s="14"/>
      <c r="G251" s="8"/>
      <c r="H251" s="8"/>
      <c r="I251" s="8"/>
      <c r="J251" s="8"/>
      <c r="K251" s="8"/>
      <c r="L251" s="8"/>
      <c r="M251" s="8"/>
      <c r="N251" s="9"/>
      <c r="O251" s="9"/>
      <c r="P251" s="9"/>
      <c r="Q251" s="9"/>
      <c r="R251" s="9"/>
      <c r="S251" s="9"/>
      <c r="T251" s="9"/>
      <c r="U251" s="10"/>
      <c r="V251" s="10"/>
      <c r="W251" s="10"/>
      <c r="X251" s="10"/>
      <c r="Y251" s="10"/>
      <c r="Z251" s="10"/>
      <c r="AA251" s="10"/>
      <c r="AB251" s="11"/>
      <c r="AC251" s="11"/>
      <c r="AD251" s="11"/>
      <c r="AE251" s="11"/>
      <c r="AF251" s="11"/>
      <c r="AG251" s="11"/>
      <c r="AH251" s="11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CA251" s="14"/>
      <c r="CB251" s="14"/>
      <c r="CC251" s="14"/>
    </row>
    <row r="252" spans="1:81" ht="15" customHeight="1" x14ac:dyDescent="0.25">
      <c r="A252" s="14"/>
      <c r="B252" s="14"/>
      <c r="C252" s="14"/>
      <c r="D252" s="14"/>
      <c r="E252" s="14"/>
      <c r="F252" s="14"/>
      <c r="G252" s="8"/>
      <c r="H252" s="8"/>
      <c r="I252" s="8"/>
      <c r="J252" s="8"/>
      <c r="K252" s="8"/>
      <c r="L252" s="8"/>
      <c r="M252" s="8"/>
      <c r="N252" s="9"/>
      <c r="O252" s="9"/>
      <c r="P252" s="9"/>
      <c r="Q252" s="9"/>
      <c r="R252" s="9"/>
      <c r="S252" s="9"/>
      <c r="T252" s="9"/>
      <c r="U252" s="10"/>
      <c r="V252" s="10"/>
      <c r="W252" s="10"/>
      <c r="X252" s="10"/>
      <c r="Y252" s="10"/>
      <c r="Z252" s="10"/>
      <c r="AA252" s="10"/>
      <c r="AB252" s="11"/>
      <c r="AC252" s="11"/>
      <c r="AD252" s="11"/>
      <c r="AE252" s="11"/>
      <c r="AF252" s="11"/>
      <c r="AG252" s="11"/>
      <c r="AH252" s="11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CA252" s="14"/>
      <c r="CB252" s="14"/>
      <c r="CC252" s="14"/>
    </row>
    <row r="253" spans="1:81" ht="15" customHeight="1" x14ac:dyDescent="0.25">
      <c r="A253" s="14"/>
      <c r="B253" s="14"/>
      <c r="C253" s="14"/>
      <c r="D253" s="14"/>
      <c r="E253" s="14"/>
      <c r="F253" s="14"/>
      <c r="G253" s="8"/>
      <c r="H253" s="8"/>
      <c r="I253" s="8"/>
      <c r="J253" s="8"/>
      <c r="K253" s="8"/>
      <c r="L253" s="8"/>
      <c r="M253" s="8"/>
      <c r="N253" s="9"/>
      <c r="O253" s="9"/>
      <c r="P253" s="9"/>
      <c r="Q253" s="9"/>
      <c r="R253" s="9"/>
      <c r="S253" s="9"/>
      <c r="T253" s="9"/>
      <c r="U253" s="10"/>
      <c r="V253" s="10"/>
      <c r="W253" s="10"/>
      <c r="X253" s="10"/>
      <c r="Y253" s="10"/>
      <c r="Z253" s="10"/>
      <c r="AA253" s="10"/>
      <c r="AB253" s="11"/>
      <c r="AC253" s="11"/>
      <c r="AD253" s="11"/>
      <c r="AE253" s="11"/>
      <c r="AF253" s="11"/>
      <c r="AG253" s="11"/>
      <c r="AH253" s="11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CA253" s="14"/>
      <c r="CB253" s="14"/>
      <c r="CC253" s="14"/>
    </row>
    <row r="254" spans="1:81" ht="15" customHeight="1" x14ac:dyDescent="0.25">
      <c r="A254" s="14"/>
      <c r="B254" s="14"/>
      <c r="C254" s="14"/>
      <c r="D254" s="14"/>
      <c r="E254" s="14"/>
      <c r="F254" s="14"/>
      <c r="G254" s="8"/>
      <c r="H254" s="8"/>
      <c r="I254" s="8"/>
      <c r="J254" s="8"/>
      <c r="K254" s="8"/>
      <c r="L254" s="8"/>
      <c r="M254" s="8"/>
      <c r="N254" s="9"/>
      <c r="O254" s="9"/>
      <c r="P254" s="9"/>
      <c r="Q254" s="9"/>
      <c r="R254" s="9"/>
      <c r="S254" s="9"/>
      <c r="T254" s="9"/>
      <c r="U254" s="10"/>
      <c r="V254" s="10"/>
      <c r="W254" s="10"/>
      <c r="X254" s="10"/>
      <c r="Y254" s="10"/>
      <c r="Z254" s="10"/>
      <c r="AA254" s="10"/>
      <c r="AB254" s="11"/>
      <c r="AC254" s="11"/>
      <c r="AD254" s="11"/>
      <c r="AE254" s="11"/>
      <c r="AF254" s="11"/>
      <c r="AG254" s="11"/>
      <c r="AH254" s="11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CA254" s="14"/>
      <c r="CB254" s="14"/>
      <c r="CC254" s="14"/>
    </row>
    <row r="255" spans="1:81" ht="15" customHeight="1" x14ac:dyDescent="0.25">
      <c r="A255" s="14"/>
      <c r="B255" s="14"/>
      <c r="C255" s="14"/>
      <c r="D255" s="14"/>
      <c r="E255" s="14"/>
      <c r="F255" s="14"/>
      <c r="G255" s="8"/>
      <c r="H255" s="8"/>
      <c r="I255" s="8"/>
      <c r="J255" s="8"/>
      <c r="K255" s="8"/>
      <c r="L255" s="8"/>
      <c r="M255" s="8"/>
      <c r="N255" s="9"/>
      <c r="O255" s="9"/>
      <c r="P255" s="9"/>
      <c r="Q255" s="9"/>
      <c r="R255" s="9"/>
      <c r="S255" s="9"/>
      <c r="T255" s="9"/>
      <c r="U255" s="10"/>
      <c r="V255" s="10"/>
      <c r="W255" s="10"/>
      <c r="X255" s="10"/>
      <c r="Y255" s="10"/>
      <c r="Z255" s="10"/>
      <c r="AA255" s="10"/>
      <c r="AB255" s="11"/>
      <c r="AC255" s="11"/>
      <c r="AD255" s="11"/>
      <c r="AE255" s="11"/>
      <c r="AF255" s="11"/>
      <c r="AG255" s="11"/>
      <c r="AH255" s="11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CA255" s="14"/>
      <c r="CB255" s="14"/>
      <c r="CC255" s="14"/>
    </row>
    <row r="256" spans="1:81" ht="15" customHeight="1" x14ac:dyDescent="0.25">
      <c r="A256" s="14"/>
      <c r="B256" s="14"/>
      <c r="C256" s="14"/>
      <c r="D256" s="14"/>
      <c r="E256" s="14"/>
      <c r="F256" s="14"/>
      <c r="G256" s="8"/>
      <c r="H256" s="8"/>
      <c r="I256" s="8"/>
      <c r="J256" s="8"/>
      <c r="K256" s="8"/>
      <c r="L256" s="8"/>
      <c r="M256" s="8"/>
      <c r="N256" s="9"/>
      <c r="O256" s="9"/>
      <c r="P256" s="9"/>
      <c r="Q256" s="9"/>
      <c r="R256" s="9"/>
      <c r="S256" s="9"/>
      <c r="T256" s="9"/>
      <c r="U256" s="10"/>
      <c r="V256" s="10"/>
      <c r="W256" s="10"/>
      <c r="X256" s="10"/>
      <c r="Y256" s="10"/>
      <c r="Z256" s="10"/>
      <c r="AA256" s="10"/>
      <c r="AB256" s="11"/>
      <c r="AC256" s="11"/>
      <c r="AD256" s="11"/>
      <c r="AE256" s="11"/>
      <c r="AF256" s="11"/>
      <c r="AG256" s="11"/>
      <c r="AH256" s="11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CA256" s="14"/>
      <c r="CB256" s="14"/>
      <c r="CC256" s="14"/>
    </row>
    <row r="257" spans="1:81" ht="15" customHeight="1" x14ac:dyDescent="0.25">
      <c r="A257" s="14"/>
      <c r="B257" s="14"/>
      <c r="C257" s="14"/>
      <c r="D257" s="14"/>
      <c r="E257" s="14"/>
      <c r="F257" s="14"/>
      <c r="G257" s="8"/>
      <c r="H257" s="8"/>
      <c r="I257" s="8"/>
      <c r="J257" s="8"/>
      <c r="K257" s="8"/>
      <c r="L257" s="8"/>
      <c r="M257" s="8"/>
      <c r="N257" s="9"/>
      <c r="O257" s="9"/>
      <c r="P257" s="9"/>
      <c r="Q257" s="9"/>
      <c r="R257" s="9"/>
      <c r="S257" s="9"/>
      <c r="T257" s="9"/>
      <c r="U257" s="10"/>
      <c r="V257" s="10"/>
      <c r="W257" s="10"/>
      <c r="X257" s="10"/>
      <c r="Y257" s="10"/>
      <c r="Z257" s="10"/>
      <c r="AA257" s="10"/>
      <c r="AB257" s="11"/>
      <c r="AC257" s="11"/>
      <c r="AD257" s="11"/>
      <c r="AE257" s="11"/>
      <c r="AF257" s="11"/>
      <c r="AG257" s="11"/>
      <c r="AH257" s="11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CA257" s="14"/>
      <c r="CB257" s="14"/>
      <c r="CC257" s="14"/>
    </row>
    <row r="258" spans="1:81" ht="15" customHeight="1" x14ac:dyDescent="0.25">
      <c r="A258" s="14"/>
      <c r="B258" s="14"/>
      <c r="C258" s="14"/>
      <c r="D258" s="14"/>
      <c r="E258" s="14"/>
      <c r="F258" s="14"/>
      <c r="G258" s="8"/>
      <c r="H258" s="8"/>
      <c r="I258" s="8"/>
      <c r="J258" s="8"/>
      <c r="K258" s="8"/>
      <c r="L258" s="8"/>
      <c r="M258" s="8"/>
      <c r="N258" s="9"/>
      <c r="O258" s="9"/>
      <c r="P258" s="9"/>
      <c r="Q258" s="9"/>
      <c r="R258" s="9"/>
      <c r="S258" s="9"/>
      <c r="T258" s="9"/>
      <c r="U258" s="10"/>
      <c r="V258" s="10"/>
      <c r="W258" s="10"/>
      <c r="X258" s="10"/>
      <c r="Y258" s="10"/>
      <c r="Z258" s="10"/>
      <c r="AA258" s="10"/>
      <c r="AB258" s="11"/>
      <c r="AC258" s="11"/>
      <c r="AD258" s="11"/>
      <c r="AE258" s="11"/>
      <c r="AF258" s="11"/>
      <c r="AG258" s="11"/>
      <c r="AH258" s="11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CA258" s="14"/>
      <c r="CB258" s="14"/>
      <c r="CC258" s="14"/>
    </row>
    <row r="259" spans="1:81" ht="15" customHeight="1" x14ac:dyDescent="0.25">
      <c r="A259" s="14"/>
      <c r="B259" s="14"/>
      <c r="C259" s="14"/>
      <c r="D259" s="14"/>
      <c r="E259" s="14"/>
      <c r="F259" s="14"/>
      <c r="G259" s="8"/>
      <c r="H259" s="8"/>
      <c r="I259" s="8"/>
      <c r="J259" s="8"/>
      <c r="K259" s="8"/>
      <c r="L259" s="8"/>
      <c r="M259" s="8"/>
      <c r="N259" s="9"/>
      <c r="O259" s="9"/>
      <c r="P259" s="9"/>
      <c r="Q259" s="9"/>
      <c r="R259" s="9"/>
      <c r="S259" s="9"/>
      <c r="T259" s="9"/>
      <c r="U259" s="10"/>
      <c r="V259" s="10"/>
      <c r="W259" s="10"/>
      <c r="X259" s="10"/>
      <c r="Y259" s="10"/>
      <c r="Z259" s="10"/>
      <c r="AA259" s="10"/>
      <c r="AB259" s="11"/>
      <c r="AC259" s="11"/>
      <c r="AD259" s="11"/>
      <c r="AE259" s="11"/>
      <c r="AF259" s="11"/>
      <c r="AG259" s="11"/>
      <c r="AH259" s="11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CA259" s="14"/>
      <c r="CB259" s="14"/>
      <c r="CC259" s="14"/>
    </row>
    <row r="260" spans="1:81" ht="15" customHeight="1" x14ac:dyDescent="0.25">
      <c r="A260" s="14"/>
      <c r="B260" s="14"/>
      <c r="C260" s="14"/>
      <c r="D260" s="14"/>
      <c r="E260" s="14"/>
      <c r="F260" s="14"/>
      <c r="G260" s="8"/>
      <c r="H260" s="8"/>
      <c r="I260" s="8"/>
      <c r="J260" s="8"/>
      <c r="K260" s="8"/>
      <c r="L260" s="8"/>
      <c r="M260" s="8"/>
      <c r="N260" s="9"/>
      <c r="O260" s="9"/>
      <c r="P260" s="9"/>
      <c r="Q260" s="9"/>
      <c r="R260" s="9"/>
      <c r="S260" s="9"/>
      <c r="T260" s="9"/>
      <c r="U260" s="10"/>
      <c r="V260" s="10"/>
      <c r="W260" s="10"/>
      <c r="X260" s="10"/>
      <c r="Y260" s="10"/>
      <c r="Z260" s="10"/>
      <c r="AA260" s="10"/>
      <c r="AB260" s="11"/>
      <c r="AC260" s="11"/>
      <c r="AD260" s="11"/>
      <c r="AE260" s="11"/>
      <c r="AF260" s="11"/>
      <c r="AG260" s="11"/>
      <c r="AH260" s="11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CA260" s="14"/>
      <c r="CB260" s="14"/>
      <c r="CC260" s="14"/>
    </row>
    <row r="261" spans="1:81" ht="15" customHeight="1" x14ac:dyDescent="0.25">
      <c r="A261" s="14"/>
      <c r="B261" s="14"/>
      <c r="C261" s="14"/>
      <c r="D261" s="14"/>
      <c r="E261" s="14"/>
      <c r="F261" s="14"/>
      <c r="G261" s="8"/>
      <c r="H261" s="8"/>
      <c r="I261" s="8"/>
      <c r="J261" s="8"/>
      <c r="K261" s="8"/>
      <c r="L261" s="8"/>
      <c r="M261" s="8"/>
      <c r="N261" s="9"/>
      <c r="O261" s="9"/>
      <c r="P261" s="9"/>
      <c r="Q261" s="9"/>
      <c r="R261" s="9"/>
      <c r="S261" s="9"/>
      <c r="T261" s="9"/>
      <c r="U261" s="10"/>
      <c r="V261" s="10"/>
      <c r="W261" s="10"/>
      <c r="X261" s="10"/>
      <c r="Y261" s="10"/>
      <c r="Z261" s="10"/>
      <c r="AA261" s="10"/>
      <c r="AB261" s="11"/>
      <c r="AC261" s="11"/>
      <c r="AD261" s="11"/>
      <c r="AE261" s="11"/>
      <c r="AF261" s="11"/>
      <c r="AG261" s="11"/>
      <c r="AH261" s="11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CA261" s="14"/>
      <c r="CB261" s="14"/>
      <c r="CC261" s="14"/>
    </row>
    <row r="262" spans="1:81" ht="15" customHeight="1" x14ac:dyDescent="0.25">
      <c r="A262" s="14"/>
      <c r="B262" s="14"/>
      <c r="C262" s="14"/>
      <c r="D262" s="14"/>
      <c r="E262" s="14"/>
      <c r="F262" s="14"/>
      <c r="G262" s="8"/>
      <c r="H262" s="8"/>
      <c r="I262" s="8"/>
      <c r="J262" s="8"/>
      <c r="K262" s="8"/>
      <c r="L262" s="8"/>
      <c r="M262" s="8"/>
      <c r="N262" s="9"/>
      <c r="O262" s="9"/>
      <c r="P262" s="9"/>
      <c r="Q262" s="9"/>
      <c r="R262" s="9"/>
      <c r="S262" s="9"/>
      <c r="T262" s="9"/>
      <c r="U262" s="10"/>
      <c r="V262" s="10"/>
      <c r="W262" s="10"/>
      <c r="X262" s="10"/>
      <c r="Y262" s="10"/>
      <c r="Z262" s="10"/>
      <c r="AA262" s="10"/>
      <c r="AB262" s="11"/>
      <c r="AC262" s="11"/>
      <c r="AD262" s="11"/>
      <c r="AE262" s="11"/>
      <c r="AF262" s="11"/>
      <c r="AG262" s="11"/>
      <c r="AH262" s="11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CA262" s="14"/>
      <c r="CB262" s="14"/>
      <c r="CC262" s="14"/>
    </row>
    <row r="263" spans="1:81" ht="15" customHeight="1" x14ac:dyDescent="0.25">
      <c r="A263" s="14"/>
      <c r="B263" s="14"/>
      <c r="C263" s="14"/>
      <c r="D263" s="14"/>
      <c r="E263" s="14"/>
      <c r="F263" s="14"/>
      <c r="G263" s="8"/>
      <c r="H263" s="8"/>
      <c r="I263" s="8"/>
      <c r="J263" s="8"/>
      <c r="K263" s="8"/>
      <c r="L263" s="8"/>
      <c r="M263" s="8"/>
      <c r="N263" s="9"/>
      <c r="O263" s="9"/>
      <c r="P263" s="9"/>
      <c r="Q263" s="9"/>
      <c r="R263" s="9"/>
      <c r="S263" s="9"/>
      <c r="T263" s="9"/>
      <c r="U263" s="10"/>
      <c r="V263" s="10"/>
      <c r="W263" s="10"/>
      <c r="X263" s="10"/>
      <c r="Y263" s="10"/>
      <c r="Z263" s="10"/>
      <c r="AA263" s="10"/>
      <c r="AB263" s="11"/>
      <c r="AC263" s="11"/>
      <c r="AD263" s="11"/>
      <c r="AE263" s="11"/>
      <c r="AF263" s="11"/>
      <c r="AG263" s="11"/>
      <c r="AH263" s="11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CA263" s="14"/>
      <c r="CB263" s="14"/>
      <c r="CC263" s="14"/>
    </row>
    <row r="264" spans="1:81" ht="15" customHeight="1" x14ac:dyDescent="0.25">
      <c r="A264" s="14"/>
      <c r="B264" s="14"/>
      <c r="C264" s="14"/>
      <c r="D264" s="14"/>
      <c r="E264" s="14"/>
      <c r="F264" s="14"/>
      <c r="G264" s="8"/>
      <c r="H264" s="8"/>
      <c r="I264" s="8"/>
      <c r="J264" s="8"/>
      <c r="K264" s="8"/>
      <c r="L264" s="8"/>
      <c r="M264" s="8"/>
      <c r="N264" s="9"/>
      <c r="O264" s="9"/>
      <c r="P264" s="9"/>
      <c r="Q264" s="9"/>
      <c r="R264" s="9"/>
      <c r="S264" s="9"/>
      <c r="T264" s="9"/>
      <c r="U264" s="10"/>
      <c r="V264" s="10"/>
      <c r="W264" s="10"/>
      <c r="X264" s="10"/>
      <c r="Y264" s="10"/>
      <c r="Z264" s="10"/>
      <c r="AA264" s="10"/>
      <c r="AB264" s="11"/>
      <c r="AC264" s="11"/>
      <c r="AD264" s="11"/>
      <c r="AE264" s="11"/>
      <c r="AF264" s="11"/>
      <c r="AG264" s="11"/>
      <c r="AH264" s="11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CA264" s="14"/>
      <c r="CB264" s="14"/>
      <c r="CC264" s="14"/>
    </row>
    <row r="265" spans="1:81" ht="15" customHeight="1" x14ac:dyDescent="0.25">
      <c r="A265" s="14"/>
      <c r="B265" s="14"/>
      <c r="C265" s="14"/>
      <c r="D265" s="14"/>
      <c r="E265" s="14"/>
      <c r="F265" s="14"/>
      <c r="G265" s="8"/>
      <c r="H265" s="8"/>
      <c r="I265" s="8"/>
      <c r="J265" s="8"/>
      <c r="K265" s="8"/>
      <c r="L265" s="8"/>
      <c r="M265" s="8"/>
      <c r="N265" s="9"/>
      <c r="O265" s="9"/>
      <c r="P265" s="9"/>
      <c r="Q265" s="9"/>
      <c r="R265" s="9"/>
      <c r="S265" s="9"/>
      <c r="T265" s="9"/>
      <c r="U265" s="10"/>
      <c r="V265" s="10"/>
      <c r="W265" s="10"/>
      <c r="X265" s="10"/>
      <c r="Y265" s="10"/>
      <c r="Z265" s="10"/>
      <c r="AA265" s="10"/>
      <c r="AB265" s="11"/>
      <c r="AC265" s="11"/>
      <c r="AD265" s="11"/>
      <c r="AE265" s="11"/>
      <c r="AF265" s="11"/>
      <c r="AG265" s="11"/>
      <c r="AH265" s="11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CA265" s="14"/>
      <c r="CB265" s="14"/>
      <c r="CC265" s="14"/>
    </row>
    <row r="266" spans="1:81" ht="15" customHeight="1" x14ac:dyDescent="0.25">
      <c r="A266" s="14"/>
      <c r="B266" s="14"/>
      <c r="C266" s="14"/>
      <c r="D266" s="14"/>
      <c r="E266" s="14"/>
      <c r="F266" s="14"/>
      <c r="G266" s="8"/>
      <c r="H266" s="8"/>
      <c r="I266" s="8"/>
      <c r="J266" s="8"/>
      <c r="K266" s="8"/>
      <c r="L266" s="8"/>
      <c r="M266" s="8"/>
      <c r="N266" s="9"/>
      <c r="O266" s="9"/>
      <c r="P266" s="9"/>
      <c r="Q266" s="9"/>
      <c r="R266" s="9"/>
      <c r="S266" s="9"/>
      <c r="T266" s="9"/>
      <c r="U266" s="10"/>
      <c r="V266" s="10"/>
      <c r="W266" s="10"/>
      <c r="X266" s="10"/>
      <c r="Y266" s="10"/>
      <c r="Z266" s="10"/>
      <c r="AA266" s="10"/>
      <c r="AB266" s="11"/>
      <c r="AC266" s="11"/>
      <c r="AD266" s="11"/>
      <c r="AE266" s="11"/>
      <c r="AF266" s="11"/>
      <c r="AG266" s="11"/>
      <c r="AH266" s="11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CA266" s="14"/>
      <c r="CB266" s="14"/>
      <c r="CC266" s="14"/>
    </row>
    <row r="267" spans="1:81" ht="15" customHeight="1" x14ac:dyDescent="0.25">
      <c r="A267" s="14"/>
      <c r="B267" s="14"/>
      <c r="C267" s="14"/>
      <c r="D267" s="14"/>
      <c r="E267" s="14"/>
      <c r="F267" s="14"/>
      <c r="G267" s="8"/>
      <c r="H267" s="8"/>
      <c r="I267" s="8"/>
      <c r="J267" s="8"/>
      <c r="K267" s="8"/>
      <c r="L267" s="8"/>
      <c r="M267" s="8"/>
      <c r="N267" s="9"/>
      <c r="O267" s="9"/>
      <c r="P267" s="9"/>
      <c r="Q267" s="9"/>
      <c r="R267" s="9"/>
      <c r="S267" s="9"/>
      <c r="T267" s="9"/>
      <c r="U267" s="10"/>
      <c r="V267" s="10"/>
      <c r="W267" s="10"/>
      <c r="X267" s="10"/>
      <c r="Y267" s="10"/>
      <c r="Z267" s="10"/>
      <c r="AA267" s="10"/>
      <c r="AB267" s="11"/>
      <c r="AC267" s="11"/>
      <c r="AD267" s="11"/>
      <c r="AE267" s="11"/>
      <c r="AF267" s="11"/>
      <c r="AG267" s="11"/>
      <c r="AH267" s="11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CA267" s="14"/>
      <c r="CB267" s="14"/>
      <c r="CC267" s="14"/>
    </row>
    <row r="268" spans="1:81" ht="15" customHeight="1" x14ac:dyDescent="0.25">
      <c r="A268" s="14"/>
      <c r="B268" s="14"/>
      <c r="C268" s="14"/>
      <c r="D268" s="14"/>
      <c r="E268" s="14"/>
      <c r="F268" s="14"/>
      <c r="G268" s="8"/>
      <c r="H268" s="8"/>
      <c r="I268" s="8"/>
      <c r="J268" s="8"/>
      <c r="K268" s="8"/>
      <c r="L268" s="8"/>
      <c r="M268" s="8"/>
      <c r="N268" s="9"/>
      <c r="O268" s="9"/>
      <c r="P268" s="9"/>
      <c r="Q268" s="9"/>
      <c r="R268" s="9"/>
      <c r="S268" s="9"/>
      <c r="T268" s="9"/>
      <c r="U268" s="10"/>
      <c r="V268" s="10"/>
      <c r="W268" s="10"/>
      <c r="X268" s="10"/>
      <c r="Y268" s="10"/>
      <c r="Z268" s="10"/>
      <c r="AA268" s="10"/>
      <c r="AB268" s="11"/>
      <c r="AC268" s="11"/>
      <c r="AD268" s="11"/>
      <c r="AE268" s="11"/>
      <c r="AF268" s="11"/>
      <c r="AG268" s="11"/>
      <c r="AH268" s="11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CA268" s="14"/>
      <c r="CB268" s="14"/>
      <c r="CC268" s="14"/>
    </row>
    <row r="269" spans="1:81" ht="15" customHeight="1" x14ac:dyDescent="0.25">
      <c r="A269" s="14"/>
      <c r="B269" s="14"/>
      <c r="C269" s="14"/>
      <c r="D269" s="14"/>
      <c r="E269" s="14"/>
      <c r="F269" s="14"/>
      <c r="G269" s="8"/>
      <c r="H269" s="8"/>
      <c r="I269" s="8"/>
      <c r="J269" s="8"/>
      <c r="K269" s="8"/>
      <c r="L269" s="8"/>
      <c r="M269" s="8"/>
      <c r="N269" s="9"/>
      <c r="O269" s="9"/>
      <c r="P269" s="9"/>
      <c r="Q269" s="9"/>
      <c r="R269" s="9"/>
      <c r="S269" s="9"/>
      <c r="T269" s="9"/>
      <c r="U269" s="10"/>
      <c r="V269" s="10"/>
      <c r="W269" s="10"/>
      <c r="X269" s="10"/>
      <c r="Y269" s="10"/>
      <c r="Z269" s="10"/>
      <c r="AA269" s="10"/>
      <c r="AB269" s="11"/>
      <c r="AC269" s="11"/>
      <c r="AD269" s="11"/>
      <c r="AE269" s="11"/>
      <c r="AF269" s="11"/>
      <c r="AG269" s="11"/>
      <c r="AH269" s="11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CA269" s="14"/>
      <c r="CB269" s="14"/>
      <c r="CC269" s="14"/>
    </row>
    <row r="270" spans="1:81" ht="15" customHeight="1" x14ac:dyDescent="0.25">
      <c r="A270" s="14"/>
      <c r="B270" s="14"/>
      <c r="C270" s="14"/>
      <c r="D270" s="14"/>
      <c r="E270" s="14"/>
      <c r="F270" s="14"/>
      <c r="G270" s="8"/>
      <c r="H270" s="8"/>
      <c r="I270" s="8"/>
      <c r="J270" s="8"/>
      <c r="K270" s="8"/>
      <c r="L270" s="8"/>
      <c r="M270" s="8"/>
      <c r="N270" s="9"/>
      <c r="O270" s="9"/>
      <c r="P270" s="9"/>
      <c r="Q270" s="9"/>
      <c r="R270" s="9"/>
      <c r="S270" s="9"/>
      <c r="T270" s="9"/>
      <c r="U270" s="10"/>
      <c r="V270" s="10"/>
      <c r="W270" s="10"/>
      <c r="X270" s="10"/>
      <c r="Y270" s="10"/>
      <c r="Z270" s="10"/>
      <c r="AA270" s="10"/>
      <c r="AB270" s="11"/>
      <c r="AC270" s="11"/>
      <c r="AD270" s="11"/>
      <c r="AE270" s="11"/>
      <c r="AF270" s="11"/>
      <c r="AG270" s="11"/>
      <c r="AH270" s="11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CA270" s="14"/>
      <c r="CB270" s="14"/>
      <c r="CC270" s="14"/>
    </row>
    <row r="271" spans="1:81" ht="15" customHeight="1" x14ac:dyDescent="0.25">
      <c r="A271" s="14"/>
      <c r="B271" s="14"/>
      <c r="C271" s="14"/>
      <c r="D271" s="14"/>
      <c r="E271" s="14"/>
      <c r="F271" s="14"/>
      <c r="G271" s="8"/>
      <c r="H271" s="8"/>
      <c r="I271" s="8"/>
      <c r="J271" s="8"/>
      <c r="K271" s="8"/>
      <c r="L271" s="8"/>
      <c r="M271" s="8"/>
      <c r="N271" s="9"/>
      <c r="O271" s="9"/>
      <c r="P271" s="9"/>
      <c r="Q271" s="9"/>
      <c r="R271" s="9"/>
      <c r="S271" s="9"/>
      <c r="T271" s="9"/>
      <c r="U271" s="10"/>
      <c r="V271" s="10"/>
      <c r="W271" s="10"/>
      <c r="X271" s="10"/>
      <c r="Y271" s="10"/>
      <c r="Z271" s="10"/>
      <c r="AA271" s="10"/>
      <c r="AB271" s="11"/>
      <c r="AC271" s="11"/>
      <c r="AD271" s="11"/>
      <c r="AE271" s="11"/>
      <c r="AF271" s="11"/>
      <c r="AG271" s="11"/>
      <c r="AH271" s="11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CA271" s="14"/>
      <c r="CB271" s="14"/>
      <c r="CC271" s="14"/>
    </row>
    <row r="272" spans="1:81" ht="15" customHeight="1" x14ac:dyDescent="0.25">
      <c r="A272" s="14"/>
      <c r="B272" s="14"/>
      <c r="C272" s="14"/>
      <c r="D272" s="14"/>
      <c r="E272" s="14"/>
      <c r="F272" s="14"/>
      <c r="G272" s="8"/>
      <c r="H272" s="8"/>
      <c r="I272" s="8"/>
      <c r="J272" s="8"/>
      <c r="K272" s="8"/>
      <c r="L272" s="8"/>
      <c r="M272" s="8"/>
      <c r="N272" s="9"/>
      <c r="O272" s="9"/>
      <c r="P272" s="9"/>
      <c r="Q272" s="9"/>
      <c r="R272" s="9"/>
      <c r="S272" s="9"/>
      <c r="T272" s="9"/>
      <c r="U272" s="10"/>
      <c r="V272" s="10"/>
      <c r="W272" s="10"/>
      <c r="X272" s="10"/>
      <c r="Y272" s="10"/>
      <c r="Z272" s="10"/>
      <c r="AA272" s="10"/>
      <c r="AB272" s="11"/>
      <c r="AC272" s="11"/>
      <c r="AD272" s="11"/>
      <c r="AE272" s="11"/>
      <c r="AF272" s="11"/>
      <c r="AG272" s="11"/>
      <c r="AH272" s="11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CA272" s="14"/>
      <c r="CB272" s="14"/>
      <c r="CC272" s="14"/>
    </row>
    <row r="273" spans="1:81" ht="15" customHeight="1" x14ac:dyDescent="0.25">
      <c r="A273" s="14"/>
      <c r="B273" s="14"/>
      <c r="C273" s="14"/>
      <c r="D273" s="14"/>
      <c r="E273" s="14"/>
      <c r="F273" s="14"/>
      <c r="G273" s="8"/>
      <c r="H273" s="8"/>
      <c r="I273" s="8"/>
      <c r="J273" s="8"/>
      <c r="K273" s="8"/>
      <c r="L273" s="8"/>
      <c r="M273" s="8"/>
      <c r="N273" s="9"/>
      <c r="O273" s="9"/>
      <c r="P273" s="9"/>
      <c r="Q273" s="9"/>
      <c r="R273" s="9"/>
      <c r="S273" s="9"/>
      <c r="T273" s="9"/>
      <c r="U273" s="10"/>
      <c r="V273" s="10"/>
      <c r="W273" s="10"/>
      <c r="X273" s="10"/>
      <c r="Y273" s="10"/>
      <c r="Z273" s="10"/>
      <c r="AA273" s="10"/>
      <c r="AB273" s="11"/>
      <c r="AC273" s="11"/>
      <c r="AD273" s="11"/>
      <c r="AE273" s="11"/>
      <c r="AF273" s="11"/>
      <c r="AG273" s="11"/>
      <c r="AH273" s="11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CA273" s="14"/>
      <c r="CB273" s="14"/>
      <c r="CC273" s="14"/>
    </row>
    <row r="274" spans="1:81" ht="15" customHeight="1" x14ac:dyDescent="0.25">
      <c r="A274" s="14"/>
      <c r="B274" s="14"/>
      <c r="C274" s="14"/>
      <c r="D274" s="14"/>
      <c r="E274" s="14"/>
      <c r="F274" s="14"/>
      <c r="G274" s="8"/>
      <c r="H274" s="8"/>
      <c r="I274" s="8"/>
      <c r="J274" s="8"/>
      <c r="K274" s="8"/>
      <c r="L274" s="8"/>
      <c r="M274" s="8"/>
      <c r="N274" s="9"/>
      <c r="O274" s="9"/>
      <c r="P274" s="9"/>
      <c r="Q274" s="9"/>
      <c r="R274" s="9"/>
      <c r="S274" s="9"/>
      <c r="T274" s="9"/>
      <c r="U274" s="10"/>
      <c r="V274" s="10"/>
      <c r="W274" s="10"/>
      <c r="X274" s="10"/>
      <c r="Y274" s="10"/>
      <c r="Z274" s="10"/>
      <c r="AA274" s="10"/>
      <c r="AB274" s="11"/>
      <c r="AC274" s="11"/>
      <c r="AD274" s="11"/>
      <c r="AE274" s="11"/>
      <c r="AF274" s="11"/>
      <c r="AG274" s="11"/>
      <c r="AH274" s="11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CA274" s="14"/>
      <c r="CB274" s="14"/>
      <c r="CC274" s="14"/>
    </row>
    <row r="275" spans="1:81" ht="15" customHeight="1" x14ac:dyDescent="0.25">
      <c r="A275" s="14"/>
      <c r="B275" s="14"/>
      <c r="C275" s="14"/>
      <c r="D275" s="14"/>
      <c r="E275" s="14"/>
      <c r="F275" s="14"/>
      <c r="G275" s="8"/>
      <c r="H275" s="8"/>
      <c r="I275" s="8"/>
      <c r="J275" s="8"/>
      <c r="K275" s="8"/>
      <c r="L275" s="8"/>
      <c r="M275" s="8"/>
      <c r="N275" s="9"/>
      <c r="O275" s="9"/>
      <c r="P275" s="9"/>
      <c r="Q275" s="9"/>
      <c r="R275" s="9"/>
      <c r="S275" s="9"/>
      <c r="T275" s="9"/>
      <c r="U275" s="10"/>
      <c r="V275" s="10"/>
      <c r="W275" s="10"/>
      <c r="X275" s="10"/>
      <c r="Y275" s="10"/>
      <c r="Z275" s="10"/>
      <c r="AA275" s="10"/>
      <c r="AB275" s="11"/>
      <c r="AC275" s="11"/>
      <c r="AD275" s="11"/>
      <c r="AE275" s="11"/>
      <c r="AF275" s="11"/>
      <c r="AG275" s="11"/>
      <c r="AH275" s="11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CA275" s="14"/>
      <c r="CB275" s="14"/>
      <c r="CC275" s="14"/>
    </row>
    <row r="276" spans="1:81" ht="15" customHeight="1" x14ac:dyDescent="0.25">
      <c r="A276" s="14"/>
      <c r="B276" s="14"/>
      <c r="C276" s="14"/>
      <c r="D276" s="14"/>
      <c r="E276" s="14"/>
      <c r="F276" s="14"/>
      <c r="G276" s="8"/>
      <c r="H276" s="8"/>
      <c r="I276" s="8"/>
      <c r="J276" s="8"/>
      <c r="K276" s="8"/>
      <c r="L276" s="8"/>
      <c r="M276" s="8"/>
      <c r="N276" s="9"/>
      <c r="O276" s="9"/>
      <c r="P276" s="9"/>
      <c r="Q276" s="9"/>
      <c r="R276" s="9"/>
      <c r="S276" s="9"/>
      <c r="T276" s="9"/>
      <c r="U276" s="10"/>
      <c r="V276" s="10"/>
      <c r="W276" s="10"/>
      <c r="X276" s="10"/>
      <c r="Y276" s="10"/>
      <c r="Z276" s="10"/>
      <c r="AA276" s="10"/>
      <c r="AB276" s="11"/>
      <c r="AC276" s="11"/>
      <c r="AD276" s="11"/>
      <c r="AE276" s="11"/>
      <c r="AF276" s="11"/>
      <c r="AG276" s="11"/>
      <c r="AH276" s="11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CA276" s="14"/>
      <c r="CB276" s="14"/>
      <c r="CC276" s="14"/>
    </row>
    <row r="277" spans="1:81" ht="15" customHeight="1" x14ac:dyDescent="0.25">
      <c r="A277" s="14"/>
      <c r="B277" s="14"/>
      <c r="C277" s="14"/>
      <c r="D277" s="14"/>
      <c r="E277" s="14"/>
      <c r="F277" s="14"/>
      <c r="G277" s="8"/>
      <c r="H277" s="8"/>
      <c r="I277" s="8"/>
      <c r="J277" s="8"/>
      <c r="K277" s="8"/>
      <c r="L277" s="8"/>
      <c r="M277" s="8"/>
      <c r="N277" s="9"/>
      <c r="O277" s="9"/>
      <c r="P277" s="9"/>
      <c r="Q277" s="9"/>
      <c r="R277" s="9"/>
      <c r="S277" s="9"/>
      <c r="T277" s="9"/>
      <c r="U277" s="10"/>
      <c r="V277" s="10"/>
      <c r="W277" s="10"/>
      <c r="X277" s="10"/>
      <c r="Y277" s="10"/>
      <c r="Z277" s="10"/>
      <c r="AA277" s="10"/>
      <c r="AB277" s="11"/>
      <c r="AC277" s="11"/>
      <c r="AD277" s="11"/>
      <c r="AE277" s="11"/>
      <c r="AF277" s="11"/>
      <c r="AG277" s="11"/>
      <c r="AH277" s="11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CA277" s="14"/>
      <c r="CB277" s="14"/>
      <c r="CC277" s="14"/>
    </row>
    <row r="278" spans="1:81" ht="15" customHeight="1" x14ac:dyDescent="0.25">
      <c r="A278" s="14"/>
      <c r="B278" s="14"/>
      <c r="C278" s="14"/>
      <c r="D278" s="14"/>
      <c r="E278" s="14"/>
      <c r="F278" s="14"/>
      <c r="G278" s="8"/>
      <c r="H278" s="8"/>
      <c r="I278" s="8"/>
      <c r="J278" s="8"/>
      <c r="K278" s="8"/>
      <c r="L278" s="8"/>
      <c r="M278" s="8"/>
      <c r="N278" s="9"/>
      <c r="O278" s="9"/>
      <c r="P278" s="9"/>
      <c r="Q278" s="9"/>
      <c r="R278" s="9"/>
      <c r="S278" s="9"/>
      <c r="T278" s="9"/>
      <c r="U278" s="10"/>
      <c r="V278" s="10"/>
      <c r="W278" s="10"/>
      <c r="X278" s="10"/>
      <c r="Y278" s="10"/>
      <c r="Z278" s="10"/>
      <c r="AA278" s="10"/>
      <c r="AB278" s="11"/>
      <c r="AC278" s="11"/>
      <c r="AD278" s="11"/>
      <c r="AE278" s="11"/>
      <c r="AF278" s="11"/>
      <c r="AG278" s="11"/>
      <c r="AH278" s="11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CA278" s="14"/>
      <c r="CB278" s="14"/>
      <c r="CC278" s="14"/>
    </row>
    <row r="279" spans="1:81" ht="15" customHeight="1" x14ac:dyDescent="0.25">
      <c r="A279" s="14"/>
      <c r="B279" s="14"/>
      <c r="C279" s="14"/>
      <c r="D279" s="14"/>
      <c r="E279" s="14"/>
      <c r="F279" s="14"/>
      <c r="G279" s="8"/>
      <c r="H279" s="8"/>
      <c r="I279" s="8"/>
      <c r="J279" s="8"/>
      <c r="K279" s="8"/>
      <c r="L279" s="8"/>
      <c r="M279" s="8"/>
      <c r="N279" s="9"/>
      <c r="O279" s="9"/>
      <c r="P279" s="9"/>
      <c r="Q279" s="9"/>
      <c r="R279" s="9"/>
      <c r="S279" s="9"/>
      <c r="T279" s="9"/>
      <c r="U279" s="10"/>
      <c r="V279" s="10"/>
      <c r="W279" s="10"/>
      <c r="X279" s="10"/>
      <c r="Y279" s="10"/>
      <c r="Z279" s="10"/>
      <c r="AA279" s="10"/>
      <c r="AB279" s="11"/>
      <c r="AC279" s="11"/>
      <c r="AD279" s="11"/>
      <c r="AE279" s="11"/>
      <c r="AF279" s="11"/>
      <c r="AG279" s="11"/>
      <c r="AH279" s="11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CA279" s="14"/>
      <c r="CB279" s="14"/>
      <c r="CC279" s="14"/>
    </row>
    <row r="280" spans="1:81" ht="15" customHeight="1" x14ac:dyDescent="0.25">
      <c r="A280" s="14"/>
      <c r="B280" s="14"/>
      <c r="C280" s="14"/>
      <c r="D280" s="14"/>
      <c r="E280" s="14"/>
      <c r="F280" s="14"/>
      <c r="G280" s="8"/>
      <c r="H280" s="8"/>
      <c r="I280" s="8"/>
      <c r="J280" s="8"/>
      <c r="K280" s="8"/>
      <c r="L280" s="8"/>
      <c r="M280" s="8"/>
      <c r="N280" s="9"/>
      <c r="O280" s="9"/>
      <c r="P280" s="9"/>
      <c r="Q280" s="9"/>
      <c r="R280" s="9"/>
      <c r="S280" s="9"/>
      <c r="T280" s="9"/>
      <c r="U280" s="10"/>
      <c r="V280" s="10"/>
      <c r="W280" s="10"/>
      <c r="X280" s="10"/>
      <c r="Y280" s="10"/>
      <c r="Z280" s="10"/>
      <c r="AA280" s="10"/>
      <c r="AB280" s="11"/>
      <c r="AC280" s="11"/>
      <c r="AD280" s="11"/>
      <c r="AE280" s="11"/>
      <c r="AF280" s="11"/>
      <c r="AG280" s="11"/>
      <c r="AH280" s="11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CA280" s="14"/>
      <c r="CB280" s="14"/>
      <c r="CC280" s="14"/>
    </row>
    <row r="281" spans="1:81" ht="15" customHeight="1" x14ac:dyDescent="0.25">
      <c r="A281" s="14"/>
      <c r="B281" s="14"/>
      <c r="C281" s="14"/>
      <c r="D281" s="14"/>
      <c r="E281" s="14"/>
      <c r="F281" s="14"/>
      <c r="G281" s="8"/>
      <c r="H281" s="8"/>
      <c r="I281" s="8"/>
      <c r="J281" s="8"/>
      <c r="K281" s="8"/>
      <c r="L281" s="8"/>
      <c r="M281" s="8"/>
      <c r="N281" s="9"/>
      <c r="O281" s="9"/>
      <c r="P281" s="9"/>
      <c r="Q281" s="9"/>
      <c r="R281" s="9"/>
      <c r="S281" s="9"/>
      <c r="T281" s="9"/>
      <c r="U281" s="10"/>
      <c r="V281" s="10"/>
      <c r="W281" s="10"/>
      <c r="X281" s="10"/>
      <c r="Y281" s="10"/>
      <c r="Z281" s="10"/>
      <c r="AA281" s="10"/>
      <c r="AB281" s="11"/>
      <c r="AC281" s="11"/>
      <c r="AD281" s="11"/>
      <c r="AE281" s="11"/>
      <c r="AF281" s="11"/>
      <c r="AG281" s="11"/>
      <c r="AH281" s="11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CA281" s="14"/>
      <c r="CB281" s="14"/>
      <c r="CC281" s="14"/>
    </row>
    <row r="282" spans="1:81" ht="15" customHeight="1" x14ac:dyDescent="0.25">
      <c r="A282" s="14"/>
      <c r="B282" s="14"/>
      <c r="C282" s="14"/>
      <c r="D282" s="14"/>
      <c r="E282" s="14"/>
      <c r="F282" s="14"/>
      <c r="G282" s="8"/>
      <c r="H282" s="8"/>
      <c r="I282" s="8"/>
      <c r="J282" s="8"/>
      <c r="K282" s="8"/>
      <c r="L282" s="8"/>
      <c r="M282" s="8"/>
      <c r="N282" s="9"/>
      <c r="O282" s="9"/>
      <c r="P282" s="9"/>
      <c r="Q282" s="9"/>
      <c r="R282" s="9"/>
      <c r="S282" s="9"/>
      <c r="T282" s="9"/>
      <c r="U282" s="10"/>
      <c r="V282" s="10"/>
      <c r="W282" s="10"/>
      <c r="X282" s="10"/>
      <c r="Y282" s="10"/>
      <c r="Z282" s="10"/>
      <c r="AA282" s="10"/>
      <c r="AB282" s="11"/>
      <c r="AC282" s="11"/>
      <c r="AD282" s="11"/>
      <c r="AE282" s="11"/>
      <c r="AF282" s="11"/>
      <c r="AG282" s="11"/>
      <c r="AH282" s="11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CA282" s="14"/>
      <c r="CB282" s="14"/>
      <c r="CC282" s="14"/>
    </row>
    <row r="283" spans="1:81" ht="15" customHeight="1" x14ac:dyDescent="0.25">
      <c r="A283" s="14"/>
      <c r="B283" s="14"/>
      <c r="C283" s="14"/>
      <c r="D283" s="14"/>
      <c r="E283" s="14"/>
      <c r="F283" s="14"/>
      <c r="G283" s="8"/>
      <c r="H283" s="8"/>
      <c r="I283" s="8"/>
      <c r="J283" s="8"/>
      <c r="K283" s="8"/>
      <c r="L283" s="8"/>
      <c r="M283" s="8"/>
      <c r="N283" s="9"/>
      <c r="O283" s="9"/>
      <c r="P283" s="9"/>
      <c r="Q283" s="9"/>
      <c r="R283" s="9"/>
      <c r="S283" s="9"/>
      <c r="T283" s="9"/>
      <c r="U283" s="10"/>
      <c r="V283" s="10"/>
      <c r="W283" s="10"/>
      <c r="X283" s="10"/>
      <c r="Y283" s="10"/>
      <c r="Z283" s="10"/>
      <c r="AA283" s="10"/>
      <c r="AB283" s="11"/>
      <c r="AC283" s="11"/>
      <c r="AD283" s="11"/>
      <c r="AE283" s="11"/>
      <c r="AF283" s="11"/>
      <c r="AG283" s="11"/>
      <c r="AH283" s="11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CA283" s="14"/>
      <c r="CB283" s="14"/>
      <c r="CC283" s="14"/>
    </row>
    <row r="284" spans="1:81" ht="15" customHeight="1" x14ac:dyDescent="0.25">
      <c r="A284" s="14"/>
      <c r="B284" s="14"/>
      <c r="C284" s="14"/>
      <c r="D284" s="14"/>
      <c r="E284" s="14"/>
      <c r="F284" s="14"/>
      <c r="G284" s="8"/>
      <c r="H284" s="8"/>
      <c r="I284" s="8"/>
      <c r="J284" s="8"/>
      <c r="K284" s="8"/>
      <c r="L284" s="8"/>
      <c r="M284" s="8"/>
      <c r="N284" s="9"/>
      <c r="O284" s="9"/>
      <c r="P284" s="9"/>
      <c r="Q284" s="9"/>
      <c r="R284" s="9"/>
      <c r="S284" s="9"/>
      <c r="T284" s="9"/>
      <c r="U284" s="10"/>
      <c r="V284" s="10"/>
      <c r="W284" s="10"/>
      <c r="X284" s="10"/>
      <c r="Y284" s="10"/>
      <c r="Z284" s="10"/>
      <c r="AA284" s="10"/>
      <c r="AB284" s="11"/>
      <c r="AC284" s="11"/>
      <c r="AD284" s="11"/>
      <c r="AE284" s="11"/>
      <c r="AF284" s="11"/>
      <c r="AG284" s="11"/>
      <c r="AH284" s="11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CA284" s="14"/>
      <c r="CB284" s="14"/>
      <c r="CC284" s="14"/>
    </row>
  </sheetData>
  <mergeCells count="10">
    <mergeCell ref="AQ1:AW1"/>
    <mergeCell ref="AX1:BD1"/>
    <mergeCell ref="BE1:BK1"/>
    <mergeCell ref="BL1:BR1"/>
    <mergeCell ref="BS1:BY1"/>
    <mergeCell ref="G1:M1"/>
    <mergeCell ref="N1:T1"/>
    <mergeCell ref="U1:AA1"/>
    <mergeCell ref="AB1:AH1"/>
    <mergeCell ref="AJ1:AP1"/>
  </mergeCells>
  <dataValidations count="3">
    <dataValidation type="list" allowBlank="1" showInputMessage="1" showErrorMessage="1" sqref="D3:D284">
      <formula1>"BABY,MIDDLE,TOP,P1,P2,P3,P4,P5,P6,P7"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F3:F284">
      <formula1>"M,F"</formula1>
    </dataValidation>
  </dataValidations>
  <pageMargins left="0.7" right="0.7" top="0.75" bottom="0.75" header="0.3" footer="0.3"/>
  <pageSetup orientation="portrait" horizontalDpi="4294967292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E284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Y72" sqref="AY72"/>
    </sheetView>
  </sheetViews>
  <sheetFormatPr defaultRowHeight="15" x14ac:dyDescent="0.25"/>
  <cols>
    <col min="1" max="1" width="5.7109375" customWidth="1"/>
    <col min="2" max="2" width="22.5703125" bestFit="1" customWidth="1"/>
    <col min="3" max="3" width="20" hidden="1" customWidth="1"/>
    <col min="4" max="4" width="9.28515625" style="16" customWidth="1"/>
    <col min="5" max="5" width="9.5703125" customWidth="1"/>
    <col min="6" max="6" width="6.7109375" hidden="1" customWidth="1"/>
    <col min="7" max="7" width="13.28515625" hidden="1" customWidth="1"/>
    <col min="8" max="8" width="11.42578125" hidden="1" customWidth="1"/>
    <col min="9" max="9" width="10.140625" hidden="1" customWidth="1"/>
    <col min="10" max="10" width="11.28515625" hidden="1" customWidth="1"/>
    <col min="11" max="11" width="11.7109375" hidden="1" customWidth="1"/>
    <col min="12" max="12" width="9.5703125" hidden="1" customWidth="1"/>
    <col min="13" max="13" width="10.140625" hidden="1" customWidth="1"/>
    <col min="14" max="14" width="11" hidden="1" customWidth="1"/>
    <col min="15" max="15" width="9" hidden="1" customWidth="1"/>
    <col min="16" max="16" width="11.140625" hidden="1" customWidth="1"/>
    <col min="17" max="17" width="11.5703125" hidden="1" customWidth="1"/>
    <col min="18" max="18" width="14.28515625" hidden="1" customWidth="1"/>
    <col min="19" max="19" width="11.5703125" hidden="1" customWidth="1"/>
    <col min="20" max="20" width="10.140625" hidden="1" customWidth="1"/>
    <col min="21" max="21" width="10" hidden="1" customWidth="1"/>
    <col min="22" max="23" width="9.42578125" hidden="1" customWidth="1"/>
    <col min="24" max="24" width="15" hidden="1" customWidth="1"/>
    <col min="25" max="25" width="13.140625" hidden="1" customWidth="1"/>
    <col min="26" max="26" width="11.85546875" hidden="1" customWidth="1"/>
    <col min="27" max="27" width="10.140625" hidden="1" customWidth="1"/>
    <col min="28" max="28" width="10.42578125" hidden="1" customWidth="1"/>
    <col min="29" max="29" width="8.42578125" hidden="1" customWidth="1"/>
    <col min="30" max="30" width="11.85546875" hidden="1" customWidth="1"/>
    <col min="31" max="31" width="12" hidden="1" customWidth="1"/>
    <col min="32" max="32" width="15" hidden="1" customWidth="1"/>
    <col min="33" max="33" width="14.7109375" hidden="1" customWidth="1"/>
    <col min="34" max="34" width="12.85546875" hidden="1" customWidth="1"/>
    <col min="35" max="35" width="9.140625" hidden="1" customWidth="1"/>
    <col min="36" max="36" width="10.28515625" hidden="1" customWidth="1"/>
    <col min="37" max="38" width="9.140625" hidden="1" customWidth="1"/>
    <col min="39" max="39" width="13.7109375" hidden="1" customWidth="1"/>
    <col min="40" max="40" width="15.42578125" hidden="1" customWidth="1"/>
    <col min="41" max="41" width="14.5703125" hidden="1" customWidth="1"/>
    <col min="42" max="42" width="12.42578125" hidden="1" customWidth="1"/>
    <col min="43" max="43" width="11.140625" hidden="1" customWidth="1"/>
    <col min="44" max="44" width="10.7109375" hidden="1" customWidth="1"/>
    <col min="45" max="45" width="11" hidden="1" customWidth="1"/>
    <col min="46" max="46" width="11.5703125" hidden="1" customWidth="1"/>
    <col min="47" max="47" width="13.28515625" hidden="1" customWidth="1"/>
    <col min="48" max="48" width="13.42578125" hidden="1" customWidth="1"/>
    <col min="49" max="49" width="12.7109375" hidden="1" customWidth="1"/>
    <col min="50" max="50" width="11.28515625" customWidth="1"/>
    <col min="51" max="52" width="9.140625" customWidth="1"/>
    <col min="53" max="53" width="11.42578125" customWidth="1"/>
    <col min="54" max="54" width="14.140625" customWidth="1"/>
    <col min="55" max="55" width="10.42578125" customWidth="1"/>
    <col min="56" max="56" width="11.7109375" customWidth="1"/>
    <col min="57" max="57" width="11.28515625" hidden="1" customWidth="1"/>
    <col min="58" max="59" width="9.140625" hidden="1" customWidth="1"/>
    <col min="60" max="60" width="11" hidden="1" customWidth="1"/>
    <col min="61" max="61" width="15.140625" hidden="1" customWidth="1"/>
    <col min="62" max="62" width="11.5703125" hidden="1" customWidth="1"/>
    <col min="63" max="63" width="10.5703125" hidden="1" customWidth="1"/>
    <col min="64" max="64" width="10.28515625" hidden="1" customWidth="1"/>
    <col min="65" max="66" width="9.140625" hidden="1" customWidth="1"/>
    <col min="67" max="67" width="13" hidden="1" customWidth="1"/>
    <col min="68" max="68" width="12.7109375" hidden="1" customWidth="1"/>
    <col min="69" max="69" width="13" hidden="1" customWidth="1"/>
    <col min="70" max="71" width="10.140625" hidden="1" customWidth="1"/>
    <col min="72" max="72" width="12.28515625" hidden="1" customWidth="1"/>
    <col min="73" max="73" width="13.42578125" hidden="1" customWidth="1"/>
    <col min="74" max="74" width="14" hidden="1" customWidth="1"/>
    <col min="75" max="75" width="13.28515625" hidden="1" customWidth="1"/>
    <col min="76" max="76" width="10.28515625" hidden="1" customWidth="1"/>
    <col min="77" max="77" width="10.85546875" hidden="1" customWidth="1"/>
    <col min="78" max="78" width="9.140625" hidden="1" customWidth="1"/>
    <col min="79" max="79" width="24.42578125" hidden="1" customWidth="1"/>
    <col min="80" max="80" width="11.5703125" hidden="1" customWidth="1"/>
    <col min="81" max="81" width="36.28515625" hidden="1" customWidth="1"/>
    <col min="82" max="83" width="9.140625" hidden="1" customWidth="1"/>
    <col min="87" max="87" width="0" hidden="1" customWidth="1"/>
  </cols>
  <sheetData>
    <row r="1" spans="1:81" ht="32.25" customHeight="1" x14ac:dyDescent="0.35">
      <c r="A1" s="14"/>
      <c r="B1" s="14"/>
      <c r="C1" s="14"/>
      <c r="D1" s="185"/>
      <c r="E1" s="14"/>
      <c r="F1" s="14"/>
      <c r="G1" s="320" t="s">
        <v>399</v>
      </c>
      <c r="H1" s="320"/>
      <c r="I1" s="320"/>
      <c r="J1" s="320"/>
      <c r="K1" s="320"/>
      <c r="L1" s="320"/>
      <c r="M1" s="320"/>
      <c r="N1" s="320" t="s">
        <v>400</v>
      </c>
      <c r="O1" s="320"/>
      <c r="P1" s="320"/>
      <c r="Q1" s="320"/>
      <c r="R1" s="320"/>
      <c r="S1" s="320"/>
      <c r="T1" s="320"/>
      <c r="U1" s="320" t="s">
        <v>466</v>
      </c>
      <c r="V1" s="320"/>
      <c r="W1" s="320"/>
      <c r="X1" s="320"/>
      <c r="Y1" s="320"/>
      <c r="Z1" s="320"/>
      <c r="AA1" s="320"/>
      <c r="AB1" s="320" t="s">
        <v>98</v>
      </c>
      <c r="AC1" s="320"/>
      <c r="AD1" s="320"/>
      <c r="AE1" s="320"/>
      <c r="AF1" s="320"/>
      <c r="AG1" s="320"/>
      <c r="AH1" s="320"/>
      <c r="AJ1" s="320" t="s">
        <v>464</v>
      </c>
      <c r="AK1" s="320"/>
      <c r="AL1" s="320"/>
      <c r="AM1" s="320"/>
      <c r="AN1" s="320"/>
      <c r="AO1" s="320"/>
      <c r="AP1" s="320"/>
      <c r="AQ1" s="320" t="s">
        <v>390</v>
      </c>
      <c r="AR1" s="320"/>
      <c r="AS1" s="320"/>
      <c r="AT1" s="320"/>
      <c r="AU1" s="320"/>
      <c r="AV1" s="320"/>
      <c r="AW1" s="320"/>
      <c r="AX1" s="320" t="s">
        <v>391</v>
      </c>
      <c r="AY1" s="320"/>
      <c r="AZ1" s="320"/>
      <c r="BA1" s="320"/>
      <c r="BB1" s="320"/>
      <c r="BC1" s="320"/>
      <c r="BD1" s="320"/>
      <c r="BE1" s="320" t="s">
        <v>465</v>
      </c>
      <c r="BF1" s="320"/>
      <c r="BG1" s="320"/>
      <c r="BH1" s="320"/>
      <c r="BI1" s="320"/>
      <c r="BJ1" s="320"/>
      <c r="BK1" s="320"/>
      <c r="BL1" s="320" t="s">
        <v>393</v>
      </c>
      <c r="BM1" s="320"/>
      <c r="BN1" s="320"/>
      <c r="BO1" s="320"/>
      <c r="BP1" s="320"/>
      <c r="BQ1" s="320"/>
      <c r="BR1" s="320"/>
      <c r="BS1" s="320" t="s">
        <v>394</v>
      </c>
      <c r="BT1" s="320"/>
      <c r="BU1" s="320"/>
      <c r="BV1" s="320"/>
      <c r="BW1" s="320"/>
      <c r="BX1" s="320"/>
      <c r="BY1" s="320"/>
    </row>
    <row r="2" spans="1:81" s="182" customFormat="1" ht="45" customHeight="1" x14ac:dyDescent="0.25">
      <c r="A2" s="180" t="s">
        <v>0</v>
      </c>
      <c r="B2" s="180" t="s">
        <v>141</v>
      </c>
      <c r="C2" s="180" t="s">
        <v>1</v>
      </c>
      <c r="D2" s="180" t="s">
        <v>2</v>
      </c>
      <c r="E2" s="180" t="s">
        <v>3</v>
      </c>
      <c r="F2" s="180" t="s">
        <v>4</v>
      </c>
      <c r="G2" s="181" t="s">
        <v>24</v>
      </c>
      <c r="H2" s="181" t="s">
        <v>25</v>
      </c>
      <c r="I2" s="181" t="s">
        <v>23</v>
      </c>
      <c r="J2" s="181" t="s">
        <v>27</v>
      </c>
      <c r="K2" s="181" t="s">
        <v>26</v>
      </c>
      <c r="L2" s="181" t="s">
        <v>96</v>
      </c>
      <c r="M2" s="181" t="s">
        <v>97</v>
      </c>
      <c r="N2" s="181" t="s">
        <v>24</v>
      </c>
      <c r="O2" s="181" t="s">
        <v>25</v>
      </c>
      <c r="P2" s="181" t="s">
        <v>23</v>
      </c>
      <c r="Q2" s="181" t="s">
        <v>27</v>
      </c>
      <c r="R2" s="181" t="s">
        <v>26</v>
      </c>
      <c r="S2" s="181" t="s">
        <v>96</v>
      </c>
      <c r="T2" s="181" t="s">
        <v>97</v>
      </c>
      <c r="U2" s="181" t="s">
        <v>24</v>
      </c>
      <c r="V2" s="181" t="s">
        <v>25</v>
      </c>
      <c r="W2" s="181" t="s">
        <v>23</v>
      </c>
      <c r="X2" s="181" t="s">
        <v>27</v>
      </c>
      <c r="Y2" s="181" t="s">
        <v>26</v>
      </c>
      <c r="Z2" s="181" t="s">
        <v>96</v>
      </c>
      <c r="AA2" s="181" t="s">
        <v>97</v>
      </c>
      <c r="AB2" s="181" t="s">
        <v>24</v>
      </c>
      <c r="AC2" s="181" t="s">
        <v>25</v>
      </c>
      <c r="AD2" s="181" t="s">
        <v>23</v>
      </c>
      <c r="AE2" s="181" t="s">
        <v>27</v>
      </c>
      <c r="AF2" s="181" t="s">
        <v>26</v>
      </c>
      <c r="AG2" s="181" t="s">
        <v>96</v>
      </c>
      <c r="AH2" s="181" t="s">
        <v>97</v>
      </c>
      <c r="AJ2" s="181" t="s">
        <v>24</v>
      </c>
      <c r="AK2" s="181" t="s">
        <v>25</v>
      </c>
      <c r="AL2" s="181" t="s">
        <v>23</v>
      </c>
      <c r="AM2" s="181" t="s">
        <v>27</v>
      </c>
      <c r="AN2" s="181" t="s">
        <v>26</v>
      </c>
      <c r="AO2" s="181" t="s">
        <v>96</v>
      </c>
      <c r="AP2" s="181" t="s">
        <v>97</v>
      </c>
      <c r="AQ2" s="181" t="s">
        <v>24</v>
      </c>
      <c r="AR2" s="181" t="s">
        <v>25</v>
      </c>
      <c r="AS2" s="181" t="s">
        <v>23</v>
      </c>
      <c r="AT2" s="181" t="s">
        <v>27</v>
      </c>
      <c r="AU2" s="181" t="s">
        <v>26</v>
      </c>
      <c r="AV2" s="181" t="s">
        <v>96</v>
      </c>
      <c r="AW2" s="181" t="s">
        <v>97</v>
      </c>
      <c r="AX2" s="181" t="s">
        <v>24</v>
      </c>
      <c r="AY2" s="181" t="s">
        <v>25</v>
      </c>
      <c r="AZ2" s="181" t="s">
        <v>23</v>
      </c>
      <c r="BA2" s="181" t="s">
        <v>27</v>
      </c>
      <c r="BB2" s="181" t="s">
        <v>26</v>
      </c>
      <c r="BC2" s="181" t="s">
        <v>96</v>
      </c>
      <c r="BD2" s="181" t="s">
        <v>97</v>
      </c>
      <c r="BE2" s="181" t="s">
        <v>24</v>
      </c>
      <c r="BF2" s="181" t="s">
        <v>25</v>
      </c>
      <c r="BG2" s="181" t="s">
        <v>23</v>
      </c>
      <c r="BH2" s="181" t="s">
        <v>27</v>
      </c>
      <c r="BI2" s="181" t="s">
        <v>26</v>
      </c>
      <c r="BJ2" s="181" t="s">
        <v>96</v>
      </c>
      <c r="BK2" s="181" t="s">
        <v>97</v>
      </c>
      <c r="BL2" s="181" t="s">
        <v>24</v>
      </c>
      <c r="BM2" s="181" t="s">
        <v>25</v>
      </c>
      <c r="BN2" s="181" t="s">
        <v>23</v>
      </c>
      <c r="BO2" s="181" t="s">
        <v>27</v>
      </c>
      <c r="BP2" s="181" t="s">
        <v>26</v>
      </c>
      <c r="BQ2" s="181" t="s">
        <v>96</v>
      </c>
      <c r="BR2" s="181" t="s">
        <v>97</v>
      </c>
      <c r="BS2" s="181" t="s">
        <v>24</v>
      </c>
      <c r="BT2" s="181" t="s">
        <v>25</v>
      </c>
      <c r="BU2" s="181" t="s">
        <v>23</v>
      </c>
      <c r="BV2" s="181" t="s">
        <v>27</v>
      </c>
      <c r="BW2" s="181" t="s">
        <v>26</v>
      </c>
      <c r="BX2" s="181" t="s">
        <v>96</v>
      </c>
      <c r="BY2" s="181" t="s">
        <v>97</v>
      </c>
      <c r="CA2" s="183" t="s">
        <v>114</v>
      </c>
      <c r="CB2" s="183" t="s">
        <v>131</v>
      </c>
      <c r="CC2" s="184" t="s">
        <v>397</v>
      </c>
    </row>
    <row r="3" spans="1:81" ht="15" customHeight="1" x14ac:dyDescent="0.25">
      <c r="A3" s="14">
        <v>1</v>
      </c>
      <c r="B3" s="14" t="s">
        <v>541</v>
      </c>
      <c r="C3" s="14"/>
      <c r="D3" s="185" t="s">
        <v>472</v>
      </c>
      <c r="E3" s="14" t="s">
        <v>81</v>
      </c>
      <c r="F3" s="14" t="s">
        <v>207</v>
      </c>
      <c r="G3" s="14"/>
      <c r="H3" s="14"/>
      <c r="I3" s="14"/>
      <c r="J3" s="14"/>
      <c r="K3" s="14"/>
      <c r="L3" s="14"/>
      <c r="M3" s="19"/>
      <c r="N3" s="14"/>
      <c r="O3" s="14"/>
      <c r="P3" s="14"/>
      <c r="Q3" s="14"/>
      <c r="R3" s="14"/>
      <c r="S3" s="14"/>
      <c r="T3" s="9"/>
      <c r="U3" s="14"/>
      <c r="V3" s="14"/>
      <c r="W3" s="14"/>
      <c r="X3" s="14"/>
      <c r="Y3" s="14"/>
      <c r="Z3" s="14"/>
      <c r="AA3" s="10"/>
      <c r="AB3" s="15"/>
      <c r="AC3" s="15"/>
      <c r="AD3" s="15"/>
      <c r="AE3" s="15"/>
      <c r="AF3" s="15"/>
      <c r="AG3" s="15"/>
      <c r="AH3" s="15"/>
      <c r="AJ3" s="14">
        <v>65</v>
      </c>
      <c r="AK3" s="14">
        <v>77</v>
      </c>
      <c r="AL3" s="14">
        <v>55</v>
      </c>
      <c r="AM3" s="14">
        <v>34</v>
      </c>
      <c r="AN3" s="14">
        <v>65</v>
      </c>
      <c r="AO3" s="14">
        <v>34</v>
      </c>
      <c r="AP3" s="14">
        <v>33</v>
      </c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CA3" s="14"/>
      <c r="CB3" s="14"/>
      <c r="CC3" s="14" t="s">
        <v>467</v>
      </c>
    </row>
    <row r="4" spans="1:81" ht="15" customHeight="1" x14ac:dyDescent="0.25">
      <c r="A4" s="14">
        <v>2</v>
      </c>
      <c r="B4" s="14" t="s">
        <v>542</v>
      </c>
      <c r="C4" s="14"/>
      <c r="D4" s="185" t="s">
        <v>472</v>
      </c>
      <c r="E4" s="14" t="s">
        <v>81</v>
      </c>
      <c r="F4" s="14" t="s">
        <v>207</v>
      </c>
      <c r="G4" s="14"/>
      <c r="H4" s="14"/>
      <c r="I4" s="14"/>
      <c r="J4" s="14"/>
      <c r="K4" s="14"/>
      <c r="L4" s="14"/>
      <c r="M4" s="19"/>
      <c r="N4" s="14"/>
      <c r="O4" s="14"/>
      <c r="P4" s="14"/>
      <c r="Q4" s="14"/>
      <c r="R4" s="14"/>
      <c r="S4" s="14"/>
      <c r="T4" s="19"/>
      <c r="U4" s="14"/>
      <c r="V4" s="14"/>
      <c r="W4" s="14"/>
      <c r="X4" s="14"/>
      <c r="Y4" s="14"/>
      <c r="Z4" s="14"/>
      <c r="AA4" s="19"/>
      <c r="AB4" s="15"/>
      <c r="AC4" s="15"/>
      <c r="AD4" s="15"/>
      <c r="AE4" s="15"/>
      <c r="AF4" s="15"/>
      <c r="AG4" s="15"/>
      <c r="AH4" s="15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CA4" s="14"/>
      <c r="CB4" s="14"/>
      <c r="CC4" s="14" t="s">
        <v>468</v>
      </c>
    </row>
    <row r="5" spans="1:81" ht="15" customHeight="1" x14ac:dyDescent="0.25">
      <c r="A5" s="14">
        <v>3</v>
      </c>
      <c r="B5" s="14" t="s">
        <v>543</v>
      </c>
      <c r="C5" s="14"/>
      <c r="D5" s="185" t="s">
        <v>472</v>
      </c>
      <c r="E5" s="14" t="s">
        <v>81</v>
      </c>
      <c r="F5" s="14" t="s">
        <v>82</v>
      </c>
      <c r="G5" s="14"/>
      <c r="H5" s="14"/>
      <c r="I5" s="14"/>
      <c r="J5" s="14"/>
      <c r="K5" s="14"/>
      <c r="L5" s="14"/>
      <c r="M5" s="19"/>
      <c r="N5" s="14"/>
      <c r="O5" s="14"/>
      <c r="P5" s="14"/>
      <c r="Q5" s="14"/>
      <c r="R5" s="14"/>
      <c r="S5" s="14"/>
      <c r="T5" s="19"/>
      <c r="U5" s="14"/>
      <c r="V5" s="14"/>
      <c r="W5" s="14"/>
      <c r="X5" s="14"/>
      <c r="Y5" s="14"/>
      <c r="Z5" s="14"/>
      <c r="AA5" s="19"/>
      <c r="AB5" s="15"/>
      <c r="AC5" s="15"/>
      <c r="AD5" s="15"/>
      <c r="AE5" s="15"/>
      <c r="AF5" s="15"/>
      <c r="AG5" s="15"/>
      <c r="AH5" s="15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CA5" s="14"/>
      <c r="CB5" s="14"/>
      <c r="CC5" s="14" t="s">
        <v>469</v>
      </c>
    </row>
    <row r="6" spans="1:81" ht="15" customHeight="1" x14ac:dyDescent="0.25">
      <c r="A6" s="14">
        <v>4</v>
      </c>
      <c r="B6" s="14" t="s">
        <v>544</v>
      </c>
      <c r="C6" s="14"/>
      <c r="D6" s="185" t="s">
        <v>472</v>
      </c>
      <c r="E6" s="14" t="s">
        <v>81</v>
      </c>
      <c r="F6" s="14" t="s">
        <v>207</v>
      </c>
      <c r="G6" s="14"/>
      <c r="H6" s="14"/>
      <c r="I6" s="14"/>
      <c r="J6" s="14"/>
      <c r="K6" s="14"/>
      <c r="L6" s="14"/>
      <c r="M6" s="19"/>
      <c r="N6" s="14"/>
      <c r="O6" s="14"/>
      <c r="P6" s="14"/>
      <c r="Q6" s="14"/>
      <c r="R6" s="14"/>
      <c r="S6" s="14"/>
      <c r="T6" s="19"/>
      <c r="U6" s="14"/>
      <c r="V6" s="14"/>
      <c r="W6" s="14"/>
      <c r="X6" s="14"/>
      <c r="Y6" s="14"/>
      <c r="Z6" s="14"/>
      <c r="AA6" s="19"/>
      <c r="AB6" s="15"/>
      <c r="AC6" s="15"/>
      <c r="AD6" s="15"/>
      <c r="AE6" s="15"/>
      <c r="AF6" s="15"/>
      <c r="AG6" s="15"/>
      <c r="AH6" s="15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CA6" s="14"/>
      <c r="CB6" s="14"/>
      <c r="CC6" s="14" t="s">
        <v>470</v>
      </c>
    </row>
    <row r="7" spans="1:81" ht="15" customHeight="1" x14ac:dyDescent="0.25">
      <c r="A7" s="14">
        <v>5</v>
      </c>
      <c r="B7" s="14" t="s">
        <v>545</v>
      </c>
      <c r="C7" s="14"/>
      <c r="D7" s="185" t="s">
        <v>472</v>
      </c>
      <c r="E7" s="14" t="s">
        <v>81</v>
      </c>
      <c r="F7" s="14" t="s">
        <v>82</v>
      </c>
      <c r="G7" s="14"/>
      <c r="H7" s="14"/>
      <c r="I7" s="14"/>
      <c r="J7" s="14"/>
      <c r="K7" s="14"/>
      <c r="L7" s="14"/>
      <c r="M7" s="19"/>
      <c r="N7" s="14"/>
      <c r="O7" s="14"/>
      <c r="P7" s="14"/>
      <c r="Q7" s="14"/>
      <c r="R7" s="14"/>
      <c r="S7" s="14"/>
      <c r="T7" s="19"/>
      <c r="U7" s="14"/>
      <c r="V7" s="14"/>
      <c r="W7" s="14"/>
      <c r="X7" s="14"/>
      <c r="Y7" s="14"/>
      <c r="Z7" s="14"/>
      <c r="AA7" s="19"/>
      <c r="AB7" s="15"/>
      <c r="AC7" s="15"/>
      <c r="AD7" s="15"/>
      <c r="AE7" s="15"/>
      <c r="AF7" s="15"/>
      <c r="AG7" s="15"/>
      <c r="AH7" s="15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CA7" s="14"/>
      <c r="CB7" s="14"/>
      <c r="CC7" s="14"/>
    </row>
    <row r="8" spans="1:81" ht="15" customHeight="1" x14ac:dyDescent="0.25">
      <c r="A8" s="14">
        <v>6</v>
      </c>
      <c r="B8" s="14" t="s">
        <v>546</v>
      </c>
      <c r="C8" s="14"/>
      <c r="D8" s="185" t="s">
        <v>472</v>
      </c>
      <c r="E8" s="14" t="s">
        <v>81</v>
      </c>
      <c r="F8" s="14" t="s">
        <v>82</v>
      </c>
      <c r="G8" s="14"/>
      <c r="H8" s="14"/>
      <c r="I8" s="14"/>
      <c r="J8" s="14"/>
      <c r="K8" s="14"/>
      <c r="L8" s="14"/>
      <c r="M8" s="19"/>
      <c r="N8" s="14"/>
      <c r="O8" s="14"/>
      <c r="P8" s="14"/>
      <c r="Q8" s="14"/>
      <c r="R8" s="14"/>
      <c r="S8" s="14"/>
      <c r="T8" s="19"/>
      <c r="U8" s="14"/>
      <c r="V8" s="14"/>
      <c r="W8" s="14"/>
      <c r="X8" s="14"/>
      <c r="Y8" s="14"/>
      <c r="Z8" s="14"/>
      <c r="AA8" s="19"/>
      <c r="AB8" s="15"/>
      <c r="AC8" s="15"/>
      <c r="AD8" s="15"/>
      <c r="AE8" s="15"/>
      <c r="AF8" s="15"/>
      <c r="AG8" s="15"/>
      <c r="AH8" s="15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CA8" s="14"/>
      <c r="CB8" s="14"/>
      <c r="CC8" s="14"/>
    </row>
    <row r="9" spans="1:81" ht="15" customHeight="1" x14ac:dyDescent="0.25">
      <c r="A9" s="14">
        <v>7</v>
      </c>
      <c r="B9" s="14" t="s">
        <v>547</v>
      </c>
      <c r="C9" s="14"/>
      <c r="D9" s="185" t="s">
        <v>472</v>
      </c>
      <c r="E9" s="14" t="s">
        <v>81</v>
      </c>
      <c r="F9" s="14" t="s">
        <v>82</v>
      </c>
      <c r="G9" s="14"/>
      <c r="H9" s="14"/>
      <c r="I9" s="14"/>
      <c r="J9" s="14"/>
      <c r="K9" s="14"/>
      <c r="L9" s="14"/>
      <c r="M9" s="19"/>
      <c r="N9" s="14"/>
      <c r="O9" s="14"/>
      <c r="P9" s="14"/>
      <c r="Q9" s="14"/>
      <c r="R9" s="14"/>
      <c r="S9" s="14"/>
      <c r="T9" s="19"/>
      <c r="U9" s="14"/>
      <c r="V9" s="14"/>
      <c r="W9" s="14"/>
      <c r="X9" s="14"/>
      <c r="Y9" s="14"/>
      <c r="Z9" s="14"/>
      <c r="AA9" s="19"/>
      <c r="AB9" s="15"/>
      <c r="AC9" s="15"/>
      <c r="AD9" s="15"/>
      <c r="AE9" s="15"/>
      <c r="AF9" s="15"/>
      <c r="AG9" s="15"/>
      <c r="AH9" s="15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CA9" s="14"/>
      <c r="CB9" s="14"/>
      <c r="CC9" s="14" t="b">
        <v>0</v>
      </c>
    </row>
    <row r="10" spans="1:81" ht="15" customHeight="1" x14ac:dyDescent="0.25">
      <c r="A10" s="14">
        <v>8</v>
      </c>
      <c r="B10" s="14" t="s">
        <v>548</v>
      </c>
      <c r="C10" s="14"/>
      <c r="D10" s="185" t="s">
        <v>472</v>
      </c>
      <c r="E10" s="14" t="s">
        <v>81</v>
      </c>
      <c r="F10" s="14" t="s">
        <v>207</v>
      </c>
      <c r="G10" s="14"/>
      <c r="H10" s="14"/>
      <c r="I10" s="14"/>
      <c r="J10" s="14"/>
      <c r="K10" s="14"/>
      <c r="L10" s="14"/>
      <c r="M10" s="19"/>
      <c r="N10" s="14"/>
      <c r="O10" s="14"/>
      <c r="P10" s="14"/>
      <c r="Q10" s="14"/>
      <c r="R10" s="14"/>
      <c r="S10" s="14"/>
      <c r="T10" s="19"/>
      <c r="U10" s="14"/>
      <c r="V10" s="14"/>
      <c r="W10" s="14"/>
      <c r="X10" s="14"/>
      <c r="Y10" s="14"/>
      <c r="Z10" s="14"/>
      <c r="AA10" s="19"/>
      <c r="AB10" s="15"/>
      <c r="AC10" s="15"/>
      <c r="AD10" s="15"/>
      <c r="AE10" s="15"/>
      <c r="AF10" s="15"/>
      <c r="AG10" s="15"/>
      <c r="AH10" s="15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CA10" s="14"/>
      <c r="CB10" s="14"/>
      <c r="CC10" s="14"/>
    </row>
    <row r="11" spans="1:81" ht="15" customHeight="1" x14ac:dyDescent="0.25">
      <c r="A11" s="14">
        <v>9</v>
      </c>
      <c r="B11" s="14" t="s">
        <v>549</v>
      </c>
      <c r="C11" s="14"/>
      <c r="D11" s="185" t="s">
        <v>472</v>
      </c>
      <c r="E11" s="14" t="s">
        <v>81</v>
      </c>
      <c r="F11" s="14" t="s">
        <v>207</v>
      </c>
      <c r="G11" s="14"/>
      <c r="H11" s="14"/>
      <c r="I11" s="14"/>
      <c r="J11" s="14"/>
      <c r="K11" s="14"/>
      <c r="L11" s="14"/>
      <c r="M11" s="19"/>
      <c r="N11" s="14"/>
      <c r="O11" s="14"/>
      <c r="P11" s="14"/>
      <c r="Q11" s="14"/>
      <c r="R11" s="14"/>
      <c r="S11" s="14"/>
      <c r="T11" s="19"/>
      <c r="U11" s="14"/>
      <c r="V11" s="14"/>
      <c r="W11" s="14"/>
      <c r="X11" s="14"/>
      <c r="Y11" s="14"/>
      <c r="Z11" s="14"/>
      <c r="AA11" s="19"/>
      <c r="AB11" s="15"/>
      <c r="AC11" s="15"/>
      <c r="AD11" s="15"/>
      <c r="AE11" s="15"/>
      <c r="AF11" s="15"/>
      <c r="AG11" s="15"/>
      <c r="AH11" s="15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CA11" s="14"/>
      <c r="CB11" s="14"/>
      <c r="CC11" s="14"/>
    </row>
    <row r="12" spans="1:81" ht="15" customHeight="1" x14ac:dyDescent="0.25">
      <c r="A12" s="14">
        <v>10</v>
      </c>
      <c r="B12" s="14" t="s">
        <v>550</v>
      </c>
      <c r="C12" s="14"/>
      <c r="D12" s="185" t="s">
        <v>472</v>
      </c>
      <c r="E12" s="14" t="s">
        <v>81</v>
      </c>
      <c r="F12" s="14" t="s">
        <v>207</v>
      </c>
      <c r="G12" s="14"/>
      <c r="H12" s="14"/>
      <c r="I12" s="14"/>
      <c r="J12" s="14"/>
      <c r="K12" s="14"/>
      <c r="L12" s="14"/>
      <c r="M12" s="19"/>
      <c r="N12" s="14"/>
      <c r="O12" s="14"/>
      <c r="P12" s="14"/>
      <c r="Q12" s="14"/>
      <c r="R12" s="14"/>
      <c r="S12" s="14"/>
      <c r="T12" s="19"/>
      <c r="U12" s="14"/>
      <c r="V12" s="14"/>
      <c r="W12" s="14"/>
      <c r="X12" s="14"/>
      <c r="Y12" s="14"/>
      <c r="Z12" s="14"/>
      <c r="AA12" s="19"/>
      <c r="AB12" s="15"/>
      <c r="AC12" s="15"/>
      <c r="AD12" s="15"/>
      <c r="AE12" s="15"/>
      <c r="AF12" s="15"/>
      <c r="AG12" s="15"/>
      <c r="AH12" s="15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CA12" s="14"/>
      <c r="CB12" s="14"/>
      <c r="CC12" s="14"/>
    </row>
    <row r="13" spans="1:81" ht="15" customHeight="1" x14ac:dyDescent="0.25">
      <c r="A13" s="14">
        <v>11</v>
      </c>
      <c r="B13" s="14" t="s">
        <v>551</v>
      </c>
      <c r="C13" s="14"/>
      <c r="D13" s="185" t="s">
        <v>472</v>
      </c>
      <c r="E13" s="14" t="s">
        <v>81</v>
      </c>
      <c r="F13" s="14" t="s">
        <v>207</v>
      </c>
      <c r="G13" s="14"/>
      <c r="H13" s="14"/>
      <c r="I13" s="14"/>
      <c r="J13" s="14"/>
      <c r="K13" s="14"/>
      <c r="L13" s="14"/>
      <c r="M13" s="19"/>
      <c r="N13" s="14"/>
      <c r="O13" s="14"/>
      <c r="P13" s="14"/>
      <c r="Q13" s="14"/>
      <c r="R13" s="14"/>
      <c r="S13" s="14"/>
      <c r="T13" s="19"/>
      <c r="U13" s="14"/>
      <c r="V13" s="14"/>
      <c r="W13" s="14"/>
      <c r="X13" s="14"/>
      <c r="Y13" s="14"/>
      <c r="Z13" s="14"/>
      <c r="AA13" s="19"/>
      <c r="AB13" s="15"/>
      <c r="AC13" s="15"/>
      <c r="AD13" s="15"/>
      <c r="AE13" s="15"/>
      <c r="AF13" s="15"/>
      <c r="AG13" s="15"/>
      <c r="AH13" s="15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CA13" s="14"/>
      <c r="CB13" s="14"/>
      <c r="CC13" s="14"/>
    </row>
    <row r="14" spans="1:81" ht="15" customHeight="1" x14ac:dyDescent="0.25">
      <c r="A14" s="14">
        <v>12</v>
      </c>
      <c r="B14" s="14" t="s">
        <v>552</v>
      </c>
      <c r="C14" s="14"/>
      <c r="D14" s="185" t="s">
        <v>472</v>
      </c>
      <c r="E14" s="14" t="s">
        <v>81</v>
      </c>
      <c r="F14" s="14" t="s">
        <v>82</v>
      </c>
      <c r="G14" s="14"/>
      <c r="H14" s="14"/>
      <c r="I14" s="14"/>
      <c r="J14" s="14"/>
      <c r="K14" s="14"/>
      <c r="L14" s="14"/>
      <c r="M14" s="19"/>
      <c r="N14" s="14"/>
      <c r="O14" s="14"/>
      <c r="P14" s="14"/>
      <c r="Q14" s="14"/>
      <c r="R14" s="14"/>
      <c r="S14" s="14"/>
      <c r="T14" s="19"/>
      <c r="U14" s="14"/>
      <c r="V14" s="14"/>
      <c r="W14" s="14"/>
      <c r="X14" s="14"/>
      <c r="Y14" s="14"/>
      <c r="Z14" s="14"/>
      <c r="AA14" s="19"/>
      <c r="AB14" s="15"/>
      <c r="AC14" s="15"/>
      <c r="AD14" s="15"/>
      <c r="AE14" s="15"/>
      <c r="AF14" s="15"/>
      <c r="AG14" s="15"/>
      <c r="AH14" s="15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CA14" s="14"/>
      <c r="CB14" s="14"/>
      <c r="CC14" s="14"/>
    </row>
    <row r="15" spans="1:81" ht="15" customHeight="1" x14ac:dyDescent="0.25">
      <c r="A15" s="14">
        <v>13</v>
      </c>
      <c r="B15" s="89" t="s">
        <v>553</v>
      </c>
      <c r="C15" s="89"/>
      <c r="D15" s="185" t="s">
        <v>472</v>
      </c>
      <c r="E15" s="89" t="s">
        <v>81</v>
      </c>
      <c r="F15" s="14" t="s">
        <v>207</v>
      </c>
      <c r="G15" s="14"/>
      <c r="H15" s="14"/>
      <c r="I15" s="14"/>
      <c r="J15" s="14"/>
      <c r="K15" s="14"/>
      <c r="L15" s="14"/>
      <c r="M15" s="19"/>
      <c r="N15" s="14"/>
      <c r="O15" s="14"/>
      <c r="P15" s="14"/>
      <c r="Q15" s="14"/>
      <c r="R15" s="14"/>
      <c r="S15" s="14"/>
      <c r="T15" s="19"/>
      <c r="U15" s="14"/>
      <c r="V15" s="14"/>
      <c r="W15" s="14"/>
      <c r="X15" s="14"/>
      <c r="Y15" s="14"/>
      <c r="Z15" s="14"/>
      <c r="AA15" s="19"/>
      <c r="AB15" s="15"/>
      <c r="AC15" s="15"/>
      <c r="AD15" s="15"/>
      <c r="AE15" s="15"/>
      <c r="AF15" s="15"/>
      <c r="AG15" s="15"/>
      <c r="AH15" s="15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CA15" s="14"/>
      <c r="CB15" s="14"/>
      <c r="CC15" s="14"/>
    </row>
    <row r="16" spans="1:81" ht="15" customHeight="1" x14ac:dyDescent="0.25">
      <c r="A16" s="14">
        <v>14</v>
      </c>
      <c r="B16" s="14" t="s">
        <v>554</v>
      </c>
      <c r="C16" s="14"/>
      <c r="D16" s="185" t="s">
        <v>472</v>
      </c>
      <c r="E16" s="14" t="s">
        <v>81</v>
      </c>
      <c r="F16" s="14" t="s">
        <v>82</v>
      </c>
      <c r="G16" s="14"/>
      <c r="H16" s="14"/>
      <c r="I16" s="14"/>
      <c r="J16" s="14"/>
      <c r="K16" s="14"/>
      <c r="L16" s="14"/>
      <c r="M16" s="19"/>
      <c r="N16" s="14"/>
      <c r="O16" s="14"/>
      <c r="P16" s="14"/>
      <c r="Q16" s="14"/>
      <c r="R16" s="14"/>
      <c r="S16" s="14"/>
      <c r="T16" s="19"/>
      <c r="U16" s="14"/>
      <c r="V16" s="14"/>
      <c r="W16" s="14"/>
      <c r="X16" s="14"/>
      <c r="Y16" s="14"/>
      <c r="Z16" s="14"/>
      <c r="AA16" s="19"/>
      <c r="AB16" s="15"/>
      <c r="AC16" s="15"/>
      <c r="AD16" s="15"/>
      <c r="AE16" s="15"/>
      <c r="AF16" s="15"/>
      <c r="AG16" s="15"/>
      <c r="AH16" s="15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CA16" s="14"/>
      <c r="CB16" s="14"/>
      <c r="CC16" s="14"/>
    </row>
    <row r="17" spans="1:81" ht="15" customHeight="1" x14ac:dyDescent="0.25">
      <c r="A17" s="14">
        <v>15</v>
      </c>
      <c r="B17" s="14" t="s">
        <v>555</v>
      </c>
      <c r="C17" s="14"/>
      <c r="D17" s="185" t="s">
        <v>472</v>
      </c>
      <c r="E17" s="14" t="s">
        <v>81</v>
      </c>
      <c r="F17" s="14" t="s">
        <v>82</v>
      </c>
      <c r="G17" s="14"/>
      <c r="H17" s="14"/>
      <c r="I17" s="14"/>
      <c r="J17" s="14"/>
      <c r="K17" s="14"/>
      <c r="L17" s="14"/>
      <c r="M17" s="19"/>
      <c r="N17" s="14"/>
      <c r="O17" s="14"/>
      <c r="P17" s="14"/>
      <c r="Q17" s="14"/>
      <c r="R17" s="14"/>
      <c r="S17" s="14"/>
      <c r="T17" s="19"/>
      <c r="U17" s="14"/>
      <c r="V17" s="14"/>
      <c r="W17" s="14"/>
      <c r="X17" s="14"/>
      <c r="Y17" s="14"/>
      <c r="Z17" s="14"/>
      <c r="AA17" s="19"/>
      <c r="AB17" s="15"/>
      <c r="AC17" s="15"/>
      <c r="AD17" s="15"/>
      <c r="AE17" s="15"/>
      <c r="AF17" s="15"/>
      <c r="AG17" s="15"/>
      <c r="AH17" s="15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CA17" s="14"/>
      <c r="CB17" s="14"/>
      <c r="CC17" s="14"/>
    </row>
    <row r="18" spans="1:81" ht="15" customHeight="1" x14ac:dyDescent="0.25">
      <c r="A18" s="14">
        <v>16</v>
      </c>
      <c r="B18" s="14" t="s">
        <v>556</v>
      </c>
      <c r="C18" s="14"/>
      <c r="D18" s="185" t="s">
        <v>472</v>
      </c>
      <c r="E18" s="14" t="s">
        <v>81</v>
      </c>
      <c r="F18" s="14" t="s">
        <v>207</v>
      </c>
      <c r="G18" s="14"/>
      <c r="H18" s="14"/>
      <c r="I18" s="14"/>
      <c r="J18" s="14"/>
      <c r="K18" s="14"/>
      <c r="L18" s="14"/>
      <c r="M18" s="19"/>
      <c r="N18" s="14"/>
      <c r="O18" s="14"/>
      <c r="P18" s="14"/>
      <c r="Q18" s="14"/>
      <c r="R18" s="14"/>
      <c r="S18" s="14"/>
      <c r="T18" s="19"/>
      <c r="U18" s="14"/>
      <c r="V18" s="14"/>
      <c r="W18" s="14"/>
      <c r="X18" s="14"/>
      <c r="Y18" s="14"/>
      <c r="Z18" s="14"/>
      <c r="AA18" s="19"/>
      <c r="AB18" s="15"/>
      <c r="AC18" s="15"/>
      <c r="AD18" s="15"/>
      <c r="AE18" s="15"/>
      <c r="AF18" s="15"/>
      <c r="AG18" s="15"/>
      <c r="AH18" s="15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CA18" s="14"/>
      <c r="CB18" s="14"/>
      <c r="CC18" s="14"/>
    </row>
    <row r="19" spans="1:81" ht="15" customHeight="1" x14ac:dyDescent="0.25">
      <c r="A19" s="14">
        <v>17</v>
      </c>
      <c r="B19" s="14" t="s">
        <v>557</v>
      </c>
      <c r="C19" s="14"/>
      <c r="D19" s="185" t="s">
        <v>472</v>
      </c>
      <c r="E19" s="14" t="s">
        <v>81</v>
      </c>
      <c r="F19" s="14" t="s">
        <v>82</v>
      </c>
      <c r="G19" s="14"/>
      <c r="H19" s="14"/>
      <c r="I19" s="14"/>
      <c r="J19" s="14"/>
      <c r="K19" s="14"/>
      <c r="L19" s="14"/>
      <c r="M19" s="19"/>
      <c r="N19" s="14"/>
      <c r="O19" s="14"/>
      <c r="P19" s="14"/>
      <c r="Q19" s="14"/>
      <c r="R19" s="14"/>
      <c r="S19" s="14"/>
      <c r="T19" s="19"/>
      <c r="U19" s="14"/>
      <c r="V19" s="14"/>
      <c r="W19" s="14"/>
      <c r="X19" s="14"/>
      <c r="Y19" s="14"/>
      <c r="Z19" s="14"/>
      <c r="AA19" s="19"/>
      <c r="AB19" s="15"/>
      <c r="AC19" s="15"/>
      <c r="AD19" s="15"/>
      <c r="AE19" s="15"/>
      <c r="AF19" s="15"/>
      <c r="AG19" s="15"/>
      <c r="AH19" s="15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CA19" s="14"/>
      <c r="CB19" s="14"/>
      <c r="CC19" s="14"/>
    </row>
    <row r="20" spans="1:81" ht="15" customHeight="1" x14ac:dyDescent="0.25">
      <c r="A20" s="14">
        <v>18</v>
      </c>
      <c r="B20" s="14" t="s">
        <v>558</v>
      </c>
      <c r="C20" s="14"/>
      <c r="D20" s="185" t="s">
        <v>472</v>
      </c>
      <c r="E20" s="14" t="s">
        <v>81</v>
      </c>
      <c r="F20" s="14" t="s">
        <v>82</v>
      </c>
      <c r="G20" s="14"/>
      <c r="H20" s="14"/>
      <c r="I20" s="14"/>
      <c r="J20" s="14"/>
      <c r="K20" s="14"/>
      <c r="L20" s="14"/>
      <c r="M20" s="19"/>
      <c r="N20" s="14"/>
      <c r="O20" s="14"/>
      <c r="P20" s="14"/>
      <c r="Q20" s="14"/>
      <c r="R20" s="14"/>
      <c r="S20" s="14"/>
      <c r="T20" s="19"/>
      <c r="U20" s="14"/>
      <c r="V20" s="14"/>
      <c r="W20" s="14"/>
      <c r="X20" s="14"/>
      <c r="Y20" s="14"/>
      <c r="Z20" s="14"/>
      <c r="AA20" s="19"/>
      <c r="AB20" s="15"/>
      <c r="AC20" s="15"/>
      <c r="AD20" s="15"/>
      <c r="AE20" s="15"/>
      <c r="AF20" s="15"/>
      <c r="AG20" s="15"/>
      <c r="AH20" s="15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CA20" s="14"/>
      <c r="CB20" s="14"/>
      <c r="CC20" s="14"/>
    </row>
    <row r="21" spans="1:81" ht="15" customHeight="1" x14ac:dyDescent="0.25">
      <c r="A21" s="14">
        <v>19</v>
      </c>
      <c r="B21" s="14" t="s">
        <v>559</v>
      </c>
      <c r="C21" s="14"/>
      <c r="D21" s="185" t="s">
        <v>472</v>
      </c>
      <c r="E21" s="14" t="s">
        <v>81</v>
      </c>
      <c r="F21" s="14" t="s">
        <v>82</v>
      </c>
      <c r="G21" s="14"/>
      <c r="H21" s="14"/>
      <c r="I21" s="14"/>
      <c r="J21" s="14"/>
      <c r="K21" s="14"/>
      <c r="L21" s="14"/>
      <c r="M21" s="19"/>
      <c r="N21" s="14"/>
      <c r="O21" s="14"/>
      <c r="P21" s="14"/>
      <c r="Q21" s="14"/>
      <c r="R21" s="14"/>
      <c r="S21" s="14"/>
      <c r="T21" s="19"/>
      <c r="U21" s="14"/>
      <c r="V21" s="14"/>
      <c r="W21" s="14"/>
      <c r="X21" s="14"/>
      <c r="Y21" s="14"/>
      <c r="Z21" s="14"/>
      <c r="AA21" s="19"/>
      <c r="AB21" s="15"/>
      <c r="AC21" s="15"/>
      <c r="AD21" s="15"/>
      <c r="AE21" s="15"/>
      <c r="AF21" s="15"/>
      <c r="AG21" s="15"/>
      <c r="AH21" s="15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CA21" s="14"/>
      <c r="CB21" s="14"/>
      <c r="CC21" s="14"/>
    </row>
    <row r="22" spans="1:81" ht="15" customHeight="1" x14ac:dyDescent="0.25">
      <c r="A22" s="14">
        <v>20</v>
      </c>
      <c r="B22" s="14" t="s">
        <v>560</v>
      </c>
      <c r="C22" s="14"/>
      <c r="D22" s="185" t="s">
        <v>472</v>
      </c>
      <c r="E22" s="14" t="s">
        <v>81</v>
      </c>
      <c r="F22" s="14" t="s">
        <v>207</v>
      </c>
      <c r="G22" s="14"/>
      <c r="H22" s="14"/>
      <c r="I22" s="14"/>
      <c r="J22" s="14"/>
      <c r="K22" s="14"/>
      <c r="L22" s="14"/>
      <c r="M22" s="19"/>
      <c r="N22" s="14"/>
      <c r="O22" s="14"/>
      <c r="P22" s="14"/>
      <c r="Q22" s="14"/>
      <c r="R22" s="14"/>
      <c r="S22" s="14"/>
      <c r="T22" s="19"/>
      <c r="U22" s="14"/>
      <c r="V22" s="14"/>
      <c r="W22" s="14"/>
      <c r="X22" s="14"/>
      <c r="Y22" s="14"/>
      <c r="Z22" s="14"/>
      <c r="AA22" s="19"/>
      <c r="AB22" s="15"/>
      <c r="AC22" s="15"/>
      <c r="AD22" s="15"/>
      <c r="AE22" s="15"/>
      <c r="AF22" s="15"/>
      <c r="AG22" s="15"/>
      <c r="AH22" s="15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CA22" s="14"/>
      <c r="CB22" s="14"/>
      <c r="CC22" s="14"/>
    </row>
    <row r="23" spans="1:81" ht="15" customHeight="1" x14ac:dyDescent="0.25">
      <c r="A23" s="14">
        <v>21</v>
      </c>
      <c r="B23" s="14" t="s">
        <v>561</v>
      </c>
      <c r="C23" s="14"/>
      <c r="D23" s="185" t="s">
        <v>472</v>
      </c>
      <c r="E23" s="14" t="s">
        <v>81</v>
      </c>
      <c r="F23" s="14" t="s">
        <v>207</v>
      </c>
      <c r="G23" s="14"/>
      <c r="H23" s="14"/>
      <c r="I23" s="14"/>
      <c r="J23" s="14"/>
      <c r="K23" s="14"/>
      <c r="L23" s="14"/>
      <c r="M23" s="19"/>
      <c r="N23" s="14"/>
      <c r="O23" s="14"/>
      <c r="P23" s="14"/>
      <c r="Q23" s="14"/>
      <c r="R23" s="14"/>
      <c r="S23" s="14"/>
      <c r="T23" s="19"/>
      <c r="U23" s="14"/>
      <c r="V23" s="14"/>
      <c r="W23" s="14"/>
      <c r="X23" s="14"/>
      <c r="Y23" s="14"/>
      <c r="Z23" s="14"/>
      <c r="AA23" s="19"/>
      <c r="AB23" s="15"/>
      <c r="AC23" s="15"/>
      <c r="AD23" s="15"/>
      <c r="AE23" s="15"/>
      <c r="AF23" s="15"/>
      <c r="AG23" s="15"/>
      <c r="AH23" s="15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CA23" s="14"/>
      <c r="CB23" s="14"/>
      <c r="CC23" s="14"/>
    </row>
    <row r="24" spans="1:81" ht="15" customHeight="1" x14ac:dyDescent="0.25">
      <c r="A24" s="14">
        <v>22</v>
      </c>
      <c r="B24" s="14" t="s">
        <v>562</v>
      </c>
      <c r="C24" s="14"/>
      <c r="D24" s="185" t="s">
        <v>472</v>
      </c>
      <c r="E24" s="14" t="s">
        <v>81</v>
      </c>
      <c r="F24" s="14" t="s">
        <v>82</v>
      </c>
      <c r="G24" s="14"/>
      <c r="H24" s="14"/>
      <c r="I24" s="14"/>
      <c r="J24" s="14"/>
      <c r="K24" s="14"/>
      <c r="L24" s="14"/>
      <c r="M24" s="19"/>
      <c r="N24" s="14"/>
      <c r="O24" s="14"/>
      <c r="P24" s="14"/>
      <c r="Q24" s="14"/>
      <c r="R24" s="14"/>
      <c r="S24" s="14"/>
      <c r="T24" s="19"/>
      <c r="U24" s="14"/>
      <c r="V24" s="14"/>
      <c r="W24" s="14"/>
      <c r="X24" s="14"/>
      <c r="Y24" s="14"/>
      <c r="Z24" s="14"/>
      <c r="AA24" s="19"/>
      <c r="AB24" s="15"/>
      <c r="AC24" s="15"/>
      <c r="AD24" s="15"/>
      <c r="AE24" s="15"/>
      <c r="AF24" s="15"/>
      <c r="AG24" s="15"/>
      <c r="AH24" s="15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CA24" s="14"/>
      <c r="CB24" s="14"/>
      <c r="CC24" s="14"/>
    </row>
    <row r="25" spans="1:81" ht="15" customHeight="1" x14ac:dyDescent="0.25">
      <c r="A25" s="14">
        <v>23</v>
      </c>
      <c r="B25" s="14" t="s">
        <v>563</v>
      </c>
      <c r="C25" s="14"/>
      <c r="D25" s="185" t="s">
        <v>472</v>
      </c>
      <c r="E25" s="14" t="s">
        <v>81</v>
      </c>
      <c r="F25" s="14" t="s">
        <v>82</v>
      </c>
      <c r="G25" s="14"/>
      <c r="H25" s="14"/>
      <c r="I25" s="14"/>
      <c r="J25" s="14"/>
      <c r="K25" s="14"/>
      <c r="L25" s="14"/>
      <c r="M25" s="19"/>
      <c r="N25" s="14"/>
      <c r="O25" s="14"/>
      <c r="P25" s="14"/>
      <c r="Q25" s="14"/>
      <c r="R25" s="14"/>
      <c r="S25" s="14"/>
      <c r="T25" s="19"/>
      <c r="U25" s="14"/>
      <c r="V25" s="14"/>
      <c r="W25" s="14"/>
      <c r="X25" s="14"/>
      <c r="Y25" s="14"/>
      <c r="Z25" s="14"/>
      <c r="AA25" s="19"/>
      <c r="AB25" s="15"/>
      <c r="AC25" s="15"/>
      <c r="AD25" s="15"/>
      <c r="AE25" s="15"/>
      <c r="AF25" s="15"/>
      <c r="AG25" s="15"/>
      <c r="AH25" s="15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CA25" s="14"/>
      <c r="CB25" s="14"/>
      <c r="CC25" s="14"/>
    </row>
    <row r="26" spans="1:81" ht="15" customHeight="1" x14ac:dyDescent="0.25">
      <c r="A26" s="14">
        <v>24</v>
      </c>
      <c r="B26" s="14" t="s">
        <v>564</v>
      </c>
      <c r="C26" s="14"/>
      <c r="D26" s="185" t="s">
        <v>472</v>
      </c>
      <c r="E26" s="14" t="s">
        <v>81</v>
      </c>
      <c r="F26" s="14" t="s">
        <v>207</v>
      </c>
      <c r="G26" s="14"/>
      <c r="H26" s="14"/>
      <c r="I26" s="14"/>
      <c r="J26" s="14"/>
      <c r="K26" s="14"/>
      <c r="L26" s="14"/>
      <c r="M26" s="19"/>
      <c r="N26" s="14"/>
      <c r="O26" s="14"/>
      <c r="P26" s="14"/>
      <c r="Q26" s="14"/>
      <c r="R26" s="14"/>
      <c r="S26" s="14"/>
      <c r="T26" s="19"/>
      <c r="U26" s="14"/>
      <c r="V26" s="14"/>
      <c r="W26" s="14"/>
      <c r="X26" s="14"/>
      <c r="Y26" s="14"/>
      <c r="Z26" s="14"/>
      <c r="AA26" s="19"/>
      <c r="AB26" s="15"/>
      <c r="AC26" s="15"/>
      <c r="AD26" s="15"/>
      <c r="AE26" s="15"/>
      <c r="AF26" s="15"/>
      <c r="AG26" s="15"/>
      <c r="AH26" s="15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CA26" s="14"/>
      <c r="CB26" s="14"/>
      <c r="CC26" s="14"/>
    </row>
    <row r="27" spans="1:81" ht="15" customHeight="1" x14ac:dyDescent="0.25">
      <c r="A27" s="14">
        <v>25</v>
      </c>
      <c r="B27" s="14" t="s">
        <v>565</v>
      </c>
      <c r="C27" s="14"/>
      <c r="D27" s="185" t="s">
        <v>472</v>
      </c>
      <c r="E27" s="14" t="s">
        <v>81</v>
      </c>
      <c r="F27" s="14" t="s">
        <v>82</v>
      </c>
      <c r="G27" s="14"/>
      <c r="H27" s="14"/>
      <c r="I27" s="14"/>
      <c r="J27" s="14"/>
      <c r="K27" s="14"/>
      <c r="L27" s="14"/>
      <c r="M27" s="19"/>
      <c r="N27" s="14"/>
      <c r="O27" s="14"/>
      <c r="P27" s="14"/>
      <c r="Q27" s="14"/>
      <c r="R27" s="14"/>
      <c r="S27" s="14"/>
      <c r="T27" s="19"/>
      <c r="U27" s="14"/>
      <c r="V27" s="14"/>
      <c r="W27" s="14"/>
      <c r="X27" s="14"/>
      <c r="Y27" s="14"/>
      <c r="Z27" s="14"/>
      <c r="AA27" s="19"/>
      <c r="AB27" s="15"/>
      <c r="AC27" s="15"/>
      <c r="AD27" s="15"/>
      <c r="AE27" s="15"/>
      <c r="AF27" s="15"/>
      <c r="AG27" s="15"/>
      <c r="AH27" s="15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CA27" s="14"/>
      <c r="CB27" s="14"/>
      <c r="CC27" s="14"/>
    </row>
    <row r="28" spans="1:81" ht="15" customHeight="1" x14ac:dyDescent="0.25">
      <c r="A28" s="14">
        <v>26</v>
      </c>
      <c r="B28" s="14" t="s">
        <v>566</v>
      </c>
      <c r="C28" s="14"/>
      <c r="D28" s="185" t="s">
        <v>472</v>
      </c>
      <c r="E28" s="14" t="s">
        <v>81</v>
      </c>
      <c r="F28" s="14" t="s">
        <v>207</v>
      </c>
      <c r="G28" s="14"/>
      <c r="H28" s="14"/>
      <c r="I28" s="14"/>
      <c r="J28" s="14"/>
      <c r="K28" s="14"/>
      <c r="L28" s="14"/>
      <c r="M28" s="19"/>
      <c r="N28" s="14"/>
      <c r="O28" s="14"/>
      <c r="P28" s="14"/>
      <c r="Q28" s="14"/>
      <c r="R28" s="14"/>
      <c r="S28" s="14"/>
      <c r="T28" s="19"/>
      <c r="U28" s="14"/>
      <c r="V28" s="14"/>
      <c r="W28" s="14"/>
      <c r="X28" s="14"/>
      <c r="Y28" s="14"/>
      <c r="Z28" s="14"/>
      <c r="AA28" s="19"/>
      <c r="AB28" s="15"/>
      <c r="AC28" s="15"/>
      <c r="AD28" s="15"/>
      <c r="AE28" s="15"/>
      <c r="AF28" s="15"/>
      <c r="AG28" s="15"/>
      <c r="AH28" s="15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CA28" s="14"/>
      <c r="CB28" s="14"/>
      <c r="CC28" s="14"/>
    </row>
    <row r="29" spans="1:81" ht="15" customHeight="1" x14ac:dyDescent="0.25">
      <c r="A29" s="14">
        <v>27</v>
      </c>
      <c r="B29" s="14" t="s">
        <v>567</v>
      </c>
      <c r="C29" s="14"/>
      <c r="D29" s="185" t="s">
        <v>472</v>
      </c>
      <c r="E29" s="14" t="s">
        <v>81</v>
      </c>
      <c r="F29" s="14" t="s">
        <v>82</v>
      </c>
      <c r="G29" s="14"/>
      <c r="H29" s="14"/>
      <c r="I29" s="14"/>
      <c r="J29" s="14"/>
      <c r="K29" s="14"/>
      <c r="L29" s="14"/>
      <c r="M29" s="19"/>
      <c r="N29" s="14"/>
      <c r="O29" s="14"/>
      <c r="P29" s="14"/>
      <c r="Q29" s="14"/>
      <c r="R29" s="14"/>
      <c r="S29" s="14"/>
      <c r="T29" s="19"/>
      <c r="U29" s="14"/>
      <c r="V29" s="14"/>
      <c r="W29" s="14"/>
      <c r="X29" s="14"/>
      <c r="Y29" s="14"/>
      <c r="Z29" s="14"/>
      <c r="AA29" s="19"/>
      <c r="AB29" s="15"/>
      <c r="AC29" s="15"/>
      <c r="AD29" s="15"/>
      <c r="AE29" s="15"/>
      <c r="AF29" s="15"/>
      <c r="AG29" s="15"/>
      <c r="AH29" s="15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CA29" s="14"/>
      <c r="CB29" s="14"/>
      <c r="CC29" s="14"/>
    </row>
    <row r="30" spans="1:81" ht="15" customHeight="1" x14ac:dyDescent="0.25">
      <c r="A30" s="14">
        <v>28</v>
      </c>
      <c r="B30" s="14" t="s">
        <v>568</v>
      </c>
      <c r="C30" s="14"/>
      <c r="D30" s="185" t="s">
        <v>472</v>
      </c>
      <c r="E30" s="14" t="s">
        <v>81</v>
      </c>
      <c r="F30" s="14" t="s">
        <v>207</v>
      </c>
      <c r="G30" s="14"/>
      <c r="H30" s="14"/>
      <c r="I30" s="14"/>
      <c r="J30" s="14"/>
      <c r="K30" s="14"/>
      <c r="L30" s="14"/>
      <c r="M30" s="19"/>
      <c r="N30" s="14"/>
      <c r="O30" s="14"/>
      <c r="P30" s="14"/>
      <c r="Q30" s="14"/>
      <c r="R30" s="14"/>
      <c r="S30" s="14"/>
      <c r="T30" s="19"/>
      <c r="U30" s="14"/>
      <c r="V30" s="14"/>
      <c r="W30" s="14"/>
      <c r="X30" s="14"/>
      <c r="Y30" s="14"/>
      <c r="Z30" s="14"/>
      <c r="AA30" s="19"/>
      <c r="AB30" s="15"/>
      <c r="AC30" s="15"/>
      <c r="AD30" s="15"/>
      <c r="AE30" s="15"/>
      <c r="AF30" s="15"/>
      <c r="AG30" s="15"/>
      <c r="AH30" s="15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CA30" s="14"/>
      <c r="CB30" s="14"/>
      <c r="CC30" s="14"/>
    </row>
    <row r="31" spans="1:81" ht="15" customHeight="1" x14ac:dyDescent="0.25">
      <c r="A31" s="14">
        <v>29</v>
      </c>
      <c r="B31" s="14" t="s">
        <v>569</v>
      </c>
      <c r="C31" s="14"/>
      <c r="D31" s="185" t="s">
        <v>472</v>
      </c>
      <c r="E31" s="14" t="s">
        <v>81</v>
      </c>
      <c r="F31" s="14" t="s">
        <v>82</v>
      </c>
      <c r="G31" s="14"/>
      <c r="H31" s="14"/>
      <c r="I31" s="14"/>
      <c r="J31" s="14"/>
      <c r="K31" s="14"/>
      <c r="L31" s="14"/>
      <c r="M31" s="19"/>
      <c r="N31" s="14"/>
      <c r="O31" s="14"/>
      <c r="P31" s="14"/>
      <c r="Q31" s="14"/>
      <c r="R31" s="14"/>
      <c r="S31" s="14"/>
      <c r="T31" s="19"/>
      <c r="U31" s="14"/>
      <c r="V31" s="14"/>
      <c r="W31" s="14"/>
      <c r="X31" s="14"/>
      <c r="Y31" s="14"/>
      <c r="Z31" s="14"/>
      <c r="AA31" s="19"/>
      <c r="AB31" s="15"/>
      <c r="AC31" s="15"/>
      <c r="AD31" s="15"/>
      <c r="AE31" s="15"/>
      <c r="AF31" s="15"/>
      <c r="AG31" s="15"/>
      <c r="AH31" s="15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CA31" s="14"/>
      <c r="CB31" s="14"/>
      <c r="CC31" s="14"/>
    </row>
    <row r="32" spans="1:81" ht="15" customHeight="1" x14ac:dyDescent="0.25">
      <c r="A32" s="14">
        <v>30</v>
      </c>
      <c r="B32" s="14" t="s">
        <v>570</v>
      </c>
      <c r="C32" s="14"/>
      <c r="D32" s="185" t="s">
        <v>472</v>
      </c>
      <c r="E32" s="14" t="s">
        <v>81</v>
      </c>
      <c r="F32" s="14" t="s">
        <v>82</v>
      </c>
      <c r="G32" s="14"/>
      <c r="H32" s="14"/>
      <c r="I32" s="14"/>
      <c r="J32" s="14"/>
      <c r="K32" s="14"/>
      <c r="L32" s="14"/>
      <c r="M32" s="19"/>
      <c r="N32" s="14"/>
      <c r="O32" s="14"/>
      <c r="P32" s="14"/>
      <c r="Q32" s="14"/>
      <c r="R32" s="14"/>
      <c r="S32" s="14"/>
      <c r="T32" s="19"/>
      <c r="U32" s="14"/>
      <c r="V32" s="14"/>
      <c r="W32" s="14"/>
      <c r="X32" s="14"/>
      <c r="Y32" s="14"/>
      <c r="Z32" s="14"/>
      <c r="AA32" s="19"/>
      <c r="AB32" s="15"/>
      <c r="AC32" s="15"/>
      <c r="AD32" s="15"/>
      <c r="AE32" s="15"/>
      <c r="AF32" s="15"/>
      <c r="AG32" s="15"/>
      <c r="AH32" s="15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CA32" s="14"/>
      <c r="CB32" s="14"/>
      <c r="CC32" s="14"/>
    </row>
    <row r="33" spans="1:81" ht="15" customHeight="1" x14ac:dyDescent="0.25">
      <c r="A33" s="14">
        <v>31</v>
      </c>
      <c r="B33" s="14" t="s">
        <v>571</v>
      </c>
      <c r="C33" s="14"/>
      <c r="D33" s="185" t="s">
        <v>472</v>
      </c>
      <c r="E33" s="14" t="s">
        <v>81</v>
      </c>
      <c r="F33" s="14" t="s">
        <v>82</v>
      </c>
      <c r="G33" s="14"/>
      <c r="H33" s="14"/>
      <c r="I33" s="14"/>
      <c r="J33" s="14"/>
      <c r="K33" s="14"/>
      <c r="L33" s="14"/>
      <c r="M33" s="8"/>
      <c r="N33" s="14"/>
      <c r="O33" s="14"/>
      <c r="P33" s="14"/>
      <c r="Q33" s="14"/>
      <c r="R33" s="14"/>
      <c r="S33" s="14"/>
      <c r="T33" s="9"/>
      <c r="U33" s="14"/>
      <c r="V33" s="14"/>
      <c r="W33" s="14"/>
      <c r="X33" s="14"/>
      <c r="Y33" s="14"/>
      <c r="Z33" s="14"/>
      <c r="AA33" s="10"/>
      <c r="AB33" s="15"/>
      <c r="AC33" s="15"/>
      <c r="AD33" s="15"/>
      <c r="AE33" s="15"/>
      <c r="AF33" s="15"/>
      <c r="AG33" s="15"/>
      <c r="AH33" s="15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CA33" s="14"/>
      <c r="CB33" s="14"/>
      <c r="CC33" s="14"/>
    </row>
    <row r="34" spans="1:81" ht="15" customHeight="1" x14ac:dyDescent="0.25">
      <c r="A34" s="14">
        <v>32</v>
      </c>
      <c r="B34" s="14" t="s">
        <v>572</v>
      </c>
      <c r="C34" s="14"/>
      <c r="D34" s="185" t="s">
        <v>472</v>
      </c>
      <c r="E34" s="14" t="s">
        <v>81</v>
      </c>
      <c r="F34" s="14" t="s">
        <v>207</v>
      </c>
      <c r="G34" s="14"/>
      <c r="H34" s="14"/>
      <c r="I34" s="14"/>
      <c r="J34" s="14"/>
      <c r="K34" s="14"/>
      <c r="L34" s="14"/>
      <c r="M34" s="8"/>
      <c r="N34" s="14"/>
      <c r="O34" s="14"/>
      <c r="P34" s="14"/>
      <c r="Q34" s="14"/>
      <c r="R34" s="14"/>
      <c r="S34" s="14"/>
      <c r="T34" s="9"/>
      <c r="U34" s="14"/>
      <c r="V34" s="14"/>
      <c r="W34" s="14"/>
      <c r="X34" s="14"/>
      <c r="Y34" s="14"/>
      <c r="Z34" s="14"/>
      <c r="AA34" s="10"/>
      <c r="AB34" s="15"/>
      <c r="AC34" s="15"/>
      <c r="AD34" s="15"/>
      <c r="AE34" s="15"/>
      <c r="AF34" s="15"/>
      <c r="AG34" s="15"/>
      <c r="AH34" s="15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CA34" s="14"/>
      <c r="CB34" s="14"/>
      <c r="CC34" s="14"/>
    </row>
    <row r="35" spans="1:81" ht="15" customHeight="1" x14ac:dyDescent="0.25">
      <c r="A35" s="14">
        <v>33</v>
      </c>
      <c r="B35" s="14" t="s">
        <v>573</v>
      </c>
      <c r="C35" s="14"/>
      <c r="D35" s="185" t="s">
        <v>472</v>
      </c>
      <c r="E35" s="14" t="s">
        <v>81</v>
      </c>
      <c r="F35" s="14" t="s">
        <v>82</v>
      </c>
      <c r="G35" s="14"/>
      <c r="H35" s="14"/>
      <c r="I35" s="14"/>
      <c r="J35" s="14"/>
      <c r="K35" s="14"/>
      <c r="L35" s="14"/>
      <c r="M35" s="8"/>
      <c r="N35" s="14"/>
      <c r="O35" s="14"/>
      <c r="P35" s="14"/>
      <c r="Q35" s="14"/>
      <c r="R35" s="14"/>
      <c r="S35" s="14"/>
      <c r="T35" s="9"/>
      <c r="U35" s="14"/>
      <c r="V35" s="14"/>
      <c r="W35" s="14"/>
      <c r="X35" s="14"/>
      <c r="Y35" s="14"/>
      <c r="Z35" s="14"/>
      <c r="AA35" s="10"/>
      <c r="AB35" s="15"/>
      <c r="AC35" s="15"/>
      <c r="AD35" s="15"/>
      <c r="AE35" s="15"/>
      <c r="AF35" s="15"/>
      <c r="AG35" s="15"/>
      <c r="AH35" s="15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CA35" s="14"/>
      <c r="CB35" s="14"/>
      <c r="CC35" s="14"/>
    </row>
    <row r="36" spans="1:81" ht="15" customHeight="1" x14ac:dyDescent="0.25">
      <c r="A36" s="14">
        <v>34</v>
      </c>
      <c r="B36" s="14" t="s">
        <v>574</v>
      </c>
      <c r="C36" s="14"/>
      <c r="D36" s="185" t="s">
        <v>472</v>
      </c>
      <c r="E36" s="14" t="s">
        <v>81</v>
      </c>
      <c r="F36" s="14" t="s">
        <v>82</v>
      </c>
      <c r="G36" s="14"/>
      <c r="H36" s="14"/>
      <c r="I36" s="14"/>
      <c r="J36" s="14"/>
      <c r="K36" s="14"/>
      <c r="L36" s="14"/>
      <c r="M36" s="8"/>
      <c r="N36" s="14"/>
      <c r="O36" s="14"/>
      <c r="P36" s="14"/>
      <c r="Q36" s="14"/>
      <c r="R36" s="14"/>
      <c r="S36" s="14"/>
      <c r="T36" s="9"/>
      <c r="U36" s="14"/>
      <c r="V36" s="14"/>
      <c r="W36" s="14"/>
      <c r="X36" s="14"/>
      <c r="Y36" s="14"/>
      <c r="Z36" s="14"/>
      <c r="AA36" s="10"/>
      <c r="AB36" s="15"/>
      <c r="AC36" s="15"/>
      <c r="AD36" s="15"/>
      <c r="AE36" s="15"/>
      <c r="AF36" s="15"/>
      <c r="AG36" s="15"/>
      <c r="AH36" s="15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CA36" s="14"/>
      <c r="CB36" s="14"/>
      <c r="CC36" s="14"/>
    </row>
    <row r="37" spans="1:81" ht="15" customHeight="1" x14ac:dyDescent="0.25">
      <c r="A37" s="14">
        <v>35</v>
      </c>
      <c r="B37" s="14" t="s">
        <v>575</v>
      </c>
      <c r="C37" s="14"/>
      <c r="D37" s="185" t="s">
        <v>472</v>
      </c>
      <c r="E37" s="14" t="s">
        <v>81</v>
      </c>
      <c r="F37" s="14" t="s">
        <v>82</v>
      </c>
      <c r="G37" s="14"/>
      <c r="H37" s="14"/>
      <c r="I37" s="14"/>
      <c r="J37" s="14"/>
      <c r="K37" s="14"/>
      <c r="L37" s="14"/>
      <c r="M37" s="8"/>
      <c r="N37" s="14"/>
      <c r="O37" s="14"/>
      <c r="P37" s="14"/>
      <c r="Q37" s="14"/>
      <c r="R37" s="14"/>
      <c r="S37" s="14"/>
      <c r="T37" s="9"/>
      <c r="U37" s="14"/>
      <c r="V37" s="14"/>
      <c r="W37" s="14"/>
      <c r="X37" s="14"/>
      <c r="Y37" s="14"/>
      <c r="Z37" s="14"/>
      <c r="AA37" s="10"/>
      <c r="AB37" s="15"/>
      <c r="AC37" s="15"/>
      <c r="AD37" s="15"/>
      <c r="AE37" s="15"/>
      <c r="AF37" s="15"/>
      <c r="AG37" s="15"/>
      <c r="AH37" s="15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CA37" s="14"/>
      <c r="CB37" s="14"/>
      <c r="CC37" s="14"/>
    </row>
    <row r="38" spans="1:81" ht="15" customHeight="1" x14ac:dyDescent="0.25">
      <c r="A38" s="14">
        <v>36</v>
      </c>
      <c r="B38" s="14" t="s">
        <v>576</v>
      </c>
      <c r="C38" s="14"/>
      <c r="D38" s="185" t="s">
        <v>472</v>
      </c>
      <c r="E38" s="14" t="s">
        <v>81</v>
      </c>
      <c r="F38" s="14" t="s">
        <v>207</v>
      </c>
      <c r="G38" s="14"/>
      <c r="H38" s="14"/>
      <c r="I38" s="14"/>
      <c r="J38" s="14"/>
      <c r="K38" s="14"/>
      <c r="L38" s="14"/>
      <c r="M38" s="8"/>
      <c r="N38" s="14"/>
      <c r="O38" s="14"/>
      <c r="P38" s="14"/>
      <c r="Q38" s="14"/>
      <c r="R38" s="14"/>
      <c r="S38" s="14"/>
      <c r="T38" s="9"/>
      <c r="U38" s="14"/>
      <c r="V38" s="14"/>
      <c r="W38" s="14"/>
      <c r="X38" s="14"/>
      <c r="Y38" s="14"/>
      <c r="Z38" s="14"/>
      <c r="AA38" s="10"/>
      <c r="AB38" s="15"/>
      <c r="AC38" s="15"/>
      <c r="AD38" s="15"/>
      <c r="AE38" s="15"/>
      <c r="AF38" s="15"/>
      <c r="AG38" s="15"/>
      <c r="AH38" s="15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CA38" s="14"/>
      <c r="CB38" s="14"/>
      <c r="CC38" s="14"/>
    </row>
    <row r="39" spans="1:81" ht="15" customHeight="1" x14ac:dyDescent="0.25">
      <c r="A39" s="14">
        <v>37</v>
      </c>
      <c r="B39" s="14" t="s">
        <v>577</v>
      </c>
      <c r="C39" s="14"/>
      <c r="D39" s="185" t="s">
        <v>472</v>
      </c>
      <c r="E39" s="14" t="s">
        <v>81</v>
      </c>
      <c r="F39" s="14" t="s">
        <v>82</v>
      </c>
      <c r="G39" s="14"/>
      <c r="H39" s="14"/>
      <c r="I39" s="14"/>
      <c r="J39" s="14"/>
      <c r="K39" s="14"/>
      <c r="L39" s="14"/>
      <c r="M39" s="8"/>
      <c r="N39" s="14"/>
      <c r="O39" s="14"/>
      <c r="P39" s="14"/>
      <c r="Q39" s="14"/>
      <c r="R39" s="14"/>
      <c r="S39" s="14"/>
      <c r="T39" s="9"/>
      <c r="U39" s="14"/>
      <c r="V39" s="14"/>
      <c r="W39" s="14"/>
      <c r="X39" s="14"/>
      <c r="Y39" s="14"/>
      <c r="Z39" s="14"/>
      <c r="AA39" s="10"/>
      <c r="AB39" s="15"/>
      <c r="AC39" s="15"/>
      <c r="AD39" s="15"/>
      <c r="AE39" s="15"/>
      <c r="AF39" s="15"/>
      <c r="AG39" s="15"/>
      <c r="AH39" s="15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CA39" s="14"/>
      <c r="CB39" s="14"/>
      <c r="CC39" s="14"/>
    </row>
    <row r="40" spans="1:81" ht="15" customHeight="1" x14ac:dyDescent="0.25">
      <c r="A40" s="14">
        <v>38</v>
      </c>
      <c r="B40" s="14" t="s">
        <v>578</v>
      </c>
      <c r="C40" s="14"/>
      <c r="D40" s="185" t="s">
        <v>472</v>
      </c>
      <c r="E40" s="14" t="s">
        <v>81</v>
      </c>
      <c r="F40" s="14" t="s">
        <v>82</v>
      </c>
      <c r="G40" s="14"/>
      <c r="H40" s="14"/>
      <c r="I40" s="14"/>
      <c r="J40" s="14"/>
      <c r="K40" s="14"/>
      <c r="L40" s="14"/>
      <c r="M40" s="8"/>
      <c r="N40" s="14"/>
      <c r="O40" s="14"/>
      <c r="P40" s="14"/>
      <c r="Q40" s="14"/>
      <c r="R40" s="14"/>
      <c r="S40" s="14"/>
      <c r="T40" s="9"/>
      <c r="U40" s="14"/>
      <c r="V40" s="14"/>
      <c r="W40" s="14"/>
      <c r="X40" s="14"/>
      <c r="Y40" s="14"/>
      <c r="Z40" s="14"/>
      <c r="AA40" s="10"/>
      <c r="AB40" s="15"/>
      <c r="AC40" s="15"/>
      <c r="AD40" s="15"/>
      <c r="AE40" s="15"/>
      <c r="AF40" s="15"/>
      <c r="AG40" s="15"/>
      <c r="AH40" s="15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CA40" s="14"/>
      <c r="CB40" s="14"/>
      <c r="CC40" s="14"/>
    </row>
    <row r="41" spans="1:81" ht="15" customHeight="1" x14ac:dyDescent="0.25">
      <c r="A41" s="14">
        <v>39</v>
      </c>
      <c r="B41" s="14" t="s">
        <v>579</v>
      </c>
      <c r="C41" s="14"/>
      <c r="D41" s="185" t="s">
        <v>472</v>
      </c>
      <c r="E41" s="14" t="s">
        <v>81</v>
      </c>
      <c r="F41" s="14" t="s">
        <v>82</v>
      </c>
      <c r="G41" s="14"/>
      <c r="H41" s="14"/>
      <c r="I41" s="14"/>
      <c r="J41" s="14"/>
      <c r="K41" s="14"/>
      <c r="L41" s="14"/>
      <c r="M41" s="8"/>
      <c r="N41" s="14"/>
      <c r="O41" s="14"/>
      <c r="P41" s="14"/>
      <c r="Q41" s="14"/>
      <c r="R41" s="14"/>
      <c r="S41" s="14"/>
      <c r="T41" s="9"/>
      <c r="U41" s="14"/>
      <c r="V41" s="14"/>
      <c r="W41" s="14"/>
      <c r="X41" s="14"/>
      <c r="Y41" s="14"/>
      <c r="Z41" s="14"/>
      <c r="AA41" s="10"/>
      <c r="AB41" s="15"/>
      <c r="AC41" s="15"/>
      <c r="AD41" s="15"/>
      <c r="AE41" s="15"/>
      <c r="AF41" s="15"/>
      <c r="AG41" s="15"/>
      <c r="AH41" s="15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CA41" s="14"/>
      <c r="CB41" s="14"/>
      <c r="CC41" s="14"/>
    </row>
    <row r="42" spans="1:81" ht="15" customHeight="1" x14ac:dyDescent="0.25">
      <c r="A42" s="14">
        <v>40</v>
      </c>
      <c r="B42" s="14" t="s">
        <v>580</v>
      </c>
      <c r="C42" s="14"/>
      <c r="D42" s="185" t="s">
        <v>472</v>
      </c>
      <c r="E42" s="14" t="s">
        <v>81</v>
      </c>
      <c r="F42" s="14" t="s">
        <v>82</v>
      </c>
      <c r="G42" s="14"/>
      <c r="H42" s="14"/>
      <c r="I42" s="14"/>
      <c r="J42" s="14"/>
      <c r="K42" s="14"/>
      <c r="L42" s="14"/>
      <c r="M42" s="8"/>
      <c r="N42" s="14"/>
      <c r="O42" s="14"/>
      <c r="P42" s="14"/>
      <c r="Q42" s="14"/>
      <c r="R42" s="14"/>
      <c r="S42" s="14"/>
      <c r="T42" s="9"/>
      <c r="U42" s="14"/>
      <c r="V42" s="14"/>
      <c r="W42" s="14"/>
      <c r="X42" s="14"/>
      <c r="Y42" s="14"/>
      <c r="Z42" s="14"/>
      <c r="AA42" s="10"/>
      <c r="AB42" s="15"/>
      <c r="AC42" s="15"/>
      <c r="AD42" s="15"/>
      <c r="AE42" s="15"/>
      <c r="AF42" s="15"/>
      <c r="AG42" s="15"/>
      <c r="AH42" s="15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CA42" s="14"/>
      <c r="CB42" s="14"/>
      <c r="CC42" s="14"/>
    </row>
    <row r="43" spans="1:81" ht="15" customHeight="1" x14ac:dyDescent="0.25">
      <c r="A43" s="14">
        <v>41</v>
      </c>
      <c r="B43" s="14" t="s">
        <v>581</v>
      </c>
      <c r="C43" s="14"/>
      <c r="D43" s="185" t="s">
        <v>472</v>
      </c>
      <c r="E43" s="14" t="s">
        <v>81</v>
      </c>
      <c r="F43" s="14" t="s">
        <v>207</v>
      </c>
      <c r="G43" s="14"/>
      <c r="H43" s="14"/>
      <c r="I43" s="14"/>
      <c r="J43" s="14"/>
      <c r="K43" s="14"/>
      <c r="L43" s="14"/>
      <c r="M43" s="8"/>
      <c r="N43" s="14"/>
      <c r="O43" s="14"/>
      <c r="P43" s="14"/>
      <c r="Q43" s="14"/>
      <c r="R43" s="14"/>
      <c r="S43" s="14"/>
      <c r="T43" s="9"/>
      <c r="U43" s="14"/>
      <c r="V43" s="14"/>
      <c r="W43" s="14"/>
      <c r="X43" s="14"/>
      <c r="Y43" s="14"/>
      <c r="Z43" s="14"/>
      <c r="AA43" s="10"/>
      <c r="AB43" s="15"/>
      <c r="AC43" s="15"/>
      <c r="AD43" s="15"/>
      <c r="AE43" s="15"/>
      <c r="AF43" s="15"/>
      <c r="AG43" s="15"/>
      <c r="AH43" s="15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CA43" s="14"/>
      <c r="CB43" s="14"/>
      <c r="CC43" s="14"/>
    </row>
    <row r="44" spans="1:81" ht="15" customHeight="1" x14ac:dyDescent="0.25">
      <c r="A44" s="14">
        <v>42</v>
      </c>
      <c r="B44" s="14" t="s">
        <v>582</v>
      </c>
      <c r="C44" s="14"/>
      <c r="D44" s="185" t="s">
        <v>472</v>
      </c>
      <c r="E44" s="14" t="s">
        <v>81</v>
      </c>
      <c r="F44" s="14" t="s">
        <v>207</v>
      </c>
      <c r="G44" s="14"/>
      <c r="H44" s="14"/>
      <c r="I44" s="14"/>
      <c r="J44" s="14"/>
      <c r="K44" s="14"/>
      <c r="L44" s="14"/>
      <c r="M44" s="8"/>
      <c r="N44" s="14"/>
      <c r="O44" s="14"/>
      <c r="P44" s="14"/>
      <c r="Q44" s="14"/>
      <c r="R44" s="14"/>
      <c r="S44" s="14"/>
      <c r="T44" s="9"/>
      <c r="U44" s="14"/>
      <c r="V44" s="14"/>
      <c r="W44" s="14"/>
      <c r="X44" s="14"/>
      <c r="Y44" s="14"/>
      <c r="Z44" s="14"/>
      <c r="AA44" s="10"/>
      <c r="AB44" s="15"/>
      <c r="AC44" s="15"/>
      <c r="AD44" s="15"/>
      <c r="AE44" s="15"/>
      <c r="AF44" s="15"/>
      <c r="AG44" s="15"/>
      <c r="AH44" s="15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CA44" s="14"/>
      <c r="CB44" s="14"/>
      <c r="CC44" s="14"/>
    </row>
    <row r="45" spans="1:81" ht="15" customHeight="1" x14ac:dyDescent="0.25">
      <c r="A45" s="14">
        <v>43</v>
      </c>
      <c r="B45" s="14" t="s">
        <v>583</v>
      </c>
      <c r="C45" s="14"/>
      <c r="D45" s="185" t="s">
        <v>472</v>
      </c>
      <c r="E45" s="14" t="s">
        <v>81</v>
      </c>
      <c r="F45" s="14" t="s">
        <v>82</v>
      </c>
      <c r="G45" s="14"/>
      <c r="H45" s="14"/>
      <c r="I45" s="14"/>
      <c r="J45" s="14"/>
      <c r="K45" s="14"/>
      <c r="L45" s="14"/>
      <c r="M45" s="8"/>
      <c r="N45" s="14"/>
      <c r="O45" s="14"/>
      <c r="P45" s="14"/>
      <c r="Q45" s="14"/>
      <c r="R45" s="14"/>
      <c r="S45" s="14"/>
      <c r="T45" s="9"/>
      <c r="U45" s="14"/>
      <c r="V45" s="14"/>
      <c r="W45" s="14"/>
      <c r="X45" s="14"/>
      <c r="Y45" s="14"/>
      <c r="Z45" s="14"/>
      <c r="AA45" s="10"/>
      <c r="AB45" s="15"/>
      <c r="AC45" s="15"/>
      <c r="AD45" s="15"/>
      <c r="AE45" s="15"/>
      <c r="AF45" s="15"/>
      <c r="AG45" s="15"/>
      <c r="AH45" s="15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CA45" s="14"/>
      <c r="CB45" s="14"/>
      <c r="CC45" s="14"/>
    </row>
    <row r="46" spans="1:81" ht="15" customHeight="1" x14ac:dyDescent="0.25">
      <c r="A46" s="14">
        <v>44</v>
      </c>
      <c r="B46" s="14" t="s">
        <v>584</v>
      </c>
      <c r="C46" s="14"/>
      <c r="D46" s="185" t="s">
        <v>472</v>
      </c>
      <c r="E46" s="14" t="s">
        <v>81</v>
      </c>
      <c r="F46" s="14" t="s">
        <v>82</v>
      </c>
      <c r="G46" s="14"/>
      <c r="H46" s="14"/>
      <c r="I46" s="14"/>
      <c r="J46" s="14"/>
      <c r="K46" s="14"/>
      <c r="L46" s="14"/>
      <c r="M46" s="8"/>
      <c r="N46" s="14"/>
      <c r="O46" s="14"/>
      <c r="P46" s="14"/>
      <c r="Q46" s="14"/>
      <c r="R46" s="14"/>
      <c r="S46" s="14"/>
      <c r="T46" s="9"/>
      <c r="U46" s="14"/>
      <c r="V46" s="14"/>
      <c r="W46" s="14"/>
      <c r="X46" s="14"/>
      <c r="Y46" s="14"/>
      <c r="Z46" s="14"/>
      <c r="AA46" s="10"/>
      <c r="AB46" s="15"/>
      <c r="AC46" s="15"/>
      <c r="AD46" s="15"/>
      <c r="AE46" s="15"/>
      <c r="AF46" s="15"/>
      <c r="AG46" s="15"/>
      <c r="AH46" s="15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CA46" s="14"/>
      <c r="CB46" s="14"/>
      <c r="CC46" s="14"/>
    </row>
    <row r="47" spans="1:81" ht="15" customHeight="1" x14ac:dyDescent="0.25">
      <c r="A47" s="14">
        <v>45</v>
      </c>
      <c r="B47" s="14" t="s">
        <v>585</v>
      </c>
      <c r="C47" s="14"/>
      <c r="D47" s="185" t="s">
        <v>472</v>
      </c>
      <c r="E47" s="14" t="s">
        <v>81</v>
      </c>
      <c r="F47" s="14" t="s">
        <v>82</v>
      </c>
      <c r="G47" s="14"/>
      <c r="H47" s="14"/>
      <c r="I47" s="14"/>
      <c r="J47" s="14"/>
      <c r="K47" s="14"/>
      <c r="L47" s="14"/>
      <c r="M47" s="8"/>
      <c r="N47" s="14"/>
      <c r="O47" s="14"/>
      <c r="P47" s="14"/>
      <c r="Q47" s="14"/>
      <c r="R47" s="14"/>
      <c r="S47" s="14"/>
      <c r="T47" s="9"/>
      <c r="U47" s="14"/>
      <c r="V47" s="14"/>
      <c r="W47" s="14"/>
      <c r="X47" s="14"/>
      <c r="Y47" s="14"/>
      <c r="Z47" s="14"/>
      <c r="AA47" s="10"/>
      <c r="AB47" s="15"/>
      <c r="AC47" s="15"/>
      <c r="AD47" s="15"/>
      <c r="AE47" s="15"/>
      <c r="AF47" s="15"/>
      <c r="AG47" s="15"/>
      <c r="AH47" s="15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CA47" s="14"/>
      <c r="CB47" s="14"/>
      <c r="CC47" s="14"/>
    </row>
    <row r="48" spans="1:81" ht="15" customHeight="1" x14ac:dyDescent="0.25">
      <c r="A48" s="14">
        <v>46</v>
      </c>
      <c r="B48" s="14" t="s">
        <v>586</v>
      </c>
      <c r="C48" s="14"/>
      <c r="D48" s="185" t="s">
        <v>472</v>
      </c>
      <c r="E48" s="14" t="s">
        <v>81</v>
      </c>
      <c r="F48" s="14" t="s">
        <v>207</v>
      </c>
      <c r="G48" s="14"/>
      <c r="H48" s="14"/>
      <c r="I48" s="14"/>
      <c r="J48" s="14"/>
      <c r="K48" s="14"/>
      <c r="L48" s="14"/>
      <c r="M48" s="8"/>
      <c r="N48" s="14"/>
      <c r="O48" s="14"/>
      <c r="P48" s="14"/>
      <c r="Q48" s="14"/>
      <c r="R48" s="14"/>
      <c r="S48" s="14"/>
      <c r="T48" s="9"/>
      <c r="U48" s="14"/>
      <c r="V48" s="14"/>
      <c r="W48" s="14"/>
      <c r="X48" s="14"/>
      <c r="Y48" s="14"/>
      <c r="Z48" s="14"/>
      <c r="AA48" s="10"/>
      <c r="AB48" s="15"/>
      <c r="AC48" s="15"/>
      <c r="AD48" s="15"/>
      <c r="AE48" s="15"/>
      <c r="AF48" s="15"/>
      <c r="AG48" s="15"/>
      <c r="AH48" s="15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CA48" s="14"/>
      <c r="CB48" s="14"/>
      <c r="CC48" s="14"/>
    </row>
    <row r="49" spans="1:81" ht="15" customHeight="1" x14ac:dyDescent="0.25">
      <c r="A49" s="14">
        <v>47</v>
      </c>
      <c r="B49" s="14" t="s">
        <v>587</v>
      </c>
      <c r="C49" s="14"/>
      <c r="D49" s="185" t="s">
        <v>472</v>
      </c>
      <c r="E49" s="14" t="s">
        <v>81</v>
      </c>
      <c r="F49" s="14" t="s">
        <v>207</v>
      </c>
      <c r="G49" s="14"/>
      <c r="H49" s="14"/>
      <c r="I49" s="14"/>
      <c r="J49" s="14"/>
      <c r="K49" s="14"/>
      <c r="L49" s="14"/>
      <c r="M49" s="8"/>
      <c r="N49" s="14"/>
      <c r="O49" s="14"/>
      <c r="P49" s="14"/>
      <c r="Q49" s="14"/>
      <c r="R49" s="14"/>
      <c r="S49" s="14"/>
      <c r="T49" s="9"/>
      <c r="U49" s="14"/>
      <c r="V49" s="14"/>
      <c r="W49" s="14"/>
      <c r="X49" s="14"/>
      <c r="Y49" s="14"/>
      <c r="Z49" s="14"/>
      <c r="AA49" s="10"/>
      <c r="AB49" s="15"/>
      <c r="AC49" s="15"/>
      <c r="AD49" s="15"/>
      <c r="AE49" s="15"/>
      <c r="AF49" s="15"/>
      <c r="AG49" s="15"/>
      <c r="AH49" s="15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CA49" s="14"/>
      <c r="CB49" s="14"/>
      <c r="CC49" s="14"/>
    </row>
    <row r="50" spans="1:81" ht="15" customHeight="1" x14ac:dyDescent="0.25">
      <c r="A50" s="14">
        <v>48</v>
      </c>
      <c r="B50" s="14" t="s">
        <v>588</v>
      </c>
      <c r="C50" s="14"/>
      <c r="D50" s="185" t="s">
        <v>472</v>
      </c>
      <c r="E50" s="14" t="s">
        <v>81</v>
      </c>
      <c r="F50" s="14" t="s">
        <v>207</v>
      </c>
      <c r="G50" s="14"/>
      <c r="H50" s="14"/>
      <c r="I50" s="14"/>
      <c r="J50" s="14"/>
      <c r="K50" s="14"/>
      <c r="L50" s="14"/>
      <c r="M50" s="8"/>
      <c r="N50" s="14"/>
      <c r="O50" s="14"/>
      <c r="P50" s="14"/>
      <c r="Q50" s="14"/>
      <c r="R50" s="14"/>
      <c r="S50" s="14"/>
      <c r="T50" s="9"/>
      <c r="U50" s="14"/>
      <c r="V50" s="14"/>
      <c r="W50" s="14"/>
      <c r="X50" s="14"/>
      <c r="Y50" s="14"/>
      <c r="Z50" s="14"/>
      <c r="AA50" s="10"/>
      <c r="AB50" s="15"/>
      <c r="AC50" s="15"/>
      <c r="AD50" s="15"/>
      <c r="AE50" s="15"/>
      <c r="AF50" s="15"/>
      <c r="AG50" s="15"/>
      <c r="AH50" s="15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CA50" s="14"/>
      <c r="CB50" s="14"/>
      <c r="CC50" s="14"/>
    </row>
    <row r="51" spans="1:81" ht="15" customHeight="1" x14ac:dyDescent="0.25">
      <c r="A51" s="14">
        <v>49</v>
      </c>
      <c r="B51" s="14" t="s">
        <v>589</v>
      </c>
      <c r="C51" s="14"/>
      <c r="D51" s="185" t="s">
        <v>472</v>
      </c>
      <c r="E51" s="14" t="s">
        <v>81</v>
      </c>
      <c r="F51" s="14" t="s">
        <v>207</v>
      </c>
      <c r="G51" s="14"/>
      <c r="H51" s="14"/>
      <c r="I51" s="14"/>
      <c r="J51" s="14"/>
      <c r="K51" s="14"/>
      <c r="L51" s="14"/>
      <c r="M51" s="8"/>
      <c r="N51" s="14"/>
      <c r="O51" s="14"/>
      <c r="P51" s="14"/>
      <c r="Q51" s="14"/>
      <c r="R51" s="14"/>
      <c r="S51" s="14"/>
      <c r="T51" s="9"/>
      <c r="U51" s="14"/>
      <c r="V51" s="14"/>
      <c r="W51" s="14"/>
      <c r="X51" s="14"/>
      <c r="Y51" s="14"/>
      <c r="Z51" s="14"/>
      <c r="AA51" s="10"/>
      <c r="AB51" s="15"/>
      <c r="AC51" s="15"/>
      <c r="AD51" s="15"/>
      <c r="AE51" s="15"/>
      <c r="AF51" s="15"/>
      <c r="AG51" s="15"/>
      <c r="AH51" s="15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CA51" s="14"/>
      <c r="CB51" s="14"/>
      <c r="CC51" s="14"/>
    </row>
    <row r="52" spans="1:81" ht="15" customHeight="1" x14ac:dyDescent="0.25">
      <c r="A52" s="14">
        <v>50</v>
      </c>
      <c r="B52" s="14" t="s">
        <v>590</v>
      </c>
      <c r="C52" s="14"/>
      <c r="D52" s="185" t="s">
        <v>472</v>
      </c>
      <c r="E52" s="14" t="s">
        <v>81</v>
      </c>
      <c r="F52" s="14" t="s">
        <v>82</v>
      </c>
      <c r="G52" s="14"/>
      <c r="H52" s="14"/>
      <c r="I52" s="14"/>
      <c r="J52" s="14"/>
      <c r="K52" s="14"/>
      <c r="L52" s="14"/>
      <c r="M52" s="8"/>
      <c r="N52" s="14"/>
      <c r="O52" s="14"/>
      <c r="P52" s="14"/>
      <c r="Q52" s="14"/>
      <c r="R52" s="14"/>
      <c r="S52" s="14"/>
      <c r="T52" s="9"/>
      <c r="U52" s="14"/>
      <c r="V52" s="14"/>
      <c r="W52" s="14"/>
      <c r="X52" s="14"/>
      <c r="Y52" s="14"/>
      <c r="Z52" s="14"/>
      <c r="AA52" s="10"/>
      <c r="AB52" s="15"/>
      <c r="AC52" s="15"/>
      <c r="AD52" s="15"/>
      <c r="AE52" s="15"/>
      <c r="AF52" s="15"/>
      <c r="AG52" s="15"/>
      <c r="AH52" s="15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CA52" s="14"/>
      <c r="CB52" s="14"/>
      <c r="CC52" s="14"/>
    </row>
    <row r="53" spans="1:81" ht="15" customHeight="1" x14ac:dyDescent="0.25">
      <c r="A53" s="14">
        <v>51</v>
      </c>
      <c r="B53" s="14" t="s">
        <v>591</v>
      </c>
      <c r="C53" s="14"/>
      <c r="D53" s="185" t="s">
        <v>472</v>
      </c>
      <c r="E53" s="14" t="s">
        <v>81</v>
      </c>
      <c r="F53" s="14" t="s">
        <v>207</v>
      </c>
      <c r="G53" s="14"/>
      <c r="H53" s="14"/>
      <c r="I53" s="14"/>
      <c r="J53" s="14"/>
      <c r="K53" s="14"/>
      <c r="L53" s="14"/>
      <c r="M53" s="8"/>
      <c r="N53" s="14"/>
      <c r="O53" s="14"/>
      <c r="P53" s="14"/>
      <c r="Q53" s="14"/>
      <c r="R53" s="14"/>
      <c r="S53" s="14"/>
      <c r="T53" s="9"/>
      <c r="U53" s="14"/>
      <c r="V53" s="14"/>
      <c r="W53" s="14"/>
      <c r="X53" s="14"/>
      <c r="Y53" s="14"/>
      <c r="Z53" s="14"/>
      <c r="AA53" s="10"/>
      <c r="AB53" s="15"/>
      <c r="AC53" s="15"/>
      <c r="AD53" s="15"/>
      <c r="AE53" s="15"/>
      <c r="AF53" s="15"/>
      <c r="AG53" s="15"/>
      <c r="AH53" s="15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CA53" s="14"/>
      <c r="CB53" s="14"/>
      <c r="CC53" s="14"/>
    </row>
    <row r="54" spans="1:81" ht="15" customHeight="1" x14ac:dyDescent="0.25">
      <c r="A54" s="14">
        <v>52</v>
      </c>
      <c r="B54" s="14" t="s">
        <v>592</v>
      </c>
      <c r="C54" s="14"/>
      <c r="D54" s="185" t="s">
        <v>472</v>
      </c>
      <c r="E54" s="14" t="s">
        <v>81</v>
      </c>
      <c r="F54" s="14" t="s">
        <v>207</v>
      </c>
      <c r="G54" s="14"/>
      <c r="H54" s="14"/>
      <c r="I54" s="14"/>
      <c r="J54" s="14"/>
      <c r="K54" s="14"/>
      <c r="L54" s="14"/>
      <c r="M54" s="8"/>
      <c r="N54" s="14"/>
      <c r="O54" s="14"/>
      <c r="P54" s="14"/>
      <c r="Q54" s="14"/>
      <c r="R54" s="14"/>
      <c r="S54" s="14"/>
      <c r="T54" s="9"/>
      <c r="U54" s="14"/>
      <c r="V54" s="14"/>
      <c r="W54" s="14"/>
      <c r="X54" s="14"/>
      <c r="Y54" s="14"/>
      <c r="Z54" s="14"/>
      <c r="AA54" s="10"/>
      <c r="AB54" s="15"/>
      <c r="AC54" s="15"/>
      <c r="AD54" s="15"/>
      <c r="AE54" s="15"/>
      <c r="AF54" s="15"/>
      <c r="AG54" s="15"/>
      <c r="AH54" s="15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CA54" s="14"/>
      <c r="CB54" s="14"/>
      <c r="CC54" s="14"/>
    </row>
    <row r="55" spans="1:81" ht="15" customHeight="1" x14ac:dyDescent="0.25">
      <c r="A55" s="14">
        <v>53</v>
      </c>
      <c r="B55" s="14" t="s">
        <v>593</v>
      </c>
      <c r="C55" s="14"/>
      <c r="D55" s="185" t="s">
        <v>472</v>
      </c>
      <c r="E55" s="14" t="s">
        <v>81</v>
      </c>
      <c r="F55" s="14" t="s">
        <v>82</v>
      </c>
      <c r="G55" s="14"/>
      <c r="H55" s="14"/>
      <c r="I55" s="14"/>
      <c r="J55" s="14"/>
      <c r="K55" s="14"/>
      <c r="L55" s="14"/>
      <c r="M55" s="8"/>
      <c r="N55" s="14"/>
      <c r="O55" s="14"/>
      <c r="P55" s="14"/>
      <c r="Q55" s="14"/>
      <c r="R55" s="14"/>
      <c r="S55" s="14"/>
      <c r="T55" s="9"/>
      <c r="U55" s="14"/>
      <c r="V55" s="14"/>
      <c r="W55" s="14"/>
      <c r="X55" s="14"/>
      <c r="Y55" s="14"/>
      <c r="Z55" s="14"/>
      <c r="AA55" s="10"/>
      <c r="AB55" s="15"/>
      <c r="AC55" s="15"/>
      <c r="AD55" s="15"/>
      <c r="AE55" s="15"/>
      <c r="AF55" s="15"/>
      <c r="AG55" s="15"/>
      <c r="AH55" s="15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CA55" s="14"/>
      <c r="CB55" s="14"/>
      <c r="CC55" s="14"/>
    </row>
    <row r="56" spans="1:81" ht="15" customHeight="1" x14ac:dyDescent="0.25">
      <c r="A56" s="14">
        <v>54</v>
      </c>
      <c r="B56" s="14" t="s">
        <v>594</v>
      </c>
      <c r="C56" s="14"/>
      <c r="D56" s="185" t="s">
        <v>472</v>
      </c>
      <c r="E56" s="14" t="s">
        <v>81</v>
      </c>
      <c r="F56" s="14" t="s">
        <v>82</v>
      </c>
      <c r="G56" s="14"/>
      <c r="H56" s="14"/>
      <c r="I56" s="14"/>
      <c r="J56" s="14"/>
      <c r="K56" s="14"/>
      <c r="L56" s="14"/>
      <c r="M56" s="8"/>
      <c r="N56" s="14"/>
      <c r="O56" s="14"/>
      <c r="P56" s="14"/>
      <c r="Q56" s="14"/>
      <c r="R56" s="14"/>
      <c r="S56" s="14"/>
      <c r="T56" s="9"/>
      <c r="U56" s="14"/>
      <c r="V56" s="14"/>
      <c r="W56" s="14"/>
      <c r="X56" s="14"/>
      <c r="Y56" s="14"/>
      <c r="Z56" s="14"/>
      <c r="AA56" s="10"/>
      <c r="AB56" s="15"/>
      <c r="AC56" s="15"/>
      <c r="AD56" s="15"/>
      <c r="AE56" s="15"/>
      <c r="AF56" s="15"/>
      <c r="AG56" s="15"/>
      <c r="AH56" s="15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CA56" s="14"/>
      <c r="CB56" s="14"/>
      <c r="CC56" s="14"/>
    </row>
    <row r="57" spans="1:81" ht="15" customHeight="1" x14ac:dyDescent="0.25">
      <c r="A57" s="14">
        <v>55</v>
      </c>
      <c r="B57" s="14" t="s">
        <v>595</v>
      </c>
      <c r="C57" s="14"/>
      <c r="D57" s="185" t="s">
        <v>472</v>
      </c>
      <c r="E57" s="14" t="s">
        <v>81</v>
      </c>
      <c r="F57" s="14" t="s">
        <v>207</v>
      </c>
      <c r="G57" s="14"/>
      <c r="H57" s="14"/>
      <c r="I57" s="14"/>
      <c r="J57" s="14"/>
      <c r="K57" s="14"/>
      <c r="L57" s="14"/>
      <c r="M57" s="8"/>
      <c r="N57" s="14"/>
      <c r="O57" s="14"/>
      <c r="P57" s="14"/>
      <c r="Q57" s="14"/>
      <c r="R57" s="14"/>
      <c r="S57" s="14"/>
      <c r="T57" s="9"/>
      <c r="U57" s="14"/>
      <c r="V57" s="14"/>
      <c r="W57" s="14"/>
      <c r="X57" s="14"/>
      <c r="Y57" s="14"/>
      <c r="Z57" s="14"/>
      <c r="AA57" s="10"/>
      <c r="AB57" s="15"/>
      <c r="AC57" s="15"/>
      <c r="AD57" s="15"/>
      <c r="AE57" s="15"/>
      <c r="AF57" s="15"/>
      <c r="AG57" s="15"/>
      <c r="AH57" s="15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CA57" s="14"/>
      <c r="CB57" s="14"/>
      <c r="CC57" s="14"/>
    </row>
    <row r="58" spans="1:81" ht="15" customHeight="1" x14ac:dyDescent="0.25">
      <c r="A58" s="14">
        <v>56</v>
      </c>
      <c r="B58" s="14" t="s">
        <v>596</v>
      </c>
      <c r="C58" s="14"/>
      <c r="D58" s="185" t="s">
        <v>472</v>
      </c>
      <c r="E58" s="14" t="s">
        <v>81</v>
      </c>
      <c r="F58" s="14" t="s">
        <v>82</v>
      </c>
      <c r="G58" s="14"/>
      <c r="H58" s="14"/>
      <c r="I58" s="14"/>
      <c r="J58" s="14"/>
      <c r="K58" s="14"/>
      <c r="L58" s="14"/>
      <c r="M58" s="8"/>
      <c r="N58" s="14"/>
      <c r="O58" s="14"/>
      <c r="P58" s="14"/>
      <c r="Q58" s="14"/>
      <c r="R58" s="14"/>
      <c r="S58" s="14"/>
      <c r="T58" s="9"/>
      <c r="U58" s="14"/>
      <c r="V58" s="14"/>
      <c r="W58" s="14"/>
      <c r="X58" s="14"/>
      <c r="Y58" s="14"/>
      <c r="Z58" s="14"/>
      <c r="AA58" s="10"/>
      <c r="AB58" s="15"/>
      <c r="AC58" s="15"/>
      <c r="AD58" s="15"/>
      <c r="AE58" s="15"/>
      <c r="AF58" s="15"/>
      <c r="AG58" s="15"/>
      <c r="AH58" s="15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CA58" s="14"/>
      <c r="CB58" s="14"/>
      <c r="CC58" s="14"/>
    </row>
    <row r="59" spans="1:81" ht="15" customHeight="1" x14ac:dyDescent="0.25">
      <c r="A59" s="14">
        <v>57</v>
      </c>
      <c r="B59" s="14" t="s">
        <v>597</v>
      </c>
      <c r="C59" s="14"/>
      <c r="D59" s="185" t="s">
        <v>472</v>
      </c>
      <c r="E59" s="14" t="s">
        <v>81</v>
      </c>
      <c r="F59" s="14" t="s">
        <v>82</v>
      </c>
      <c r="G59" s="14"/>
      <c r="H59" s="14"/>
      <c r="I59" s="14"/>
      <c r="J59" s="14"/>
      <c r="K59" s="14"/>
      <c r="L59" s="14"/>
      <c r="M59" s="8"/>
      <c r="N59" s="14"/>
      <c r="O59" s="14"/>
      <c r="P59" s="14"/>
      <c r="Q59" s="14"/>
      <c r="R59" s="14"/>
      <c r="S59" s="14"/>
      <c r="T59" s="9"/>
      <c r="U59" s="14"/>
      <c r="V59" s="14"/>
      <c r="W59" s="14"/>
      <c r="X59" s="14"/>
      <c r="Y59" s="14"/>
      <c r="Z59" s="14"/>
      <c r="AA59" s="10"/>
      <c r="AB59" s="15"/>
      <c r="AC59" s="15"/>
      <c r="AD59" s="15"/>
      <c r="AE59" s="15"/>
      <c r="AF59" s="15"/>
      <c r="AG59" s="15"/>
      <c r="AH59" s="15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CA59" s="14"/>
      <c r="CB59" s="14"/>
      <c r="CC59" s="14"/>
    </row>
    <row r="60" spans="1:81" ht="15" customHeight="1" x14ac:dyDescent="0.25">
      <c r="A60" s="14">
        <v>58</v>
      </c>
      <c r="B60" s="14" t="s">
        <v>598</v>
      </c>
      <c r="C60" s="14"/>
      <c r="D60" s="185" t="s">
        <v>472</v>
      </c>
      <c r="E60" s="14" t="s">
        <v>81</v>
      </c>
      <c r="F60" s="14" t="s">
        <v>207</v>
      </c>
      <c r="G60" s="14"/>
      <c r="H60" s="14"/>
      <c r="I60" s="14"/>
      <c r="J60" s="14"/>
      <c r="K60" s="14"/>
      <c r="L60" s="14"/>
      <c r="M60" s="8"/>
      <c r="N60" s="14"/>
      <c r="O60" s="14"/>
      <c r="P60" s="14"/>
      <c r="Q60" s="14"/>
      <c r="R60" s="14"/>
      <c r="S60" s="14"/>
      <c r="T60" s="9"/>
      <c r="U60" s="14"/>
      <c r="V60" s="14"/>
      <c r="W60" s="14"/>
      <c r="X60" s="14"/>
      <c r="Y60" s="14"/>
      <c r="Z60" s="14"/>
      <c r="AA60" s="10"/>
      <c r="AB60" s="15"/>
      <c r="AC60" s="15"/>
      <c r="AD60" s="15"/>
      <c r="AE60" s="15"/>
      <c r="AF60" s="15"/>
      <c r="AG60" s="15"/>
      <c r="AH60" s="15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CA60" s="14"/>
      <c r="CB60" s="14"/>
      <c r="CC60" s="14"/>
    </row>
    <row r="61" spans="1:81" ht="15" customHeight="1" x14ac:dyDescent="0.25">
      <c r="A61" s="14">
        <v>59</v>
      </c>
      <c r="B61" s="14" t="s">
        <v>599</v>
      </c>
      <c r="C61" s="14"/>
      <c r="D61" s="185" t="s">
        <v>472</v>
      </c>
      <c r="E61" s="14" t="s">
        <v>81</v>
      </c>
      <c r="F61" s="14" t="s">
        <v>207</v>
      </c>
      <c r="G61" s="14"/>
      <c r="H61" s="14"/>
      <c r="I61" s="14"/>
      <c r="J61" s="14"/>
      <c r="K61" s="14"/>
      <c r="L61" s="14"/>
      <c r="M61" s="8"/>
      <c r="N61" s="14"/>
      <c r="O61" s="14"/>
      <c r="P61" s="14"/>
      <c r="Q61" s="14"/>
      <c r="R61" s="14"/>
      <c r="S61" s="14"/>
      <c r="T61" s="9"/>
      <c r="U61" s="14"/>
      <c r="V61" s="14"/>
      <c r="W61" s="14"/>
      <c r="X61" s="14"/>
      <c r="Y61" s="14"/>
      <c r="Z61" s="14"/>
      <c r="AA61" s="10"/>
      <c r="AB61" s="15"/>
      <c r="AC61" s="15"/>
      <c r="AD61" s="15"/>
      <c r="AE61" s="15"/>
      <c r="AF61" s="15"/>
      <c r="AG61" s="15"/>
      <c r="AH61" s="15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CA61" s="14"/>
      <c r="CB61" s="14"/>
      <c r="CC61" s="14"/>
    </row>
    <row r="62" spans="1:81" ht="15" customHeight="1" x14ac:dyDescent="0.25">
      <c r="A62" s="14">
        <v>60</v>
      </c>
      <c r="B62" s="14" t="s">
        <v>600</v>
      </c>
      <c r="C62" s="14"/>
      <c r="D62" s="185" t="s">
        <v>472</v>
      </c>
      <c r="E62" s="14" t="s">
        <v>81</v>
      </c>
      <c r="F62" s="14" t="s">
        <v>207</v>
      </c>
      <c r="G62" s="14"/>
      <c r="H62" s="14"/>
      <c r="I62" s="14"/>
      <c r="J62" s="14"/>
      <c r="K62" s="14"/>
      <c r="L62" s="14"/>
      <c r="M62" s="8"/>
      <c r="N62" s="14"/>
      <c r="O62" s="14"/>
      <c r="P62" s="14"/>
      <c r="Q62" s="14"/>
      <c r="R62" s="14"/>
      <c r="S62" s="14"/>
      <c r="T62" s="9"/>
      <c r="U62" s="10"/>
      <c r="V62" s="10"/>
      <c r="W62" s="10"/>
      <c r="X62" s="10"/>
      <c r="Y62" s="10"/>
      <c r="Z62" s="10"/>
      <c r="AA62" s="10"/>
      <c r="AB62" s="15"/>
      <c r="AC62" s="15"/>
      <c r="AD62" s="15"/>
      <c r="AE62" s="15"/>
      <c r="AF62" s="15"/>
      <c r="AG62" s="15"/>
      <c r="AH62" s="15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CA62" s="14"/>
      <c r="CB62" s="14"/>
      <c r="CC62" s="14"/>
    </row>
    <row r="63" spans="1:81" ht="15" customHeight="1" x14ac:dyDescent="0.25">
      <c r="A63" s="14">
        <v>61</v>
      </c>
      <c r="B63" s="14" t="s">
        <v>601</v>
      </c>
      <c r="C63" s="14"/>
      <c r="D63" s="185" t="s">
        <v>472</v>
      </c>
      <c r="E63" s="14" t="s">
        <v>81</v>
      </c>
      <c r="F63" s="14" t="s">
        <v>82</v>
      </c>
      <c r="G63" s="14"/>
      <c r="H63" s="14"/>
      <c r="I63" s="14"/>
      <c r="J63" s="14"/>
      <c r="K63" s="14"/>
      <c r="L63" s="14"/>
      <c r="M63" s="8"/>
      <c r="N63" s="14"/>
      <c r="O63" s="14"/>
      <c r="P63" s="14"/>
      <c r="Q63" s="14"/>
      <c r="R63" s="14"/>
      <c r="S63" s="14"/>
      <c r="T63" s="9"/>
      <c r="U63" s="10"/>
      <c r="V63" s="10"/>
      <c r="W63" s="10"/>
      <c r="X63" s="10"/>
      <c r="Y63" s="10"/>
      <c r="Z63" s="10"/>
      <c r="AA63" s="10"/>
      <c r="AB63" s="15"/>
      <c r="AC63" s="15"/>
      <c r="AD63" s="15"/>
      <c r="AE63" s="15"/>
      <c r="AF63" s="15"/>
      <c r="AG63" s="15"/>
      <c r="AH63" s="15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CA63" s="14"/>
      <c r="CB63" s="14"/>
      <c r="CC63" s="14"/>
    </row>
    <row r="64" spans="1:81" ht="15" customHeight="1" x14ac:dyDescent="0.25">
      <c r="A64" s="14">
        <v>62</v>
      </c>
      <c r="B64" s="14" t="s">
        <v>602</v>
      </c>
      <c r="C64" s="14"/>
      <c r="D64" s="185" t="s">
        <v>472</v>
      </c>
      <c r="E64" s="14" t="s">
        <v>81</v>
      </c>
      <c r="F64" s="14" t="s">
        <v>82</v>
      </c>
      <c r="G64" s="14"/>
      <c r="H64" s="14"/>
      <c r="I64" s="14"/>
      <c r="J64" s="14"/>
      <c r="K64" s="14"/>
      <c r="L64" s="14"/>
      <c r="M64" s="8"/>
      <c r="N64" s="14"/>
      <c r="O64" s="14"/>
      <c r="P64" s="14"/>
      <c r="Q64" s="14"/>
      <c r="R64" s="14"/>
      <c r="S64" s="14"/>
      <c r="T64" s="9"/>
      <c r="U64" s="10"/>
      <c r="V64" s="10"/>
      <c r="W64" s="10"/>
      <c r="X64" s="10"/>
      <c r="Y64" s="10"/>
      <c r="Z64" s="10"/>
      <c r="AA64" s="10"/>
      <c r="AB64" s="15"/>
      <c r="AC64" s="15"/>
      <c r="AD64" s="15"/>
      <c r="AE64" s="15"/>
      <c r="AF64" s="15"/>
      <c r="AG64" s="15"/>
      <c r="AH64" s="15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CA64" s="14"/>
      <c r="CB64" s="14"/>
      <c r="CC64" s="14"/>
    </row>
    <row r="65" spans="1:81" ht="15" customHeight="1" x14ac:dyDescent="0.25">
      <c r="A65" s="14">
        <v>63</v>
      </c>
      <c r="B65" t="s">
        <v>603</v>
      </c>
      <c r="D65" s="185" t="s">
        <v>472</v>
      </c>
      <c r="E65" s="14" t="s">
        <v>81</v>
      </c>
      <c r="F65" s="14" t="s">
        <v>207</v>
      </c>
      <c r="G65" s="14"/>
      <c r="H65" s="14"/>
      <c r="I65" s="14"/>
      <c r="J65" s="14"/>
      <c r="K65" s="14"/>
      <c r="L65" s="14"/>
      <c r="M65" s="8"/>
      <c r="N65" s="9"/>
      <c r="O65" s="9"/>
      <c r="P65" s="9"/>
      <c r="Q65" s="9"/>
      <c r="R65" s="9"/>
      <c r="S65" s="9"/>
      <c r="T65" s="9"/>
      <c r="U65" s="10"/>
      <c r="V65" s="10"/>
      <c r="W65" s="10"/>
      <c r="X65" s="10"/>
      <c r="Y65" s="10"/>
      <c r="Z65" s="10"/>
      <c r="AA65" s="10"/>
      <c r="AB65" s="15"/>
      <c r="AC65" s="15"/>
      <c r="AD65" s="15"/>
      <c r="AE65" s="15"/>
      <c r="AF65" s="15"/>
      <c r="AG65" s="15"/>
      <c r="AH65" s="15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A65" s="14"/>
      <c r="CB65" s="14"/>
      <c r="CC65" s="14"/>
    </row>
    <row r="66" spans="1:81" ht="15" customHeight="1" x14ac:dyDescent="0.25">
      <c r="A66" s="14">
        <v>64</v>
      </c>
      <c r="B66" t="s">
        <v>604</v>
      </c>
      <c r="D66" s="185" t="s">
        <v>472</v>
      </c>
      <c r="E66" s="14" t="s">
        <v>81</v>
      </c>
      <c r="F66" s="14" t="s">
        <v>207</v>
      </c>
      <c r="G66" s="14"/>
      <c r="H66" s="14"/>
      <c r="I66" s="14"/>
      <c r="J66" s="14"/>
      <c r="K66" s="14"/>
      <c r="L66" s="14"/>
      <c r="M66" s="8"/>
      <c r="N66" s="9"/>
      <c r="O66" s="9"/>
      <c r="P66" s="9"/>
      <c r="Q66" s="9"/>
      <c r="R66" s="9"/>
      <c r="S66" s="9"/>
      <c r="T66" s="9"/>
      <c r="U66" s="10"/>
      <c r="V66" s="10"/>
      <c r="W66" s="10"/>
      <c r="X66" s="10"/>
      <c r="Y66" s="10"/>
      <c r="Z66" s="10"/>
      <c r="AA66" s="10"/>
      <c r="AB66" s="15"/>
      <c r="AC66" s="15"/>
      <c r="AD66" s="15"/>
      <c r="AE66" s="15"/>
      <c r="AF66" s="15"/>
      <c r="AG66" s="15"/>
      <c r="AH66" s="15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CA66" s="14"/>
      <c r="CB66" s="14"/>
      <c r="CC66" s="14"/>
    </row>
    <row r="67" spans="1:81" ht="15" customHeight="1" x14ac:dyDescent="0.25">
      <c r="A67" s="14">
        <v>65</v>
      </c>
      <c r="B67" s="14" t="s">
        <v>605</v>
      </c>
      <c r="C67" s="14"/>
      <c r="D67" s="185" t="s">
        <v>472</v>
      </c>
      <c r="E67" s="14" t="s">
        <v>81</v>
      </c>
      <c r="F67" s="14"/>
      <c r="G67" s="8"/>
      <c r="H67" s="8"/>
      <c r="I67" s="8"/>
      <c r="J67" s="8"/>
      <c r="K67" s="8"/>
      <c r="L67" s="8"/>
      <c r="M67" s="8"/>
      <c r="N67" s="9"/>
      <c r="O67" s="9"/>
      <c r="P67" s="9"/>
      <c r="Q67" s="9"/>
      <c r="R67" s="9"/>
      <c r="S67" s="9"/>
      <c r="T67" s="9"/>
      <c r="U67" s="10"/>
      <c r="V67" s="10"/>
      <c r="W67" s="10"/>
      <c r="X67" s="10"/>
      <c r="Y67" s="10"/>
      <c r="Z67" s="10"/>
      <c r="AA67" s="10"/>
      <c r="AB67" s="15"/>
      <c r="AC67" s="15"/>
      <c r="AD67" s="15"/>
      <c r="AE67" s="15"/>
      <c r="AF67" s="15"/>
      <c r="AG67" s="15"/>
      <c r="AH67" s="15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CA67" s="14"/>
      <c r="CB67" s="14"/>
      <c r="CC67" s="14"/>
    </row>
    <row r="68" spans="1:81" ht="15" customHeight="1" x14ac:dyDescent="0.25">
      <c r="A68" s="14">
        <v>66</v>
      </c>
      <c r="B68" s="14" t="s">
        <v>606</v>
      </c>
      <c r="C68" s="14"/>
      <c r="D68" s="185" t="s">
        <v>472</v>
      </c>
      <c r="E68" s="14" t="s">
        <v>81</v>
      </c>
      <c r="F68" s="14"/>
      <c r="G68" s="8"/>
      <c r="H68" s="8"/>
      <c r="I68" s="8"/>
      <c r="J68" s="8"/>
      <c r="K68" s="8"/>
      <c r="L68" s="8"/>
      <c r="M68" s="8"/>
      <c r="N68" s="9"/>
      <c r="O68" s="9"/>
      <c r="P68" s="9"/>
      <c r="Q68" s="9"/>
      <c r="R68" s="9"/>
      <c r="S68" s="9"/>
      <c r="T68" s="9"/>
      <c r="U68" s="10"/>
      <c r="V68" s="10"/>
      <c r="W68" s="10"/>
      <c r="X68" s="10"/>
      <c r="Y68" s="10"/>
      <c r="Z68" s="10"/>
      <c r="AA68" s="10"/>
      <c r="AB68" s="15"/>
      <c r="AC68" s="15"/>
      <c r="AD68" s="15"/>
      <c r="AE68" s="15"/>
      <c r="AF68" s="15"/>
      <c r="AG68" s="15"/>
      <c r="AH68" s="15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CA68" s="14"/>
      <c r="CB68" s="14"/>
      <c r="CC68" s="14"/>
    </row>
    <row r="69" spans="1:81" ht="15" customHeight="1" x14ac:dyDescent="0.25">
      <c r="A69" s="14">
        <v>67</v>
      </c>
      <c r="B69" s="14" t="s">
        <v>607</v>
      </c>
      <c r="C69" s="14"/>
      <c r="D69" s="185" t="s">
        <v>472</v>
      </c>
      <c r="E69" s="14" t="s">
        <v>81</v>
      </c>
      <c r="F69" s="14"/>
      <c r="G69" s="8"/>
      <c r="H69" s="8"/>
      <c r="I69" s="8"/>
      <c r="J69" s="8"/>
      <c r="K69" s="8"/>
      <c r="L69" s="8"/>
      <c r="M69" s="8"/>
      <c r="N69" s="9"/>
      <c r="O69" s="9"/>
      <c r="P69" s="9"/>
      <c r="Q69" s="9"/>
      <c r="R69" s="9"/>
      <c r="S69" s="9"/>
      <c r="T69" s="9"/>
      <c r="U69" s="10"/>
      <c r="V69" s="10"/>
      <c r="W69" s="10"/>
      <c r="X69" s="10"/>
      <c r="Y69" s="10"/>
      <c r="Z69" s="10"/>
      <c r="AA69" s="10"/>
      <c r="AB69" s="15"/>
      <c r="AC69" s="15"/>
      <c r="AD69" s="15"/>
      <c r="AE69" s="15"/>
      <c r="AF69" s="15"/>
      <c r="AG69" s="15"/>
      <c r="AH69" s="15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CA69" s="14"/>
      <c r="CB69" s="14"/>
      <c r="CC69" s="14"/>
    </row>
    <row r="70" spans="1:81" ht="15" customHeight="1" x14ac:dyDescent="0.25">
      <c r="A70" s="14">
        <v>68</v>
      </c>
      <c r="B70" s="14" t="s">
        <v>608</v>
      </c>
      <c r="C70" s="14"/>
      <c r="D70" s="185" t="s">
        <v>472</v>
      </c>
      <c r="E70" s="14" t="s">
        <v>81</v>
      </c>
      <c r="F70" s="14"/>
      <c r="G70" s="8"/>
      <c r="H70" s="8"/>
      <c r="I70" s="8"/>
      <c r="J70" s="8"/>
      <c r="K70" s="8"/>
      <c r="L70" s="8"/>
      <c r="M70" s="8"/>
      <c r="N70" s="9"/>
      <c r="O70" s="9"/>
      <c r="P70" s="9"/>
      <c r="Q70" s="9"/>
      <c r="R70" s="9"/>
      <c r="S70" s="9"/>
      <c r="T70" s="9"/>
      <c r="U70" s="10"/>
      <c r="V70" s="10"/>
      <c r="W70" s="10"/>
      <c r="X70" s="10"/>
      <c r="Y70" s="10"/>
      <c r="Z70" s="10"/>
      <c r="AA70" s="10"/>
      <c r="AB70" s="15"/>
      <c r="AC70" s="15"/>
      <c r="AD70" s="15"/>
      <c r="AE70" s="15"/>
      <c r="AF70" s="15"/>
      <c r="AG70" s="15"/>
      <c r="AH70" s="15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CA70" s="14"/>
      <c r="CB70" s="14"/>
      <c r="CC70" s="14"/>
    </row>
    <row r="71" spans="1:81" ht="15" customHeight="1" x14ac:dyDescent="0.25">
      <c r="A71" s="14">
        <v>69</v>
      </c>
      <c r="B71" s="14" t="s">
        <v>609</v>
      </c>
      <c r="C71" s="14"/>
      <c r="D71" s="185" t="s">
        <v>472</v>
      </c>
      <c r="E71" s="14" t="s">
        <v>81</v>
      </c>
      <c r="F71" s="14"/>
      <c r="G71" s="8"/>
      <c r="H71" s="8"/>
      <c r="I71" s="8"/>
      <c r="J71" s="8"/>
      <c r="K71" s="8"/>
      <c r="L71" s="8"/>
      <c r="M71" s="8"/>
      <c r="N71" s="9"/>
      <c r="O71" s="9"/>
      <c r="P71" s="9"/>
      <c r="Q71" s="9"/>
      <c r="R71" s="9"/>
      <c r="S71" s="9"/>
      <c r="T71" s="9"/>
      <c r="U71" s="10"/>
      <c r="V71" s="10"/>
      <c r="W71" s="10"/>
      <c r="X71" s="10"/>
      <c r="Y71" s="10"/>
      <c r="Z71" s="10"/>
      <c r="AA71" s="10"/>
      <c r="AB71" s="15"/>
      <c r="AC71" s="15"/>
      <c r="AD71" s="15"/>
      <c r="AE71" s="15"/>
      <c r="AF71" s="15"/>
      <c r="AG71" s="15"/>
      <c r="AH71" s="15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CA71" s="14"/>
      <c r="CB71" s="14"/>
      <c r="CC71" s="14"/>
    </row>
    <row r="72" spans="1:81" ht="15" customHeight="1" x14ac:dyDescent="0.25">
      <c r="A72" s="14">
        <v>70</v>
      </c>
      <c r="B72" s="14" t="s">
        <v>610</v>
      </c>
      <c r="C72" s="14"/>
      <c r="D72" s="185" t="s">
        <v>472</v>
      </c>
      <c r="E72" s="14" t="s">
        <v>81</v>
      </c>
      <c r="F72" s="14"/>
      <c r="G72" s="8"/>
      <c r="H72" s="8"/>
      <c r="I72" s="8"/>
      <c r="J72" s="8"/>
      <c r="K72" s="8"/>
      <c r="L72" s="8"/>
      <c r="M72" s="8"/>
      <c r="N72" s="9"/>
      <c r="O72" s="9"/>
      <c r="P72" s="9"/>
      <c r="Q72" s="9"/>
      <c r="R72" s="9"/>
      <c r="S72" s="9"/>
      <c r="T72" s="9"/>
      <c r="U72" s="10"/>
      <c r="V72" s="10"/>
      <c r="W72" s="10"/>
      <c r="X72" s="10"/>
      <c r="Y72" s="10"/>
      <c r="Z72" s="10"/>
      <c r="AA72" s="10"/>
      <c r="AB72" s="15"/>
      <c r="AC72" s="15"/>
      <c r="AD72" s="15"/>
      <c r="AE72" s="15"/>
      <c r="AF72" s="15"/>
      <c r="AG72" s="15"/>
      <c r="AH72" s="15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CA72" s="14"/>
      <c r="CB72" s="14"/>
      <c r="CC72" s="14"/>
    </row>
    <row r="73" spans="1:81" ht="15" customHeight="1" x14ac:dyDescent="0.25">
      <c r="A73" s="14">
        <v>71</v>
      </c>
      <c r="B73" s="14" t="s">
        <v>611</v>
      </c>
      <c r="C73" s="14"/>
      <c r="D73" s="185" t="s">
        <v>472</v>
      </c>
      <c r="E73" s="14" t="s">
        <v>81</v>
      </c>
      <c r="F73" s="14"/>
      <c r="G73" s="8"/>
      <c r="H73" s="8"/>
      <c r="I73" s="8"/>
      <c r="J73" s="8"/>
      <c r="K73" s="8"/>
      <c r="L73" s="8"/>
      <c r="M73" s="8"/>
      <c r="N73" s="9"/>
      <c r="O73" s="9"/>
      <c r="P73" s="9"/>
      <c r="Q73" s="9"/>
      <c r="R73" s="9"/>
      <c r="S73" s="9"/>
      <c r="T73" s="9"/>
      <c r="U73" s="10"/>
      <c r="V73" s="10"/>
      <c r="W73" s="10"/>
      <c r="X73" s="10"/>
      <c r="Y73" s="10"/>
      <c r="Z73" s="10"/>
      <c r="AA73" s="10"/>
      <c r="AB73" s="15"/>
      <c r="AC73" s="15"/>
      <c r="AD73" s="15"/>
      <c r="AE73" s="15"/>
      <c r="AF73" s="15"/>
      <c r="AG73" s="15"/>
      <c r="AH73" s="15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CA73" s="14"/>
      <c r="CB73" s="14"/>
      <c r="CC73" s="14"/>
    </row>
    <row r="74" spans="1:81" ht="15" customHeight="1" x14ac:dyDescent="0.25">
      <c r="A74" s="14">
        <v>72</v>
      </c>
      <c r="B74" s="14" t="s">
        <v>612</v>
      </c>
      <c r="C74" s="14"/>
      <c r="D74" s="185" t="s">
        <v>472</v>
      </c>
      <c r="E74" s="14" t="s">
        <v>81</v>
      </c>
      <c r="F74" s="14"/>
      <c r="G74" s="8"/>
      <c r="H74" s="8"/>
      <c r="I74" s="8"/>
      <c r="J74" s="8"/>
      <c r="K74" s="8"/>
      <c r="L74" s="8"/>
      <c r="M74" s="8"/>
      <c r="N74" s="9"/>
      <c r="O74" s="9"/>
      <c r="P74" s="9"/>
      <c r="Q74" s="9"/>
      <c r="R74" s="9"/>
      <c r="S74" s="9"/>
      <c r="T74" s="9"/>
      <c r="U74" s="10"/>
      <c r="V74" s="10"/>
      <c r="W74" s="10"/>
      <c r="X74" s="10"/>
      <c r="Y74" s="10"/>
      <c r="Z74" s="10"/>
      <c r="AA74" s="10"/>
      <c r="AB74" s="15"/>
      <c r="AC74" s="15"/>
      <c r="AD74" s="15"/>
      <c r="AE74" s="15"/>
      <c r="AF74" s="15"/>
      <c r="AG74" s="15"/>
      <c r="AH74" s="15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CA74" s="14"/>
      <c r="CB74" s="14"/>
      <c r="CC74" s="14"/>
    </row>
    <row r="75" spans="1:81" ht="15" customHeight="1" x14ac:dyDescent="0.25">
      <c r="A75" s="14">
        <v>73</v>
      </c>
      <c r="B75" s="14" t="s">
        <v>613</v>
      </c>
      <c r="C75" s="14"/>
      <c r="D75" s="185" t="s">
        <v>472</v>
      </c>
      <c r="E75" s="14" t="s">
        <v>81</v>
      </c>
      <c r="F75" s="14"/>
      <c r="G75" s="8"/>
      <c r="H75" s="8"/>
      <c r="I75" s="8"/>
      <c r="J75" s="8"/>
      <c r="K75" s="8"/>
      <c r="L75" s="8"/>
      <c r="M75" s="8"/>
      <c r="N75" s="9"/>
      <c r="O75" s="9"/>
      <c r="P75" s="9"/>
      <c r="Q75" s="9"/>
      <c r="R75" s="9"/>
      <c r="S75" s="9"/>
      <c r="T75" s="9"/>
      <c r="U75" s="10"/>
      <c r="V75" s="10"/>
      <c r="W75" s="10"/>
      <c r="X75" s="10"/>
      <c r="Y75" s="10"/>
      <c r="Z75" s="10"/>
      <c r="AA75" s="10"/>
      <c r="AB75" s="15"/>
      <c r="AC75" s="15"/>
      <c r="AD75" s="15"/>
      <c r="AE75" s="15"/>
      <c r="AF75" s="15"/>
      <c r="AG75" s="15"/>
      <c r="AH75" s="15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CA75" s="14"/>
      <c r="CB75" s="14"/>
      <c r="CC75" s="14"/>
    </row>
    <row r="76" spans="1:81" ht="15" customHeight="1" x14ac:dyDescent="0.25">
      <c r="A76" s="14">
        <v>74</v>
      </c>
      <c r="B76" s="14" t="s">
        <v>614</v>
      </c>
      <c r="C76" s="14"/>
      <c r="D76" s="185" t="s">
        <v>472</v>
      </c>
      <c r="E76" s="14" t="s">
        <v>81</v>
      </c>
      <c r="F76" s="14"/>
      <c r="G76" s="8"/>
      <c r="H76" s="8"/>
      <c r="I76" s="8"/>
      <c r="J76" s="8"/>
      <c r="K76" s="8"/>
      <c r="L76" s="8"/>
      <c r="M76" s="8"/>
      <c r="N76" s="9"/>
      <c r="O76" s="9"/>
      <c r="P76" s="9"/>
      <c r="Q76" s="9"/>
      <c r="R76" s="9"/>
      <c r="S76" s="9"/>
      <c r="T76" s="9"/>
      <c r="U76" s="10"/>
      <c r="V76" s="10"/>
      <c r="W76" s="10"/>
      <c r="X76" s="10"/>
      <c r="Y76" s="10"/>
      <c r="Z76" s="10"/>
      <c r="AA76" s="10"/>
      <c r="AB76" s="15"/>
      <c r="AC76" s="15"/>
      <c r="AD76" s="15"/>
      <c r="AE76" s="15"/>
      <c r="AF76" s="15"/>
      <c r="AG76" s="15"/>
      <c r="AH76" s="15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CA76" s="14"/>
      <c r="CB76" s="14"/>
      <c r="CC76" s="14"/>
    </row>
    <row r="77" spans="1:81" ht="15" customHeight="1" x14ac:dyDescent="0.25">
      <c r="A77" s="14">
        <v>75</v>
      </c>
      <c r="B77" s="14" t="s">
        <v>615</v>
      </c>
      <c r="C77" s="14"/>
      <c r="D77" s="185" t="s">
        <v>472</v>
      </c>
      <c r="E77" s="14" t="s">
        <v>81</v>
      </c>
      <c r="F77" s="14"/>
      <c r="G77" s="8"/>
      <c r="H77" s="8"/>
      <c r="I77" s="8"/>
      <c r="J77" s="8"/>
      <c r="K77" s="8"/>
      <c r="L77" s="8"/>
      <c r="M77" s="8"/>
      <c r="N77" s="9"/>
      <c r="O77" s="9"/>
      <c r="P77" s="9"/>
      <c r="Q77" s="9"/>
      <c r="R77" s="9"/>
      <c r="S77" s="9"/>
      <c r="T77" s="9"/>
      <c r="U77" s="10"/>
      <c r="V77" s="10"/>
      <c r="W77" s="10"/>
      <c r="X77" s="10"/>
      <c r="Y77" s="10"/>
      <c r="Z77" s="10"/>
      <c r="AA77" s="10"/>
      <c r="AB77" s="15"/>
      <c r="AC77" s="15"/>
      <c r="AD77" s="15"/>
      <c r="AE77" s="15"/>
      <c r="AF77" s="15"/>
      <c r="AG77" s="15"/>
      <c r="AH77" s="15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CA77" s="14"/>
      <c r="CB77" s="14"/>
      <c r="CC77" s="14"/>
    </row>
    <row r="78" spans="1:81" ht="15" customHeight="1" x14ac:dyDescent="0.25">
      <c r="A78" s="14">
        <v>76</v>
      </c>
      <c r="B78" s="14" t="s">
        <v>616</v>
      </c>
      <c r="C78" s="14"/>
      <c r="D78" s="185" t="s">
        <v>472</v>
      </c>
      <c r="E78" s="14" t="s">
        <v>81</v>
      </c>
      <c r="F78" s="14"/>
      <c r="G78" s="8"/>
      <c r="H78" s="8"/>
      <c r="I78" s="8"/>
      <c r="J78" s="8"/>
      <c r="K78" s="8"/>
      <c r="L78" s="8"/>
      <c r="M78" s="8"/>
      <c r="N78" s="9"/>
      <c r="O78" s="9"/>
      <c r="P78" s="9"/>
      <c r="Q78" s="9"/>
      <c r="R78" s="9"/>
      <c r="S78" s="9"/>
      <c r="T78" s="9"/>
      <c r="U78" s="10"/>
      <c r="V78" s="10"/>
      <c r="W78" s="10"/>
      <c r="X78" s="10"/>
      <c r="Y78" s="10"/>
      <c r="Z78" s="10"/>
      <c r="AA78" s="10"/>
      <c r="AB78" s="15"/>
      <c r="AC78" s="15"/>
      <c r="AD78" s="15"/>
      <c r="AE78" s="15"/>
      <c r="AF78" s="15"/>
      <c r="AG78" s="15"/>
      <c r="AH78" s="15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CA78" s="14"/>
      <c r="CB78" s="14"/>
      <c r="CC78" s="14"/>
    </row>
    <row r="79" spans="1:81" ht="15" customHeight="1" x14ac:dyDescent="0.25">
      <c r="A79" s="14">
        <v>77</v>
      </c>
      <c r="B79" s="14" t="s">
        <v>617</v>
      </c>
      <c r="C79" s="14"/>
      <c r="D79" s="185" t="s">
        <v>472</v>
      </c>
      <c r="E79" s="14" t="s">
        <v>81</v>
      </c>
      <c r="F79" s="14"/>
      <c r="G79" s="8"/>
      <c r="H79" s="8"/>
      <c r="I79" s="8"/>
      <c r="J79" s="8"/>
      <c r="K79" s="8"/>
      <c r="L79" s="8"/>
      <c r="M79" s="8"/>
      <c r="N79" s="9"/>
      <c r="O79" s="9"/>
      <c r="P79" s="9"/>
      <c r="Q79" s="9"/>
      <c r="R79" s="9"/>
      <c r="S79" s="9"/>
      <c r="T79" s="9"/>
      <c r="U79" s="10"/>
      <c r="V79" s="10"/>
      <c r="W79" s="10"/>
      <c r="X79" s="10"/>
      <c r="Y79" s="10"/>
      <c r="Z79" s="10"/>
      <c r="AA79" s="10"/>
      <c r="AB79" s="15"/>
      <c r="AC79" s="15"/>
      <c r="AD79" s="15"/>
      <c r="AE79" s="15"/>
      <c r="AF79" s="15"/>
      <c r="AG79" s="15"/>
      <c r="AH79" s="15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CA79" s="14"/>
      <c r="CB79" s="14"/>
      <c r="CC79" s="14"/>
    </row>
    <row r="80" spans="1:81" ht="15" customHeight="1" x14ac:dyDescent="0.25">
      <c r="A80" s="14"/>
      <c r="B80" s="14"/>
      <c r="C80" s="14"/>
      <c r="D80" s="185"/>
      <c r="E80" s="14"/>
      <c r="F80" s="14"/>
      <c r="G80" s="8"/>
      <c r="H80" s="8"/>
      <c r="I80" s="8"/>
      <c r="J80" s="8"/>
      <c r="K80" s="8"/>
      <c r="L80" s="8"/>
      <c r="M80" s="8"/>
      <c r="N80" s="9"/>
      <c r="O80" s="9"/>
      <c r="P80" s="9"/>
      <c r="Q80" s="9"/>
      <c r="R80" s="9"/>
      <c r="S80" s="9"/>
      <c r="T80" s="9"/>
      <c r="U80" s="10"/>
      <c r="V80" s="10"/>
      <c r="W80" s="10"/>
      <c r="X80" s="10"/>
      <c r="Y80" s="10"/>
      <c r="Z80" s="10"/>
      <c r="AA80" s="10"/>
      <c r="AB80" s="15"/>
      <c r="AC80" s="15"/>
      <c r="AD80" s="15"/>
      <c r="AE80" s="15"/>
      <c r="AF80" s="15"/>
      <c r="AG80" s="15"/>
      <c r="AH80" s="15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CA80" s="14"/>
      <c r="CB80" s="14"/>
      <c r="CC80" s="14"/>
    </row>
    <row r="81" spans="1:81" ht="15" customHeight="1" x14ac:dyDescent="0.25">
      <c r="A81" s="14"/>
      <c r="B81" s="14"/>
      <c r="C81" s="14"/>
      <c r="D81" s="185"/>
      <c r="E81" s="14"/>
      <c r="F81" s="14"/>
      <c r="G81" s="8"/>
      <c r="H81" s="8"/>
      <c r="I81" s="8"/>
      <c r="J81" s="8"/>
      <c r="K81" s="8"/>
      <c r="L81" s="8"/>
      <c r="M81" s="8"/>
      <c r="N81" s="9"/>
      <c r="O81" s="9"/>
      <c r="P81" s="9"/>
      <c r="Q81" s="9"/>
      <c r="R81" s="9"/>
      <c r="S81" s="9"/>
      <c r="T81" s="9"/>
      <c r="U81" s="10"/>
      <c r="V81" s="10"/>
      <c r="W81" s="10"/>
      <c r="X81" s="10"/>
      <c r="Y81" s="10"/>
      <c r="Z81" s="10"/>
      <c r="AA81" s="10"/>
      <c r="AB81" s="15"/>
      <c r="AC81" s="15"/>
      <c r="AD81" s="15"/>
      <c r="AE81" s="15"/>
      <c r="AF81" s="15"/>
      <c r="AG81" s="15"/>
      <c r="AH81" s="15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CA81" s="14"/>
      <c r="CB81" s="14"/>
      <c r="CC81" s="14"/>
    </row>
    <row r="82" spans="1:81" ht="15" customHeight="1" x14ac:dyDescent="0.25">
      <c r="A82" s="14"/>
      <c r="B82" s="14"/>
      <c r="C82" s="14"/>
      <c r="D82" s="185"/>
      <c r="E82" s="14"/>
      <c r="F82" s="14"/>
      <c r="G82" s="8"/>
      <c r="H82" s="8"/>
      <c r="I82" s="8"/>
      <c r="J82" s="8"/>
      <c r="K82" s="8"/>
      <c r="L82" s="8"/>
      <c r="M82" s="8"/>
      <c r="N82" s="9"/>
      <c r="O82" s="9"/>
      <c r="P82" s="9"/>
      <c r="Q82" s="9"/>
      <c r="R82" s="9"/>
      <c r="S82" s="9"/>
      <c r="T82" s="9"/>
      <c r="U82" s="10"/>
      <c r="V82" s="10"/>
      <c r="W82" s="10"/>
      <c r="X82" s="10"/>
      <c r="Y82" s="10"/>
      <c r="Z82" s="10"/>
      <c r="AA82" s="10"/>
      <c r="AB82" s="15"/>
      <c r="AC82" s="15"/>
      <c r="AD82" s="15"/>
      <c r="AE82" s="15"/>
      <c r="AF82" s="15"/>
      <c r="AG82" s="15"/>
      <c r="AH82" s="15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CA82" s="14"/>
      <c r="CB82" s="14"/>
      <c r="CC82" s="14"/>
    </row>
    <row r="83" spans="1:81" ht="15" customHeight="1" x14ac:dyDescent="0.25">
      <c r="A83" s="14"/>
      <c r="B83" s="14"/>
      <c r="C83" s="14"/>
      <c r="D83" s="185"/>
      <c r="E83" s="14"/>
      <c r="F83" s="14"/>
      <c r="G83" s="8"/>
      <c r="H83" s="8"/>
      <c r="I83" s="8"/>
      <c r="J83" s="8"/>
      <c r="K83" s="8"/>
      <c r="L83" s="8"/>
      <c r="M83" s="8"/>
      <c r="N83" s="9"/>
      <c r="O83" s="9"/>
      <c r="P83" s="9"/>
      <c r="Q83" s="9"/>
      <c r="R83" s="9"/>
      <c r="S83" s="9"/>
      <c r="T83" s="9"/>
      <c r="U83" s="10"/>
      <c r="V83" s="10"/>
      <c r="W83" s="10"/>
      <c r="X83" s="10"/>
      <c r="Y83" s="10"/>
      <c r="Z83" s="10"/>
      <c r="AA83" s="10"/>
      <c r="AB83" s="15"/>
      <c r="AC83" s="15"/>
      <c r="AD83" s="15"/>
      <c r="AE83" s="15"/>
      <c r="AF83" s="15"/>
      <c r="AG83" s="15"/>
      <c r="AH83" s="15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CA83" s="14"/>
      <c r="CB83" s="14"/>
      <c r="CC83" s="14"/>
    </row>
    <row r="84" spans="1:81" ht="15" customHeight="1" x14ac:dyDescent="0.25">
      <c r="A84" s="14"/>
      <c r="B84" s="14"/>
      <c r="C84" s="14"/>
      <c r="D84" s="185"/>
      <c r="E84" s="14"/>
      <c r="F84" s="14"/>
      <c r="G84" s="8"/>
      <c r="H84" s="8"/>
      <c r="I84" s="8"/>
      <c r="J84" s="8"/>
      <c r="K84" s="8"/>
      <c r="L84" s="8"/>
      <c r="M84" s="8"/>
      <c r="N84" s="9"/>
      <c r="O84" s="9"/>
      <c r="P84" s="9"/>
      <c r="Q84" s="9"/>
      <c r="R84" s="9"/>
      <c r="S84" s="9"/>
      <c r="T84" s="9"/>
      <c r="U84" s="10"/>
      <c r="V84" s="10"/>
      <c r="W84" s="10"/>
      <c r="X84" s="10"/>
      <c r="Y84" s="10"/>
      <c r="Z84" s="10"/>
      <c r="AA84" s="10"/>
      <c r="AB84" s="15"/>
      <c r="AC84" s="15"/>
      <c r="AD84" s="15"/>
      <c r="AE84" s="15"/>
      <c r="AF84" s="15"/>
      <c r="AG84" s="15"/>
      <c r="AH84" s="15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CA84" s="14"/>
      <c r="CB84" s="14"/>
      <c r="CC84" s="14"/>
    </row>
    <row r="85" spans="1:81" ht="15" customHeight="1" x14ac:dyDescent="0.25">
      <c r="A85" s="14"/>
      <c r="B85" s="14"/>
      <c r="C85" s="14"/>
      <c r="D85" s="185"/>
      <c r="E85" s="14"/>
      <c r="F85" s="14"/>
      <c r="G85" s="8"/>
      <c r="H85" s="8"/>
      <c r="I85" s="8"/>
      <c r="J85" s="8"/>
      <c r="K85" s="8"/>
      <c r="L85" s="8"/>
      <c r="M85" s="8"/>
      <c r="N85" s="9"/>
      <c r="O85" s="9"/>
      <c r="P85" s="9"/>
      <c r="Q85" s="9"/>
      <c r="R85" s="9"/>
      <c r="S85" s="9"/>
      <c r="T85" s="9"/>
      <c r="U85" s="10"/>
      <c r="V85" s="10"/>
      <c r="W85" s="10"/>
      <c r="X85" s="10"/>
      <c r="Y85" s="10"/>
      <c r="Z85" s="10"/>
      <c r="AA85" s="10"/>
      <c r="AB85" s="15"/>
      <c r="AC85" s="15"/>
      <c r="AD85" s="15"/>
      <c r="AE85" s="15"/>
      <c r="AF85" s="15"/>
      <c r="AG85" s="15"/>
      <c r="AH85" s="15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CA85" s="14"/>
      <c r="CB85" s="14"/>
      <c r="CC85" s="14"/>
    </row>
    <row r="86" spans="1:81" ht="15" customHeight="1" x14ac:dyDescent="0.25">
      <c r="A86" s="14"/>
      <c r="B86" s="14"/>
      <c r="C86" s="14"/>
      <c r="D86" s="185"/>
      <c r="E86" s="14"/>
      <c r="F86" s="14"/>
      <c r="G86" s="8"/>
      <c r="H86" s="8"/>
      <c r="I86" s="8"/>
      <c r="J86" s="8"/>
      <c r="K86" s="8"/>
      <c r="L86" s="8"/>
      <c r="M86" s="8"/>
      <c r="N86" s="9"/>
      <c r="O86" s="9"/>
      <c r="P86" s="9"/>
      <c r="Q86" s="9"/>
      <c r="R86" s="9"/>
      <c r="S86" s="9"/>
      <c r="T86" s="9"/>
      <c r="U86" s="10"/>
      <c r="V86" s="10"/>
      <c r="W86" s="10"/>
      <c r="X86" s="10"/>
      <c r="Y86" s="10"/>
      <c r="Z86" s="10"/>
      <c r="AA86" s="10"/>
      <c r="AB86" s="15"/>
      <c r="AC86" s="15"/>
      <c r="AD86" s="15"/>
      <c r="AE86" s="15"/>
      <c r="AF86" s="15"/>
      <c r="AG86" s="15"/>
      <c r="AH86" s="15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CA86" s="14"/>
      <c r="CB86" s="14"/>
      <c r="CC86" s="14"/>
    </row>
    <row r="87" spans="1:81" ht="15" customHeight="1" x14ac:dyDescent="0.25">
      <c r="A87" s="14"/>
      <c r="B87" s="14"/>
      <c r="C87" s="14"/>
      <c r="D87" s="185"/>
      <c r="E87" s="14"/>
      <c r="F87" s="14"/>
      <c r="G87" s="8"/>
      <c r="H87" s="8"/>
      <c r="I87" s="8"/>
      <c r="J87" s="8"/>
      <c r="K87" s="8"/>
      <c r="L87" s="8"/>
      <c r="M87" s="8"/>
      <c r="N87" s="9"/>
      <c r="O87" s="9"/>
      <c r="P87" s="9"/>
      <c r="Q87" s="9"/>
      <c r="R87" s="9"/>
      <c r="S87" s="9"/>
      <c r="T87" s="9"/>
      <c r="U87" s="10"/>
      <c r="V87" s="10"/>
      <c r="W87" s="10"/>
      <c r="X87" s="10"/>
      <c r="Y87" s="10"/>
      <c r="Z87" s="10"/>
      <c r="AA87" s="10"/>
      <c r="AB87" s="15"/>
      <c r="AC87" s="15"/>
      <c r="AD87" s="15"/>
      <c r="AE87" s="15"/>
      <c r="AF87" s="15"/>
      <c r="AG87" s="15"/>
      <c r="AH87" s="15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CA87" s="14"/>
      <c r="CB87" s="14"/>
      <c r="CC87" s="14"/>
    </row>
    <row r="88" spans="1:81" ht="15" customHeight="1" x14ac:dyDescent="0.25">
      <c r="A88" s="14"/>
      <c r="B88" s="14"/>
      <c r="C88" s="14"/>
      <c r="D88" s="185"/>
      <c r="E88" s="14"/>
      <c r="F88" s="14"/>
      <c r="G88" s="8"/>
      <c r="H88" s="8"/>
      <c r="I88" s="8"/>
      <c r="J88" s="8"/>
      <c r="K88" s="8"/>
      <c r="L88" s="8"/>
      <c r="M88" s="8"/>
      <c r="N88" s="9"/>
      <c r="O88" s="9"/>
      <c r="P88" s="9"/>
      <c r="Q88" s="9"/>
      <c r="R88" s="9"/>
      <c r="S88" s="9"/>
      <c r="T88" s="9"/>
      <c r="U88" s="10"/>
      <c r="V88" s="10"/>
      <c r="W88" s="10"/>
      <c r="X88" s="10"/>
      <c r="Y88" s="10"/>
      <c r="Z88" s="10"/>
      <c r="AA88" s="10"/>
      <c r="AB88" s="15"/>
      <c r="AC88" s="15"/>
      <c r="AD88" s="15"/>
      <c r="AE88" s="15"/>
      <c r="AF88" s="15"/>
      <c r="AG88" s="15"/>
      <c r="AH88" s="15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CA88" s="14"/>
      <c r="CB88" s="14"/>
      <c r="CC88" s="14"/>
    </row>
    <row r="89" spans="1:81" ht="15" customHeight="1" x14ac:dyDescent="0.25">
      <c r="A89" s="14"/>
      <c r="B89" s="14"/>
      <c r="C89" s="14"/>
      <c r="D89" s="185"/>
      <c r="E89" s="14"/>
      <c r="F89" s="14"/>
      <c r="G89" s="8"/>
      <c r="H89" s="8"/>
      <c r="I89" s="8"/>
      <c r="J89" s="8"/>
      <c r="K89" s="8"/>
      <c r="L89" s="8"/>
      <c r="M89" s="8"/>
      <c r="N89" s="9"/>
      <c r="O89" s="9"/>
      <c r="P89" s="9"/>
      <c r="Q89" s="9"/>
      <c r="R89" s="9"/>
      <c r="S89" s="9"/>
      <c r="T89" s="9"/>
      <c r="U89" s="10"/>
      <c r="V89" s="10"/>
      <c r="W89" s="10"/>
      <c r="X89" s="10"/>
      <c r="Y89" s="10"/>
      <c r="Z89" s="10"/>
      <c r="AA89" s="10"/>
      <c r="AB89" s="15"/>
      <c r="AC89" s="15"/>
      <c r="AD89" s="15"/>
      <c r="AE89" s="15"/>
      <c r="AF89" s="15"/>
      <c r="AG89" s="15"/>
      <c r="AH89" s="15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CA89" s="14"/>
      <c r="CB89" s="14"/>
      <c r="CC89" s="14"/>
    </row>
    <row r="90" spans="1:81" ht="15" customHeight="1" x14ac:dyDescent="0.25">
      <c r="A90" s="14"/>
      <c r="B90" s="14"/>
      <c r="C90" s="14"/>
      <c r="D90" s="185"/>
      <c r="E90" s="14"/>
      <c r="F90" s="14"/>
      <c r="G90" s="8"/>
      <c r="H90" s="8"/>
      <c r="I90" s="8"/>
      <c r="J90" s="8"/>
      <c r="K90" s="8"/>
      <c r="L90" s="8"/>
      <c r="M90" s="8"/>
      <c r="N90" s="9"/>
      <c r="O90" s="9"/>
      <c r="P90" s="9"/>
      <c r="Q90" s="9"/>
      <c r="R90" s="9"/>
      <c r="S90" s="9"/>
      <c r="T90" s="9"/>
      <c r="U90" s="10"/>
      <c r="V90" s="10"/>
      <c r="W90" s="10"/>
      <c r="X90" s="10"/>
      <c r="Y90" s="10"/>
      <c r="Z90" s="10"/>
      <c r="AA90" s="10"/>
      <c r="AB90" s="11"/>
      <c r="AC90" s="11"/>
      <c r="AD90" s="11"/>
      <c r="AE90" s="11"/>
      <c r="AF90" s="11"/>
      <c r="AG90" s="11"/>
      <c r="AH90" s="11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CA90" s="14"/>
      <c r="CB90" s="14"/>
      <c r="CC90" s="14"/>
    </row>
    <row r="91" spans="1:81" ht="15" customHeight="1" x14ac:dyDescent="0.25">
      <c r="A91" s="14"/>
      <c r="B91" s="14"/>
      <c r="C91" s="14"/>
      <c r="D91" s="185"/>
      <c r="E91" s="14"/>
      <c r="F91" s="14"/>
      <c r="G91" s="8"/>
      <c r="H91" s="8"/>
      <c r="I91" s="8"/>
      <c r="J91" s="8"/>
      <c r="K91" s="8"/>
      <c r="L91" s="8"/>
      <c r="M91" s="8"/>
      <c r="N91" s="9"/>
      <c r="O91" s="9"/>
      <c r="P91" s="9"/>
      <c r="Q91" s="9"/>
      <c r="R91" s="9"/>
      <c r="S91" s="9"/>
      <c r="T91" s="9"/>
      <c r="U91" s="10"/>
      <c r="V91" s="10"/>
      <c r="W91" s="10"/>
      <c r="X91" s="10"/>
      <c r="Y91" s="10"/>
      <c r="Z91" s="10"/>
      <c r="AA91" s="10"/>
      <c r="AB91" s="11"/>
      <c r="AC91" s="11"/>
      <c r="AD91" s="11"/>
      <c r="AE91" s="11"/>
      <c r="AF91" s="11"/>
      <c r="AG91" s="11"/>
      <c r="AH91" s="11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CA91" s="14"/>
      <c r="CB91" s="14"/>
      <c r="CC91" s="14"/>
    </row>
    <row r="92" spans="1:81" ht="15" customHeight="1" x14ac:dyDescent="0.25">
      <c r="A92" s="14"/>
      <c r="B92" s="14"/>
      <c r="C92" s="14"/>
      <c r="D92" s="185"/>
      <c r="E92" s="14"/>
      <c r="F92" s="14"/>
      <c r="G92" s="8"/>
      <c r="H92" s="8"/>
      <c r="I92" s="8"/>
      <c r="J92" s="8"/>
      <c r="K92" s="8"/>
      <c r="L92" s="8"/>
      <c r="M92" s="8"/>
      <c r="N92" s="9"/>
      <c r="O92" s="9"/>
      <c r="P92" s="9"/>
      <c r="Q92" s="9"/>
      <c r="R92" s="9"/>
      <c r="S92" s="9"/>
      <c r="T92" s="9"/>
      <c r="U92" s="10"/>
      <c r="V92" s="10"/>
      <c r="W92" s="10"/>
      <c r="X92" s="10"/>
      <c r="Y92" s="10"/>
      <c r="Z92" s="10"/>
      <c r="AA92" s="10"/>
      <c r="AB92" s="11"/>
      <c r="AC92" s="11"/>
      <c r="AD92" s="11"/>
      <c r="AE92" s="11"/>
      <c r="AF92" s="11"/>
      <c r="AG92" s="11"/>
      <c r="AH92" s="11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CA92" s="14"/>
      <c r="CB92" s="14"/>
      <c r="CC92" s="14"/>
    </row>
    <row r="93" spans="1:81" ht="15" customHeight="1" x14ac:dyDescent="0.25">
      <c r="A93" s="14"/>
      <c r="B93" s="14"/>
      <c r="C93" s="14"/>
      <c r="D93" s="185"/>
      <c r="E93" s="14"/>
      <c r="F93" s="14"/>
      <c r="G93" s="8"/>
      <c r="H93" s="8"/>
      <c r="I93" s="8"/>
      <c r="J93" s="8"/>
      <c r="K93" s="8"/>
      <c r="L93" s="8"/>
      <c r="M93" s="8"/>
      <c r="N93" s="9"/>
      <c r="O93" s="9"/>
      <c r="P93" s="9"/>
      <c r="Q93" s="9"/>
      <c r="R93" s="9"/>
      <c r="S93" s="9"/>
      <c r="T93" s="9"/>
      <c r="U93" s="10"/>
      <c r="V93" s="10"/>
      <c r="W93" s="10"/>
      <c r="X93" s="10"/>
      <c r="Y93" s="10"/>
      <c r="Z93" s="10"/>
      <c r="AA93" s="10"/>
      <c r="AB93" s="11"/>
      <c r="AC93" s="11"/>
      <c r="AD93" s="11"/>
      <c r="AE93" s="11"/>
      <c r="AF93" s="11"/>
      <c r="AG93" s="11"/>
      <c r="AH93" s="11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CA93" s="14"/>
      <c r="CB93" s="14"/>
      <c r="CC93" s="14"/>
    </row>
    <row r="94" spans="1:81" ht="15" customHeight="1" x14ac:dyDescent="0.25">
      <c r="A94" s="14"/>
      <c r="B94" s="14"/>
      <c r="C94" s="14"/>
      <c r="D94" s="185"/>
      <c r="E94" s="14"/>
      <c r="F94" s="14"/>
      <c r="G94" s="8"/>
      <c r="H94" s="8"/>
      <c r="I94" s="8"/>
      <c r="J94" s="8"/>
      <c r="K94" s="8"/>
      <c r="L94" s="8"/>
      <c r="M94" s="8"/>
      <c r="N94" s="9"/>
      <c r="O94" s="9"/>
      <c r="P94" s="9"/>
      <c r="Q94" s="9"/>
      <c r="R94" s="9"/>
      <c r="S94" s="9"/>
      <c r="T94" s="9"/>
      <c r="U94" s="10"/>
      <c r="V94" s="10"/>
      <c r="W94" s="10"/>
      <c r="X94" s="10"/>
      <c r="Y94" s="10"/>
      <c r="Z94" s="10"/>
      <c r="AA94" s="10"/>
      <c r="AB94" s="11"/>
      <c r="AC94" s="11"/>
      <c r="AD94" s="11"/>
      <c r="AE94" s="11"/>
      <c r="AF94" s="11"/>
      <c r="AG94" s="11"/>
      <c r="AH94" s="11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CA94" s="14"/>
      <c r="CB94" s="14"/>
      <c r="CC94" s="14"/>
    </row>
    <row r="95" spans="1:81" ht="15" customHeight="1" x14ac:dyDescent="0.25">
      <c r="A95" s="14"/>
      <c r="B95" s="14"/>
      <c r="C95" s="14"/>
      <c r="D95" s="185"/>
      <c r="E95" s="14"/>
      <c r="F95" s="14"/>
      <c r="G95" s="8"/>
      <c r="H95" s="8"/>
      <c r="I95" s="8"/>
      <c r="J95" s="8"/>
      <c r="K95" s="8"/>
      <c r="L95" s="8"/>
      <c r="M95" s="8"/>
      <c r="N95" s="9"/>
      <c r="O95" s="9"/>
      <c r="P95" s="9"/>
      <c r="Q95" s="9"/>
      <c r="R95" s="9"/>
      <c r="S95" s="9"/>
      <c r="T95" s="9"/>
      <c r="U95" s="10"/>
      <c r="V95" s="10"/>
      <c r="W95" s="10"/>
      <c r="X95" s="10"/>
      <c r="Y95" s="10"/>
      <c r="Z95" s="10"/>
      <c r="AA95" s="10"/>
      <c r="AB95" s="11"/>
      <c r="AC95" s="11"/>
      <c r="AD95" s="11"/>
      <c r="AE95" s="11"/>
      <c r="AF95" s="11"/>
      <c r="AG95" s="11"/>
      <c r="AH95" s="11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CA95" s="14"/>
      <c r="CB95" s="14"/>
      <c r="CC95" s="14"/>
    </row>
    <row r="96" spans="1:81" ht="15" customHeight="1" x14ac:dyDescent="0.25">
      <c r="A96" s="14"/>
      <c r="B96" s="14"/>
      <c r="C96" s="14"/>
      <c r="D96" s="185"/>
      <c r="E96" s="14"/>
      <c r="F96" s="14"/>
      <c r="G96" s="8"/>
      <c r="H96" s="8"/>
      <c r="I96" s="8"/>
      <c r="J96" s="8"/>
      <c r="K96" s="8"/>
      <c r="L96" s="8"/>
      <c r="M96" s="8"/>
      <c r="N96" s="9"/>
      <c r="O96" s="9"/>
      <c r="P96" s="9"/>
      <c r="Q96" s="9"/>
      <c r="R96" s="9"/>
      <c r="S96" s="9"/>
      <c r="T96" s="9"/>
      <c r="U96" s="10"/>
      <c r="V96" s="10"/>
      <c r="W96" s="10"/>
      <c r="X96" s="10"/>
      <c r="Y96" s="10"/>
      <c r="Z96" s="10"/>
      <c r="AA96" s="10"/>
      <c r="AB96" s="11"/>
      <c r="AC96" s="11"/>
      <c r="AD96" s="11"/>
      <c r="AE96" s="11"/>
      <c r="AF96" s="11"/>
      <c r="AG96" s="11"/>
      <c r="AH96" s="11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CA96" s="14"/>
      <c r="CB96" s="14"/>
      <c r="CC96" s="14"/>
    </row>
    <row r="97" spans="1:81" ht="15" customHeight="1" x14ac:dyDescent="0.25">
      <c r="A97" s="14"/>
      <c r="B97" s="14"/>
      <c r="C97" s="14"/>
      <c r="D97" s="185"/>
      <c r="E97" s="14"/>
      <c r="F97" s="14"/>
      <c r="G97" s="8"/>
      <c r="H97" s="8"/>
      <c r="I97" s="8"/>
      <c r="J97" s="8"/>
      <c r="K97" s="8"/>
      <c r="L97" s="8"/>
      <c r="M97" s="8"/>
      <c r="N97" s="9"/>
      <c r="O97" s="9"/>
      <c r="P97" s="9"/>
      <c r="Q97" s="9"/>
      <c r="R97" s="9"/>
      <c r="S97" s="9"/>
      <c r="T97" s="9"/>
      <c r="U97" s="10"/>
      <c r="V97" s="10"/>
      <c r="W97" s="10"/>
      <c r="X97" s="10"/>
      <c r="Y97" s="10"/>
      <c r="Z97" s="10"/>
      <c r="AA97" s="10"/>
      <c r="AB97" s="11"/>
      <c r="AC97" s="11"/>
      <c r="AD97" s="11"/>
      <c r="AE97" s="11"/>
      <c r="AF97" s="11"/>
      <c r="AG97" s="11"/>
      <c r="AH97" s="11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CA97" s="14"/>
      <c r="CB97" s="14"/>
      <c r="CC97" s="14"/>
    </row>
    <row r="98" spans="1:81" ht="15" customHeight="1" x14ac:dyDescent="0.25">
      <c r="A98" s="14"/>
      <c r="B98" s="14"/>
      <c r="C98" s="14"/>
      <c r="D98" s="185"/>
      <c r="E98" s="14"/>
      <c r="F98" s="14"/>
      <c r="G98" s="8"/>
      <c r="H98" s="8"/>
      <c r="I98" s="8"/>
      <c r="J98" s="8"/>
      <c r="K98" s="8"/>
      <c r="L98" s="8"/>
      <c r="M98" s="8"/>
      <c r="N98" s="9"/>
      <c r="O98" s="9"/>
      <c r="P98" s="9"/>
      <c r="Q98" s="9"/>
      <c r="R98" s="9"/>
      <c r="S98" s="9"/>
      <c r="T98" s="9"/>
      <c r="U98" s="10"/>
      <c r="V98" s="10"/>
      <c r="W98" s="10"/>
      <c r="X98" s="10"/>
      <c r="Y98" s="10"/>
      <c r="Z98" s="10"/>
      <c r="AA98" s="10"/>
      <c r="AB98" s="11"/>
      <c r="AC98" s="11"/>
      <c r="AD98" s="11"/>
      <c r="AE98" s="11"/>
      <c r="AF98" s="11"/>
      <c r="AG98" s="11"/>
      <c r="AH98" s="11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CA98" s="14"/>
      <c r="CB98" s="14"/>
      <c r="CC98" s="14"/>
    </row>
    <row r="99" spans="1:81" ht="15" customHeight="1" x14ac:dyDescent="0.25">
      <c r="A99" s="14"/>
      <c r="B99" s="14"/>
      <c r="C99" s="14"/>
      <c r="D99" s="185"/>
      <c r="E99" s="14"/>
      <c r="F99" s="14"/>
      <c r="G99" s="8"/>
      <c r="H99" s="8"/>
      <c r="I99" s="8"/>
      <c r="J99" s="8"/>
      <c r="K99" s="8"/>
      <c r="L99" s="8"/>
      <c r="M99" s="8"/>
      <c r="N99" s="9"/>
      <c r="O99" s="9"/>
      <c r="P99" s="9"/>
      <c r="Q99" s="9"/>
      <c r="R99" s="9"/>
      <c r="S99" s="9"/>
      <c r="T99" s="9"/>
      <c r="U99" s="10"/>
      <c r="V99" s="10"/>
      <c r="W99" s="10"/>
      <c r="X99" s="10"/>
      <c r="Y99" s="10"/>
      <c r="Z99" s="10"/>
      <c r="AA99" s="10"/>
      <c r="AB99" s="11"/>
      <c r="AC99" s="11"/>
      <c r="AD99" s="11"/>
      <c r="AE99" s="11"/>
      <c r="AF99" s="11"/>
      <c r="AG99" s="11"/>
      <c r="AH99" s="11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CA99" s="14"/>
      <c r="CB99" s="14"/>
      <c r="CC99" s="14" t="b">
        <v>0</v>
      </c>
    </row>
    <row r="100" spans="1:81" ht="15" customHeight="1" x14ac:dyDescent="0.25">
      <c r="A100" s="14"/>
      <c r="B100" s="14"/>
      <c r="C100" s="14"/>
      <c r="D100" s="185"/>
      <c r="E100" s="14"/>
      <c r="F100" s="14"/>
      <c r="G100" s="8"/>
      <c r="H100" s="8"/>
      <c r="I100" s="8"/>
      <c r="J100" s="8"/>
      <c r="K100" s="8"/>
      <c r="L100" s="8"/>
      <c r="M100" s="8"/>
      <c r="N100" s="9"/>
      <c r="O100" s="9"/>
      <c r="P100" s="9"/>
      <c r="Q100" s="9"/>
      <c r="R100" s="9"/>
      <c r="S100" s="9"/>
      <c r="T100" s="9"/>
      <c r="U100" s="10"/>
      <c r="V100" s="10"/>
      <c r="W100" s="10"/>
      <c r="X100" s="10"/>
      <c r="Y100" s="10"/>
      <c r="Z100" s="10"/>
      <c r="AA100" s="10"/>
      <c r="AB100" s="11"/>
      <c r="AC100" s="11"/>
      <c r="AD100" s="11"/>
      <c r="AE100" s="11"/>
      <c r="AF100" s="11"/>
      <c r="AG100" s="11"/>
      <c r="AH100" s="11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CA100" s="14"/>
      <c r="CB100" s="14"/>
      <c r="CC100" s="14"/>
    </row>
    <row r="101" spans="1:81" ht="15" customHeight="1" x14ac:dyDescent="0.25">
      <c r="A101" s="14"/>
      <c r="B101" s="14"/>
      <c r="C101" s="14"/>
      <c r="D101" s="185"/>
      <c r="E101" s="14"/>
      <c r="F101" s="14"/>
      <c r="G101" s="8"/>
      <c r="H101" s="8"/>
      <c r="I101" s="8"/>
      <c r="J101" s="8"/>
      <c r="K101" s="8"/>
      <c r="L101" s="8"/>
      <c r="M101" s="8"/>
      <c r="N101" s="9"/>
      <c r="O101" s="9"/>
      <c r="P101" s="9"/>
      <c r="Q101" s="9"/>
      <c r="R101" s="9"/>
      <c r="S101" s="9"/>
      <c r="T101" s="9"/>
      <c r="U101" s="10"/>
      <c r="V101" s="10"/>
      <c r="W101" s="10"/>
      <c r="X101" s="10"/>
      <c r="Y101" s="10"/>
      <c r="Z101" s="10"/>
      <c r="AA101" s="10"/>
      <c r="AB101" s="11"/>
      <c r="AC101" s="11"/>
      <c r="AD101" s="11"/>
      <c r="AE101" s="11"/>
      <c r="AF101" s="11"/>
      <c r="AG101" s="11"/>
      <c r="AH101" s="11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CA101" s="14"/>
      <c r="CB101" s="14"/>
      <c r="CC101" s="14"/>
    </row>
    <row r="102" spans="1:81" ht="15" customHeight="1" x14ac:dyDescent="0.25">
      <c r="A102" s="14"/>
      <c r="B102" s="14"/>
      <c r="C102" s="14"/>
      <c r="D102" s="185"/>
      <c r="E102" s="14"/>
      <c r="F102" s="14"/>
      <c r="G102" s="8"/>
      <c r="H102" s="8"/>
      <c r="I102" s="8"/>
      <c r="J102" s="8"/>
      <c r="K102" s="8"/>
      <c r="L102" s="8"/>
      <c r="M102" s="8"/>
      <c r="N102" s="9"/>
      <c r="O102" s="9"/>
      <c r="P102" s="9"/>
      <c r="Q102" s="9"/>
      <c r="R102" s="9"/>
      <c r="S102" s="9"/>
      <c r="T102" s="9"/>
      <c r="U102" s="10"/>
      <c r="V102" s="10"/>
      <c r="W102" s="10"/>
      <c r="X102" s="10"/>
      <c r="Y102" s="10"/>
      <c r="Z102" s="10"/>
      <c r="AA102" s="10"/>
      <c r="AB102" s="11"/>
      <c r="AC102" s="11"/>
      <c r="AD102" s="11"/>
      <c r="AE102" s="11"/>
      <c r="AF102" s="11"/>
      <c r="AG102" s="11"/>
      <c r="AH102" s="11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CA102" s="14"/>
      <c r="CB102" s="14"/>
      <c r="CC102" s="14"/>
    </row>
    <row r="103" spans="1:81" ht="15" customHeight="1" x14ac:dyDescent="0.25">
      <c r="A103" s="14"/>
      <c r="B103" s="14"/>
      <c r="C103" s="14"/>
      <c r="D103" s="185"/>
      <c r="E103" s="14"/>
      <c r="F103" s="14"/>
      <c r="G103" s="8"/>
      <c r="H103" s="8"/>
      <c r="I103" s="8"/>
      <c r="J103" s="8"/>
      <c r="K103" s="8"/>
      <c r="L103" s="8"/>
      <c r="M103" s="8"/>
      <c r="N103" s="9"/>
      <c r="O103" s="9"/>
      <c r="P103" s="9"/>
      <c r="Q103" s="9"/>
      <c r="R103" s="9"/>
      <c r="S103" s="9"/>
      <c r="T103" s="9"/>
      <c r="U103" s="10"/>
      <c r="V103" s="10"/>
      <c r="W103" s="10"/>
      <c r="X103" s="10"/>
      <c r="Y103" s="10"/>
      <c r="Z103" s="10"/>
      <c r="AA103" s="10"/>
      <c r="AB103" s="11"/>
      <c r="AC103" s="11"/>
      <c r="AD103" s="11"/>
      <c r="AE103" s="11"/>
      <c r="AF103" s="11"/>
      <c r="AG103" s="11"/>
      <c r="AH103" s="11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CA103" s="14"/>
      <c r="CB103" s="14"/>
      <c r="CC103" s="14"/>
    </row>
    <row r="104" spans="1:81" ht="15" customHeight="1" x14ac:dyDescent="0.25">
      <c r="A104" s="14"/>
      <c r="B104" s="14"/>
      <c r="C104" s="14"/>
      <c r="D104" s="185"/>
      <c r="E104" s="14"/>
      <c r="F104" s="14"/>
      <c r="G104" s="8"/>
      <c r="H104" s="8"/>
      <c r="I104" s="8"/>
      <c r="J104" s="8"/>
      <c r="K104" s="8"/>
      <c r="L104" s="8"/>
      <c r="M104" s="8"/>
      <c r="N104" s="9"/>
      <c r="O104" s="9"/>
      <c r="P104" s="9"/>
      <c r="Q104" s="9"/>
      <c r="R104" s="9"/>
      <c r="S104" s="9"/>
      <c r="T104" s="9"/>
      <c r="U104" s="10"/>
      <c r="V104" s="10"/>
      <c r="W104" s="10"/>
      <c r="X104" s="10"/>
      <c r="Y104" s="10"/>
      <c r="Z104" s="10"/>
      <c r="AA104" s="10"/>
      <c r="AB104" s="11"/>
      <c r="AC104" s="11"/>
      <c r="AD104" s="11"/>
      <c r="AE104" s="11"/>
      <c r="AF104" s="11"/>
      <c r="AG104" s="11"/>
      <c r="AH104" s="11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CA104" s="14"/>
      <c r="CB104" s="14"/>
      <c r="CC104" s="14"/>
    </row>
    <row r="105" spans="1:81" ht="15" customHeight="1" x14ac:dyDescent="0.25">
      <c r="A105" s="14"/>
      <c r="B105" s="14"/>
      <c r="C105" s="14"/>
      <c r="D105" s="185"/>
      <c r="E105" s="14"/>
      <c r="F105" s="14"/>
      <c r="G105" s="8"/>
      <c r="H105" s="8"/>
      <c r="I105" s="8"/>
      <c r="J105" s="8"/>
      <c r="K105" s="8"/>
      <c r="L105" s="8"/>
      <c r="M105" s="8"/>
      <c r="N105" s="9"/>
      <c r="O105" s="9"/>
      <c r="P105" s="9"/>
      <c r="Q105" s="9"/>
      <c r="R105" s="9"/>
      <c r="S105" s="9"/>
      <c r="T105" s="9"/>
      <c r="U105" s="10"/>
      <c r="V105" s="10"/>
      <c r="W105" s="10"/>
      <c r="X105" s="10"/>
      <c r="Y105" s="10"/>
      <c r="Z105" s="10"/>
      <c r="AA105" s="10"/>
      <c r="AB105" s="11"/>
      <c r="AC105" s="11"/>
      <c r="AD105" s="11"/>
      <c r="AE105" s="11"/>
      <c r="AF105" s="11"/>
      <c r="AG105" s="11"/>
      <c r="AH105" s="11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CA105" s="14"/>
      <c r="CB105" s="14"/>
      <c r="CC105" s="14"/>
    </row>
    <row r="106" spans="1:81" ht="15" customHeight="1" x14ac:dyDescent="0.25">
      <c r="A106" s="14"/>
      <c r="B106" s="14"/>
      <c r="C106" s="14"/>
      <c r="D106" s="185"/>
      <c r="E106" s="14"/>
      <c r="F106" s="14"/>
      <c r="G106" s="8"/>
      <c r="H106" s="8"/>
      <c r="I106" s="8"/>
      <c r="J106" s="8"/>
      <c r="K106" s="8"/>
      <c r="L106" s="8"/>
      <c r="M106" s="8"/>
      <c r="N106" s="9"/>
      <c r="O106" s="9"/>
      <c r="P106" s="9"/>
      <c r="Q106" s="9"/>
      <c r="R106" s="9"/>
      <c r="S106" s="9"/>
      <c r="T106" s="9"/>
      <c r="U106" s="10"/>
      <c r="V106" s="10"/>
      <c r="W106" s="10"/>
      <c r="X106" s="10"/>
      <c r="Y106" s="10"/>
      <c r="Z106" s="10"/>
      <c r="AA106" s="10"/>
      <c r="AB106" s="11"/>
      <c r="AC106" s="11"/>
      <c r="AD106" s="11"/>
      <c r="AE106" s="11"/>
      <c r="AF106" s="11"/>
      <c r="AG106" s="11"/>
      <c r="AH106" s="11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CA106" s="14"/>
      <c r="CB106" s="14"/>
      <c r="CC106" s="14"/>
    </row>
    <row r="107" spans="1:81" ht="15" customHeight="1" x14ac:dyDescent="0.25">
      <c r="A107" s="14"/>
      <c r="B107" s="14"/>
      <c r="C107" s="14"/>
      <c r="D107" s="185"/>
      <c r="E107" s="14"/>
      <c r="F107" s="14"/>
      <c r="G107" s="8"/>
      <c r="H107" s="8"/>
      <c r="I107" s="8"/>
      <c r="J107" s="8"/>
      <c r="K107" s="8"/>
      <c r="L107" s="8"/>
      <c r="M107" s="8"/>
      <c r="N107" s="9"/>
      <c r="O107" s="9"/>
      <c r="P107" s="9"/>
      <c r="Q107" s="9"/>
      <c r="R107" s="9"/>
      <c r="S107" s="9"/>
      <c r="T107" s="9"/>
      <c r="U107" s="10"/>
      <c r="V107" s="10"/>
      <c r="W107" s="10"/>
      <c r="X107" s="10"/>
      <c r="Y107" s="10"/>
      <c r="Z107" s="10"/>
      <c r="AA107" s="10"/>
      <c r="AB107" s="11"/>
      <c r="AC107" s="11"/>
      <c r="AD107" s="11"/>
      <c r="AE107" s="11"/>
      <c r="AF107" s="11"/>
      <c r="AG107" s="11"/>
      <c r="AH107" s="11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CA107" s="14"/>
      <c r="CB107" s="14"/>
      <c r="CC107" s="14"/>
    </row>
    <row r="108" spans="1:81" ht="15" customHeight="1" x14ac:dyDescent="0.25">
      <c r="A108" s="14"/>
      <c r="B108" s="14"/>
      <c r="C108" s="14"/>
      <c r="D108" s="185"/>
      <c r="E108" s="14"/>
      <c r="F108" s="14"/>
      <c r="G108" s="8"/>
      <c r="H108" s="8"/>
      <c r="I108" s="8"/>
      <c r="J108" s="8"/>
      <c r="K108" s="8"/>
      <c r="L108" s="8"/>
      <c r="M108" s="8"/>
      <c r="N108" s="9"/>
      <c r="O108" s="9"/>
      <c r="P108" s="9"/>
      <c r="Q108" s="9"/>
      <c r="R108" s="9"/>
      <c r="S108" s="9"/>
      <c r="T108" s="9"/>
      <c r="U108" s="10"/>
      <c r="V108" s="10"/>
      <c r="W108" s="10"/>
      <c r="X108" s="10"/>
      <c r="Y108" s="10"/>
      <c r="Z108" s="10"/>
      <c r="AA108" s="10"/>
      <c r="AB108" s="11"/>
      <c r="AC108" s="11"/>
      <c r="AD108" s="11"/>
      <c r="AE108" s="11"/>
      <c r="AF108" s="11"/>
      <c r="AG108" s="11"/>
      <c r="AH108" s="11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CA108" s="14"/>
      <c r="CB108" s="14"/>
      <c r="CC108" s="14"/>
    </row>
    <row r="109" spans="1:81" ht="15" customHeight="1" x14ac:dyDescent="0.25">
      <c r="A109" s="14"/>
      <c r="B109" s="14"/>
      <c r="C109" s="14"/>
      <c r="D109" s="185"/>
      <c r="E109" s="14"/>
      <c r="F109" s="14"/>
      <c r="G109" s="8"/>
      <c r="H109" s="8"/>
      <c r="I109" s="8"/>
      <c r="J109" s="8"/>
      <c r="K109" s="8"/>
      <c r="L109" s="8"/>
      <c r="M109" s="8"/>
      <c r="N109" s="9"/>
      <c r="O109" s="9"/>
      <c r="P109" s="9"/>
      <c r="Q109" s="9"/>
      <c r="R109" s="9"/>
      <c r="S109" s="9"/>
      <c r="T109" s="9"/>
      <c r="U109" s="10"/>
      <c r="V109" s="10"/>
      <c r="W109" s="10"/>
      <c r="X109" s="10"/>
      <c r="Y109" s="10"/>
      <c r="Z109" s="10"/>
      <c r="AA109" s="10"/>
      <c r="AB109" s="11"/>
      <c r="AC109" s="11"/>
      <c r="AD109" s="11"/>
      <c r="AE109" s="11"/>
      <c r="AF109" s="11"/>
      <c r="AG109" s="11"/>
      <c r="AH109" s="11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CA109" s="14"/>
      <c r="CB109" s="14"/>
      <c r="CC109" s="14"/>
    </row>
    <row r="110" spans="1:81" ht="15" customHeight="1" x14ac:dyDescent="0.25">
      <c r="A110" s="14"/>
      <c r="B110" s="14"/>
      <c r="C110" s="14"/>
      <c r="D110" s="185"/>
      <c r="E110" s="14"/>
      <c r="F110" s="14"/>
      <c r="G110" s="8"/>
      <c r="H110" s="8"/>
      <c r="I110" s="8"/>
      <c r="J110" s="8"/>
      <c r="K110" s="8"/>
      <c r="L110" s="8"/>
      <c r="M110" s="8"/>
      <c r="N110" s="9"/>
      <c r="O110" s="9"/>
      <c r="P110" s="9"/>
      <c r="Q110" s="9"/>
      <c r="R110" s="9"/>
      <c r="S110" s="9"/>
      <c r="T110" s="9"/>
      <c r="U110" s="10"/>
      <c r="V110" s="10"/>
      <c r="W110" s="10"/>
      <c r="X110" s="10"/>
      <c r="Y110" s="10"/>
      <c r="Z110" s="10"/>
      <c r="AA110" s="10"/>
      <c r="AB110" s="11"/>
      <c r="AC110" s="11"/>
      <c r="AD110" s="11"/>
      <c r="AE110" s="11"/>
      <c r="AF110" s="11"/>
      <c r="AG110" s="11"/>
      <c r="AH110" s="11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CA110" s="14"/>
      <c r="CB110" s="14"/>
      <c r="CC110" s="14"/>
    </row>
    <row r="111" spans="1:81" ht="15" customHeight="1" x14ac:dyDescent="0.25">
      <c r="A111" s="14"/>
      <c r="B111" s="14"/>
      <c r="C111" s="14"/>
      <c r="D111" s="185"/>
      <c r="E111" s="14"/>
      <c r="F111" s="14"/>
      <c r="G111" s="8"/>
      <c r="H111" s="8"/>
      <c r="I111" s="8"/>
      <c r="J111" s="8"/>
      <c r="K111" s="8"/>
      <c r="L111" s="8"/>
      <c r="M111" s="8"/>
      <c r="N111" s="9"/>
      <c r="O111" s="9"/>
      <c r="P111" s="9"/>
      <c r="Q111" s="9"/>
      <c r="R111" s="9"/>
      <c r="S111" s="9"/>
      <c r="T111" s="9"/>
      <c r="U111" s="10"/>
      <c r="V111" s="10"/>
      <c r="W111" s="10"/>
      <c r="X111" s="10"/>
      <c r="Y111" s="10"/>
      <c r="Z111" s="10"/>
      <c r="AA111" s="10"/>
      <c r="AB111" s="11"/>
      <c r="AC111" s="11"/>
      <c r="AD111" s="11"/>
      <c r="AE111" s="11"/>
      <c r="AF111" s="11"/>
      <c r="AG111" s="11"/>
      <c r="AH111" s="11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CA111" s="14"/>
      <c r="CB111" s="14"/>
      <c r="CC111" s="14"/>
    </row>
    <row r="112" spans="1:81" ht="15" customHeight="1" x14ac:dyDescent="0.25">
      <c r="A112" s="14"/>
      <c r="B112" s="14"/>
      <c r="C112" s="14"/>
      <c r="D112" s="185"/>
      <c r="E112" s="14"/>
      <c r="F112" s="14"/>
      <c r="G112" s="8"/>
      <c r="H112" s="8"/>
      <c r="I112" s="8"/>
      <c r="J112" s="8"/>
      <c r="K112" s="8"/>
      <c r="L112" s="8"/>
      <c r="M112" s="8"/>
      <c r="N112" s="9"/>
      <c r="O112" s="9"/>
      <c r="P112" s="9"/>
      <c r="Q112" s="9"/>
      <c r="R112" s="9"/>
      <c r="S112" s="9"/>
      <c r="T112" s="9"/>
      <c r="U112" s="10"/>
      <c r="V112" s="10"/>
      <c r="W112" s="10"/>
      <c r="X112" s="10"/>
      <c r="Y112" s="10"/>
      <c r="Z112" s="10"/>
      <c r="AA112" s="10"/>
      <c r="AB112" s="11"/>
      <c r="AC112" s="11"/>
      <c r="AD112" s="11"/>
      <c r="AE112" s="11"/>
      <c r="AF112" s="11"/>
      <c r="AG112" s="11"/>
      <c r="AH112" s="11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CA112" s="14"/>
      <c r="CB112" s="14"/>
      <c r="CC112" s="14"/>
    </row>
    <row r="113" spans="1:81" ht="15" customHeight="1" x14ac:dyDescent="0.25">
      <c r="A113" s="14"/>
      <c r="B113" s="14"/>
      <c r="C113" s="14"/>
      <c r="D113" s="185"/>
      <c r="E113" s="14"/>
      <c r="F113" s="14"/>
      <c r="G113" s="8"/>
      <c r="H113" s="8"/>
      <c r="I113" s="8"/>
      <c r="J113" s="8"/>
      <c r="K113" s="8"/>
      <c r="L113" s="8"/>
      <c r="M113" s="8"/>
      <c r="N113" s="9"/>
      <c r="O113" s="9"/>
      <c r="P113" s="9"/>
      <c r="Q113" s="9"/>
      <c r="R113" s="9"/>
      <c r="S113" s="9"/>
      <c r="T113" s="9"/>
      <c r="U113" s="10"/>
      <c r="V113" s="10"/>
      <c r="W113" s="10"/>
      <c r="X113" s="10"/>
      <c r="Y113" s="10"/>
      <c r="Z113" s="10"/>
      <c r="AA113" s="10"/>
      <c r="AB113" s="11"/>
      <c r="AC113" s="11"/>
      <c r="AD113" s="11"/>
      <c r="AE113" s="11"/>
      <c r="AF113" s="11"/>
      <c r="AG113" s="11"/>
      <c r="AH113" s="11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CA113" s="14"/>
      <c r="CB113" s="14"/>
      <c r="CC113" s="14"/>
    </row>
    <row r="114" spans="1:81" ht="15" customHeight="1" x14ac:dyDescent="0.25">
      <c r="A114" s="14"/>
      <c r="B114" s="14"/>
      <c r="C114" s="14"/>
      <c r="D114" s="185"/>
      <c r="E114" s="14"/>
      <c r="F114" s="14"/>
      <c r="G114" s="8"/>
      <c r="H114" s="8"/>
      <c r="I114" s="8"/>
      <c r="J114" s="8"/>
      <c r="K114" s="8"/>
      <c r="L114" s="8"/>
      <c r="M114" s="8"/>
      <c r="N114" s="9"/>
      <c r="O114" s="9"/>
      <c r="P114" s="9"/>
      <c r="Q114" s="9"/>
      <c r="R114" s="9"/>
      <c r="S114" s="9"/>
      <c r="T114" s="9"/>
      <c r="U114" s="10"/>
      <c r="V114" s="10"/>
      <c r="W114" s="10"/>
      <c r="X114" s="10"/>
      <c r="Y114" s="10"/>
      <c r="Z114" s="10"/>
      <c r="AA114" s="10"/>
      <c r="AB114" s="11"/>
      <c r="AC114" s="11"/>
      <c r="AD114" s="11"/>
      <c r="AE114" s="11"/>
      <c r="AF114" s="11"/>
      <c r="AG114" s="11"/>
      <c r="AH114" s="11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CA114" s="14"/>
      <c r="CB114" s="14"/>
      <c r="CC114" s="14"/>
    </row>
    <row r="115" spans="1:81" ht="15" customHeight="1" x14ac:dyDescent="0.25">
      <c r="A115" s="14"/>
      <c r="B115" s="14"/>
      <c r="C115" s="14"/>
      <c r="D115" s="185"/>
      <c r="E115" s="14"/>
      <c r="F115" s="14"/>
      <c r="G115" s="8"/>
      <c r="H115" s="8"/>
      <c r="I115" s="8"/>
      <c r="J115" s="8"/>
      <c r="K115" s="8"/>
      <c r="L115" s="8"/>
      <c r="M115" s="8"/>
      <c r="N115" s="9"/>
      <c r="O115" s="9"/>
      <c r="P115" s="9"/>
      <c r="Q115" s="9"/>
      <c r="R115" s="9"/>
      <c r="S115" s="9"/>
      <c r="T115" s="9"/>
      <c r="U115" s="10"/>
      <c r="V115" s="10"/>
      <c r="W115" s="10"/>
      <c r="X115" s="10"/>
      <c r="Y115" s="10"/>
      <c r="Z115" s="10"/>
      <c r="AA115" s="10"/>
      <c r="AB115" s="11"/>
      <c r="AC115" s="11"/>
      <c r="AD115" s="11"/>
      <c r="AE115" s="11"/>
      <c r="AF115" s="11"/>
      <c r="AG115" s="11"/>
      <c r="AH115" s="11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CA115" s="14"/>
      <c r="CB115" s="14"/>
      <c r="CC115" s="14"/>
    </row>
    <row r="116" spans="1:81" ht="15" customHeight="1" x14ac:dyDescent="0.25">
      <c r="A116" s="14"/>
      <c r="B116" s="14"/>
      <c r="C116" s="14"/>
      <c r="D116" s="185"/>
      <c r="E116" s="14"/>
      <c r="F116" s="14"/>
      <c r="G116" s="8"/>
      <c r="H116" s="8"/>
      <c r="I116" s="8"/>
      <c r="J116" s="8"/>
      <c r="K116" s="8"/>
      <c r="L116" s="8"/>
      <c r="M116" s="8"/>
      <c r="N116" s="9"/>
      <c r="O116" s="9"/>
      <c r="P116" s="9"/>
      <c r="Q116" s="9"/>
      <c r="R116" s="9"/>
      <c r="S116" s="9"/>
      <c r="T116" s="9"/>
      <c r="U116" s="10"/>
      <c r="V116" s="10"/>
      <c r="W116" s="10"/>
      <c r="X116" s="10"/>
      <c r="Y116" s="10"/>
      <c r="Z116" s="10"/>
      <c r="AA116" s="10"/>
      <c r="AB116" s="11"/>
      <c r="AC116" s="11"/>
      <c r="AD116" s="11"/>
      <c r="AE116" s="11"/>
      <c r="AF116" s="11"/>
      <c r="AG116" s="11"/>
      <c r="AH116" s="11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CA116" s="14"/>
      <c r="CB116" s="14"/>
      <c r="CC116" s="14"/>
    </row>
    <row r="117" spans="1:81" ht="15" customHeight="1" x14ac:dyDescent="0.25">
      <c r="A117" s="14"/>
      <c r="B117" s="14"/>
      <c r="C117" s="14"/>
      <c r="D117" s="185"/>
      <c r="E117" s="14"/>
      <c r="F117" s="14"/>
      <c r="G117" s="8"/>
      <c r="H117" s="8"/>
      <c r="I117" s="8"/>
      <c r="J117" s="8"/>
      <c r="K117" s="8"/>
      <c r="L117" s="8"/>
      <c r="M117" s="8"/>
      <c r="N117" s="9"/>
      <c r="O117" s="9"/>
      <c r="P117" s="9"/>
      <c r="Q117" s="9"/>
      <c r="R117" s="9"/>
      <c r="S117" s="9"/>
      <c r="T117" s="9"/>
      <c r="U117" s="10"/>
      <c r="V117" s="10"/>
      <c r="W117" s="10"/>
      <c r="X117" s="10"/>
      <c r="Y117" s="10"/>
      <c r="Z117" s="10"/>
      <c r="AA117" s="10"/>
      <c r="AB117" s="11"/>
      <c r="AC117" s="11"/>
      <c r="AD117" s="11"/>
      <c r="AE117" s="11"/>
      <c r="AF117" s="11"/>
      <c r="AG117" s="11"/>
      <c r="AH117" s="11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CA117" s="14"/>
      <c r="CB117" s="14"/>
      <c r="CC117" s="14"/>
    </row>
    <row r="118" spans="1:81" ht="15" customHeight="1" x14ac:dyDescent="0.25">
      <c r="A118" s="14"/>
      <c r="B118" s="14"/>
      <c r="C118" s="14"/>
      <c r="D118" s="185"/>
      <c r="E118" s="14"/>
      <c r="F118" s="14"/>
      <c r="G118" s="8"/>
      <c r="H118" s="8"/>
      <c r="I118" s="8"/>
      <c r="J118" s="8"/>
      <c r="K118" s="8"/>
      <c r="L118" s="8"/>
      <c r="M118" s="8"/>
      <c r="N118" s="9"/>
      <c r="O118" s="9"/>
      <c r="P118" s="9"/>
      <c r="Q118" s="9"/>
      <c r="R118" s="9"/>
      <c r="S118" s="9"/>
      <c r="T118" s="9"/>
      <c r="U118" s="10"/>
      <c r="V118" s="10"/>
      <c r="W118" s="10"/>
      <c r="X118" s="10"/>
      <c r="Y118" s="10"/>
      <c r="Z118" s="10"/>
      <c r="AA118" s="10"/>
      <c r="AB118" s="11"/>
      <c r="AC118" s="11"/>
      <c r="AD118" s="11"/>
      <c r="AE118" s="11"/>
      <c r="AF118" s="11"/>
      <c r="AG118" s="11"/>
      <c r="AH118" s="11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CA118" s="14"/>
      <c r="CB118" s="14"/>
      <c r="CC118" s="14"/>
    </row>
    <row r="119" spans="1:81" ht="15" customHeight="1" x14ac:dyDescent="0.25">
      <c r="A119" s="14"/>
      <c r="B119" s="14"/>
      <c r="C119" s="14"/>
      <c r="D119" s="185"/>
      <c r="E119" s="14"/>
      <c r="F119" s="14"/>
      <c r="G119" s="8"/>
      <c r="H119" s="8"/>
      <c r="I119" s="8"/>
      <c r="J119" s="8"/>
      <c r="K119" s="8"/>
      <c r="L119" s="8"/>
      <c r="M119" s="8"/>
      <c r="N119" s="9"/>
      <c r="O119" s="9"/>
      <c r="P119" s="9"/>
      <c r="Q119" s="9"/>
      <c r="R119" s="9"/>
      <c r="S119" s="9"/>
      <c r="T119" s="9"/>
      <c r="U119" s="10"/>
      <c r="V119" s="10"/>
      <c r="W119" s="10"/>
      <c r="X119" s="10"/>
      <c r="Y119" s="10"/>
      <c r="Z119" s="10"/>
      <c r="AA119" s="10"/>
      <c r="AB119" s="11"/>
      <c r="AC119" s="11"/>
      <c r="AD119" s="11"/>
      <c r="AE119" s="11"/>
      <c r="AF119" s="11"/>
      <c r="AG119" s="11"/>
      <c r="AH119" s="11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CA119" s="14"/>
      <c r="CB119" s="14"/>
      <c r="CC119" s="14"/>
    </row>
    <row r="120" spans="1:81" ht="15" customHeight="1" x14ac:dyDescent="0.25">
      <c r="A120" s="14"/>
      <c r="B120" s="14"/>
      <c r="C120" s="14"/>
      <c r="D120" s="185"/>
      <c r="E120" s="14"/>
      <c r="F120" s="14"/>
      <c r="G120" s="8"/>
      <c r="H120" s="8"/>
      <c r="I120" s="8"/>
      <c r="J120" s="8"/>
      <c r="K120" s="8"/>
      <c r="L120" s="8"/>
      <c r="M120" s="8"/>
      <c r="N120" s="9"/>
      <c r="O120" s="9"/>
      <c r="P120" s="9"/>
      <c r="Q120" s="9"/>
      <c r="R120" s="9"/>
      <c r="S120" s="9"/>
      <c r="T120" s="9"/>
      <c r="U120" s="10"/>
      <c r="V120" s="10"/>
      <c r="W120" s="10"/>
      <c r="X120" s="10"/>
      <c r="Y120" s="10"/>
      <c r="Z120" s="10"/>
      <c r="AA120" s="10"/>
      <c r="AB120" s="11"/>
      <c r="AC120" s="11"/>
      <c r="AD120" s="11"/>
      <c r="AE120" s="11"/>
      <c r="AF120" s="11"/>
      <c r="AG120" s="11"/>
      <c r="AH120" s="11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CA120" s="14"/>
      <c r="CB120" s="14"/>
      <c r="CC120" s="14"/>
    </row>
    <row r="121" spans="1:81" ht="15" customHeight="1" x14ac:dyDescent="0.25">
      <c r="A121" s="14"/>
      <c r="B121" s="14"/>
      <c r="C121" s="14"/>
      <c r="D121" s="185"/>
      <c r="E121" s="14"/>
      <c r="F121" s="14"/>
      <c r="G121" s="8"/>
      <c r="H121" s="8"/>
      <c r="I121" s="8"/>
      <c r="J121" s="8"/>
      <c r="K121" s="8"/>
      <c r="L121" s="8"/>
      <c r="M121" s="8"/>
      <c r="N121" s="9"/>
      <c r="O121" s="9"/>
      <c r="P121" s="9"/>
      <c r="Q121" s="9"/>
      <c r="R121" s="9"/>
      <c r="S121" s="9"/>
      <c r="T121" s="9"/>
      <c r="U121" s="10"/>
      <c r="V121" s="10"/>
      <c r="W121" s="10"/>
      <c r="X121" s="10"/>
      <c r="Y121" s="10"/>
      <c r="Z121" s="10"/>
      <c r="AA121" s="10"/>
      <c r="AB121" s="11"/>
      <c r="AC121" s="11"/>
      <c r="AD121" s="11"/>
      <c r="AE121" s="11"/>
      <c r="AF121" s="11"/>
      <c r="AG121" s="11"/>
      <c r="AH121" s="11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CA121" s="14"/>
      <c r="CB121" s="14"/>
      <c r="CC121" s="14"/>
    </row>
    <row r="122" spans="1:81" ht="15" customHeight="1" x14ac:dyDescent="0.25">
      <c r="A122" s="14"/>
      <c r="B122" s="14"/>
      <c r="C122" s="14"/>
      <c r="D122" s="185"/>
      <c r="E122" s="14"/>
      <c r="F122" s="14"/>
      <c r="G122" s="8"/>
      <c r="H122" s="8"/>
      <c r="I122" s="8"/>
      <c r="J122" s="8"/>
      <c r="K122" s="8"/>
      <c r="L122" s="8"/>
      <c r="M122" s="8"/>
      <c r="N122" s="9"/>
      <c r="O122" s="9"/>
      <c r="P122" s="9"/>
      <c r="Q122" s="9"/>
      <c r="R122" s="9"/>
      <c r="S122" s="9"/>
      <c r="T122" s="9"/>
      <c r="U122" s="10"/>
      <c r="V122" s="10"/>
      <c r="W122" s="10"/>
      <c r="X122" s="10"/>
      <c r="Y122" s="10"/>
      <c r="Z122" s="10"/>
      <c r="AA122" s="10"/>
      <c r="AB122" s="11"/>
      <c r="AC122" s="11"/>
      <c r="AD122" s="11"/>
      <c r="AE122" s="11"/>
      <c r="AF122" s="11"/>
      <c r="AG122" s="11"/>
      <c r="AH122" s="11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CA122" s="14"/>
      <c r="CB122" s="14"/>
      <c r="CC122" s="14"/>
    </row>
    <row r="123" spans="1:81" ht="15" customHeight="1" x14ac:dyDescent="0.25">
      <c r="A123" s="14"/>
      <c r="B123" s="14"/>
      <c r="C123" s="14"/>
      <c r="D123" s="185"/>
      <c r="E123" s="14"/>
      <c r="F123" s="14"/>
      <c r="G123" s="8"/>
      <c r="H123" s="8"/>
      <c r="I123" s="8"/>
      <c r="J123" s="8"/>
      <c r="K123" s="8"/>
      <c r="L123" s="8"/>
      <c r="M123" s="8"/>
      <c r="N123" s="9"/>
      <c r="O123" s="9"/>
      <c r="P123" s="9"/>
      <c r="Q123" s="9"/>
      <c r="R123" s="9"/>
      <c r="S123" s="9"/>
      <c r="T123" s="9"/>
      <c r="U123" s="10"/>
      <c r="V123" s="10"/>
      <c r="W123" s="10"/>
      <c r="X123" s="10"/>
      <c r="Y123" s="10"/>
      <c r="Z123" s="10"/>
      <c r="AA123" s="10"/>
      <c r="AB123" s="11"/>
      <c r="AC123" s="11"/>
      <c r="AD123" s="11"/>
      <c r="AE123" s="11"/>
      <c r="AF123" s="11"/>
      <c r="AG123" s="11"/>
      <c r="AH123" s="11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CA123" s="14"/>
      <c r="CB123" s="14"/>
      <c r="CC123" s="14"/>
    </row>
    <row r="124" spans="1:81" ht="15" customHeight="1" x14ac:dyDescent="0.25">
      <c r="A124" s="14"/>
      <c r="B124" s="14"/>
      <c r="C124" s="14"/>
      <c r="D124" s="185"/>
      <c r="E124" s="14"/>
      <c r="F124" s="14"/>
      <c r="G124" s="8"/>
      <c r="H124" s="8"/>
      <c r="I124" s="8"/>
      <c r="J124" s="8"/>
      <c r="K124" s="8"/>
      <c r="L124" s="8"/>
      <c r="M124" s="8"/>
      <c r="N124" s="9"/>
      <c r="O124" s="9"/>
      <c r="P124" s="9"/>
      <c r="Q124" s="9"/>
      <c r="R124" s="9"/>
      <c r="S124" s="9"/>
      <c r="T124" s="9"/>
      <c r="U124" s="10"/>
      <c r="V124" s="10"/>
      <c r="W124" s="10"/>
      <c r="X124" s="10"/>
      <c r="Y124" s="10"/>
      <c r="Z124" s="10"/>
      <c r="AA124" s="10"/>
      <c r="AB124" s="11"/>
      <c r="AC124" s="11"/>
      <c r="AD124" s="11"/>
      <c r="AE124" s="11"/>
      <c r="AF124" s="11"/>
      <c r="AG124" s="11"/>
      <c r="AH124" s="11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CA124" s="14"/>
      <c r="CB124" s="14"/>
      <c r="CC124" s="14"/>
    </row>
    <row r="125" spans="1:81" ht="15" customHeight="1" x14ac:dyDescent="0.25">
      <c r="A125" s="14"/>
      <c r="B125" s="14"/>
      <c r="C125" s="14"/>
      <c r="D125" s="185"/>
      <c r="E125" s="14"/>
      <c r="F125" s="14"/>
      <c r="G125" s="8"/>
      <c r="H125" s="8"/>
      <c r="I125" s="8"/>
      <c r="J125" s="8"/>
      <c r="K125" s="8"/>
      <c r="L125" s="8"/>
      <c r="M125" s="8"/>
      <c r="N125" s="9"/>
      <c r="O125" s="9"/>
      <c r="P125" s="9"/>
      <c r="Q125" s="9"/>
      <c r="R125" s="9"/>
      <c r="S125" s="9"/>
      <c r="T125" s="9"/>
      <c r="U125" s="10"/>
      <c r="V125" s="10"/>
      <c r="W125" s="10"/>
      <c r="X125" s="10"/>
      <c r="Y125" s="10"/>
      <c r="Z125" s="10"/>
      <c r="AA125" s="10"/>
      <c r="AB125" s="11"/>
      <c r="AC125" s="11"/>
      <c r="AD125" s="11"/>
      <c r="AE125" s="11"/>
      <c r="AF125" s="11"/>
      <c r="AG125" s="11"/>
      <c r="AH125" s="11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CA125" s="14"/>
      <c r="CB125" s="14"/>
      <c r="CC125" s="14"/>
    </row>
    <row r="126" spans="1:81" ht="15" customHeight="1" x14ac:dyDescent="0.25">
      <c r="A126" s="14"/>
      <c r="B126" s="14"/>
      <c r="C126" s="14"/>
      <c r="D126" s="185"/>
      <c r="E126" s="14"/>
      <c r="F126" s="14"/>
      <c r="G126" s="8"/>
      <c r="H126" s="8"/>
      <c r="I126" s="8"/>
      <c r="J126" s="8"/>
      <c r="K126" s="8"/>
      <c r="L126" s="8"/>
      <c r="M126" s="8"/>
      <c r="N126" s="9"/>
      <c r="O126" s="9"/>
      <c r="P126" s="9"/>
      <c r="Q126" s="9"/>
      <c r="R126" s="9"/>
      <c r="S126" s="9"/>
      <c r="T126" s="9"/>
      <c r="U126" s="10"/>
      <c r="V126" s="10"/>
      <c r="W126" s="10"/>
      <c r="X126" s="10"/>
      <c r="Y126" s="10"/>
      <c r="Z126" s="10"/>
      <c r="AA126" s="10"/>
      <c r="AB126" s="11"/>
      <c r="AC126" s="11"/>
      <c r="AD126" s="11"/>
      <c r="AE126" s="11"/>
      <c r="AF126" s="11"/>
      <c r="AG126" s="11"/>
      <c r="AH126" s="11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CA126" s="14"/>
      <c r="CB126" s="14"/>
      <c r="CC126" s="14"/>
    </row>
    <row r="127" spans="1:81" ht="15" customHeight="1" x14ac:dyDescent="0.25">
      <c r="A127" s="14"/>
      <c r="B127" s="14"/>
      <c r="C127" s="14"/>
      <c r="D127" s="185"/>
      <c r="E127" s="14"/>
      <c r="F127" s="14"/>
      <c r="G127" s="8"/>
      <c r="H127" s="8"/>
      <c r="I127" s="8"/>
      <c r="J127" s="8"/>
      <c r="K127" s="8"/>
      <c r="L127" s="8"/>
      <c r="M127" s="8"/>
      <c r="N127" s="9"/>
      <c r="O127" s="9"/>
      <c r="P127" s="9"/>
      <c r="Q127" s="9"/>
      <c r="R127" s="9"/>
      <c r="S127" s="9"/>
      <c r="T127" s="9"/>
      <c r="U127" s="10"/>
      <c r="V127" s="10"/>
      <c r="W127" s="10"/>
      <c r="X127" s="10"/>
      <c r="Y127" s="10"/>
      <c r="Z127" s="10"/>
      <c r="AA127" s="10"/>
      <c r="AB127" s="11"/>
      <c r="AC127" s="11"/>
      <c r="AD127" s="11"/>
      <c r="AE127" s="11"/>
      <c r="AF127" s="11"/>
      <c r="AG127" s="11"/>
      <c r="AH127" s="11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CA127" s="14"/>
      <c r="CB127" s="14"/>
      <c r="CC127" s="14"/>
    </row>
    <row r="128" spans="1:81" ht="15" customHeight="1" x14ac:dyDescent="0.25">
      <c r="A128" s="14"/>
      <c r="B128" s="14"/>
      <c r="C128" s="14"/>
      <c r="D128" s="185"/>
      <c r="E128" s="14"/>
      <c r="F128" s="14"/>
      <c r="G128" s="8"/>
      <c r="H128" s="8"/>
      <c r="I128" s="8"/>
      <c r="J128" s="8"/>
      <c r="K128" s="8"/>
      <c r="L128" s="8"/>
      <c r="M128" s="8"/>
      <c r="N128" s="9"/>
      <c r="O128" s="9"/>
      <c r="P128" s="9"/>
      <c r="Q128" s="9"/>
      <c r="R128" s="9"/>
      <c r="S128" s="9"/>
      <c r="T128" s="9"/>
      <c r="U128" s="10"/>
      <c r="V128" s="10"/>
      <c r="W128" s="10"/>
      <c r="X128" s="10"/>
      <c r="Y128" s="10"/>
      <c r="Z128" s="10"/>
      <c r="AA128" s="10"/>
      <c r="AB128" s="11"/>
      <c r="AC128" s="11"/>
      <c r="AD128" s="11"/>
      <c r="AE128" s="11"/>
      <c r="AF128" s="11"/>
      <c r="AG128" s="11"/>
      <c r="AH128" s="11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CA128" s="14"/>
      <c r="CB128" s="14"/>
      <c r="CC128" s="14"/>
    </row>
    <row r="129" spans="1:81" ht="15" customHeight="1" x14ac:dyDescent="0.25">
      <c r="A129" s="14"/>
      <c r="B129" s="14"/>
      <c r="C129" s="14"/>
      <c r="D129" s="185"/>
      <c r="E129" s="14"/>
      <c r="F129" s="14"/>
      <c r="G129" s="8"/>
      <c r="H129" s="8"/>
      <c r="I129" s="8"/>
      <c r="J129" s="8"/>
      <c r="K129" s="8"/>
      <c r="L129" s="8"/>
      <c r="M129" s="8"/>
      <c r="N129" s="9"/>
      <c r="O129" s="9"/>
      <c r="P129" s="9"/>
      <c r="Q129" s="9"/>
      <c r="R129" s="9"/>
      <c r="S129" s="9"/>
      <c r="T129" s="9"/>
      <c r="U129" s="10"/>
      <c r="V129" s="10"/>
      <c r="W129" s="10"/>
      <c r="X129" s="10"/>
      <c r="Y129" s="10"/>
      <c r="Z129" s="10"/>
      <c r="AA129" s="10"/>
      <c r="AB129" s="11"/>
      <c r="AC129" s="11"/>
      <c r="AD129" s="11"/>
      <c r="AE129" s="11"/>
      <c r="AF129" s="11"/>
      <c r="AG129" s="11"/>
      <c r="AH129" s="11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CA129" s="14"/>
      <c r="CB129" s="14"/>
      <c r="CC129" s="14"/>
    </row>
    <row r="130" spans="1:81" ht="15" customHeight="1" x14ac:dyDescent="0.25">
      <c r="A130" s="14"/>
      <c r="B130" s="14"/>
      <c r="C130" s="14"/>
      <c r="D130" s="185"/>
      <c r="E130" s="14"/>
      <c r="F130" s="14"/>
      <c r="G130" s="8"/>
      <c r="H130" s="8"/>
      <c r="I130" s="8"/>
      <c r="J130" s="8"/>
      <c r="K130" s="8"/>
      <c r="L130" s="8"/>
      <c r="M130" s="8"/>
      <c r="N130" s="9"/>
      <c r="O130" s="9"/>
      <c r="P130" s="9"/>
      <c r="Q130" s="9"/>
      <c r="R130" s="9"/>
      <c r="S130" s="9"/>
      <c r="T130" s="9"/>
      <c r="U130" s="10"/>
      <c r="V130" s="10"/>
      <c r="W130" s="10"/>
      <c r="X130" s="10"/>
      <c r="Y130" s="10"/>
      <c r="Z130" s="10"/>
      <c r="AA130" s="10"/>
      <c r="AB130" s="11"/>
      <c r="AC130" s="11"/>
      <c r="AD130" s="11"/>
      <c r="AE130" s="11"/>
      <c r="AF130" s="11"/>
      <c r="AG130" s="11"/>
      <c r="AH130" s="11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CA130" s="14"/>
      <c r="CB130" s="14"/>
      <c r="CC130" s="14"/>
    </row>
    <row r="131" spans="1:81" ht="15" customHeight="1" x14ac:dyDescent="0.25">
      <c r="A131" s="14"/>
      <c r="B131" s="14"/>
      <c r="C131" s="14"/>
      <c r="D131" s="185"/>
      <c r="E131" s="14"/>
      <c r="F131" s="14"/>
      <c r="G131" s="8"/>
      <c r="H131" s="8"/>
      <c r="I131" s="8"/>
      <c r="J131" s="8"/>
      <c r="K131" s="8"/>
      <c r="L131" s="8"/>
      <c r="M131" s="8"/>
      <c r="N131" s="9"/>
      <c r="O131" s="9"/>
      <c r="P131" s="9"/>
      <c r="Q131" s="9"/>
      <c r="R131" s="9"/>
      <c r="S131" s="9"/>
      <c r="T131" s="9"/>
      <c r="U131" s="10"/>
      <c r="V131" s="10"/>
      <c r="W131" s="10"/>
      <c r="X131" s="10"/>
      <c r="Y131" s="10"/>
      <c r="Z131" s="10"/>
      <c r="AA131" s="10"/>
      <c r="AB131" s="11"/>
      <c r="AC131" s="11"/>
      <c r="AD131" s="11"/>
      <c r="AE131" s="11"/>
      <c r="AF131" s="11"/>
      <c r="AG131" s="11"/>
      <c r="AH131" s="11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CA131" s="14"/>
      <c r="CB131" s="14"/>
      <c r="CC131" s="14"/>
    </row>
    <row r="132" spans="1:81" ht="15" customHeight="1" x14ac:dyDescent="0.25">
      <c r="A132" s="14"/>
      <c r="B132" s="14"/>
      <c r="C132" s="14"/>
      <c r="D132" s="185"/>
      <c r="E132" s="14"/>
      <c r="F132" s="14"/>
      <c r="G132" s="8"/>
      <c r="H132" s="8"/>
      <c r="I132" s="8"/>
      <c r="J132" s="8"/>
      <c r="K132" s="8"/>
      <c r="L132" s="8"/>
      <c r="M132" s="8"/>
      <c r="N132" s="9"/>
      <c r="O132" s="9"/>
      <c r="P132" s="9"/>
      <c r="Q132" s="9"/>
      <c r="R132" s="9"/>
      <c r="S132" s="9"/>
      <c r="T132" s="9"/>
      <c r="U132" s="10"/>
      <c r="V132" s="10"/>
      <c r="W132" s="10"/>
      <c r="X132" s="10"/>
      <c r="Y132" s="10"/>
      <c r="Z132" s="10"/>
      <c r="AA132" s="10"/>
      <c r="AB132" s="11"/>
      <c r="AC132" s="11"/>
      <c r="AD132" s="11"/>
      <c r="AE132" s="11"/>
      <c r="AF132" s="11"/>
      <c r="AG132" s="11"/>
      <c r="AH132" s="11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CA132" s="14"/>
      <c r="CB132" s="14"/>
      <c r="CC132" s="14"/>
    </row>
    <row r="133" spans="1:81" ht="15" customHeight="1" x14ac:dyDescent="0.25">
      <c r="A133" s="14"/>
      <c r="B133" s="14"/>
      <c r="C133" s="14"/>
      <c r="D133" s="185"/>
      <c r="E133" s="14"/>
      <c r="F133" s="14"/>
      <c r="G133" s="8"/>
      <c r="H133" s="8"/>
      <c r="I133" s="8"/>
      <c r="J133" s="8"/>
      <c r="K133" s="8"/>
      <c r="L133" s="8"/>
      <c r="M133" s="8"/>
      <c r="N133" s="9"/>
      <c r="O133" s="9"/>
      <c r="P133" s="9"/>
      <c r="Q133" s="9"/>
      <c r="R133" s="9"/>
      <c r="S133" s="9"/>
      <c r="T133" s="9"/>
      <c r="U133" s="10"/>
      <c r="V133" s="10"/>
      <c r="W133" s="10"/>
      <c r="X133" s="10"/>
      <c r="Y133" s="10"/>
      <c r="Z133" s="10"/>
      <c r="AA133" s="10"/>
      <c r="AB133" s="11"/>
      <c r="AC133" s="11"/>
      <c r="AD133" s="11"/>
      <c r="AE133" s="11"/>
      <c r="AF133" s="11"/>
      <c r="AG133" s="11"/>
      <c r="AH133" s="11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CA133" s="14"/>
      <c r="CB133" s="14"/>
      <c r="CC133" s="14"/>
    </row>
    <row r="134" spans="1:81" ht="15" customHeight="1" x14ac:dyDescent="0.25">
      <c r="A134" s="14"/>
      <c r="B134" s="14"/>
      <c r="C134" s="14"/>
      <c r="D134" s="185"/>
      <c r="E134" s="14"/>
      <c r="F134" s="14"/>
      <c r="G134" s="8"/>
      <c r="H134" s="8"/>
      <c r="I134" s="8"/>
      <c r="J134" s="8"/>
      <c r="K134" s="8"/>
      <c r="L134" s="8"/>
      <c r="M134" s="8"/>
      <c r="N134" s="9"/>
      <c r="O134" s="9"/>
      <c r="P134" s="9"/>
      <c r="Q134" s="9"/>
      <c r="R134" s="9"/>
      <c r="S134" s="9"/>
      <c r="T134" s="9"/>
      <c r="U134" s="10"/>
      <c r="V134" s="10"/>
      <c r="W134" s="10"/>
      <c r="X134" s="10"/>
      <c r="Y134" s="10"/>
      <c r="Z134" s="10"/>
      <c r="AA134" s="10"/>
      <c r="AB134" s="11"/>
      <c r="AC134" s="11"/>
      <c r="AD134" s="11"/>
      <c r="AE134" s="11"/>
      <c r="AF134" s="11"/>
      <c r="AG134" s="11"/>
      <c r="AH134" s="11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CA134" s="14"/>
      <c r="CB134" s="14"/>
      <c r="CC134" s="14"/>
    </row>
    <row r="135" spans="1:81" ht="15" customHeight="1" x14ac:dyDescent="0.25">
      <c r="A135" s="14"/>
      <c r="B135" s="14"/>
      <c r="C135" s="14"/>
      <c r="D135" s="185"/>
      <c r="E135" s="14"/>
      <c r="F135" s="14"/>
      <c r="G135" s="8"/>
      <c r="H135" s="8"/>
      <c r="I135" s="8"/>
      <c r="J135" s="8"/>
      <c r="K135" s="8"/>
      <c r="L135" s="8"/>
      <c r="M135" s="8"/>
      <c r="N135" s="9"/>
      <c r="O135" s="9"/>
      <c r="P135" s="9"/>
      <c r="Q135" s="9"/>
      <c r="R135" s="9"/>
      <c r="S135" s="9"/>
      <c r="T135" s="9"/>
      <c r="U135" s="10"/>
      <c r="V135" s="10"/>
      <c r="W135" s="10"/>
      <c r="X135" s="10"/>
      <c r="Y135" s="10"/>
      <c r="Z135" s="10"/>
      <c r="AA135" s="10"/>
      <c r="AB135" s="11"/>
      <c r="AC135" s="11"/>
      <c r="AD135" s="11"/>
      <c r="AE135" s="11"/>
      <c r="AF135" s="11"/>
      <c r="AG135" s="11"/>
      <c r="AH135" s="11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CA135" s="14"/>
      <c r="CB135" s="14"/>
      <c r="CC135" s="14"/>
    </row>
    <row r="136" spans="1:81" ht="15" customHeight="1" x14ac:dyDescent="0.25">
      <c r="A136" s="14"/>
      <c r="B136" s="14"/>
      <c r="C136" s="14"/>
      <c r="D136" s="185"/>
      <c r="E136" s="14"/>
      <c r="F136" s="14"/>
      <c r="G136" s="8"/>
      <c r="H136" s="8"/>
      <c r="I136" s="8"/>
      <c r="J136" s="8"/>
      <c r="K136" s="8"/>
      <c r="L136" s="8"/>
      <c r="M136" s="8"/>
      <c r="N136" s="9"/>
      <c r="O136" s="9"/>
      <c r="P136" s="9"/>
      <c r="Q136" s="9"/>
      <c r="R136" s="9"/>
      <c r="S136" s="9"/>
      <c r="T136" s="9"/>
      <c r="U136" s="10"/>
      <c r="V136" s="10"/>
      <c r="W136" s="10"/>
      <c r="X136" s="10"/>
      <c r="Y136" s="10"/>
      <c r="Z136" s="10"/>
      <c r="AA136" s="10"/>
      <c r="AB136" s="11"/>
      <c r="AC136" s="11"/>
      <c r="AD136" s="11"/>
      <c r="AE136" s="11"/>
      <c r="AF136" s="11"/>
      <c r="AG136" s="11"/>
      <c r="AH136" s="11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CA136" s="14"/>
      <c r="CB136" s="14"/>
      <c r="CC136" s="14"/>
    </row>
    <row r="137" spans="1:81" ht="15" customHeight="1" x14ac:dyDescent="0.25">
      <c r="A137" s="14"/>
      <c r="B137" s="14"/>
      <c r="C137" s="14"/>
      <c r="D137" s="185"/>
      <c r="E137" s="14"/>
      <c r="F137" s="14"/>
      <c r="G137" s="8"/>
      <c r="H137" s="8"/>
      <c r="I137" s="8"/>
      <c r="J137" s="8"/>
      <c r="K137" s="8"/>
      <c r="L137" s="8"/>
      <c r="M137" s="8"/>
      <c r="N137" s="9"/>
      <c r="O137" s="9"/>
      <c r="P137" s="9"/>
      <c r="Q137" s="9"/>
      <c r="R137" s="9"/>
      <c r="S137" s="9"/>
      <c r="T137" s="9"/>
      <c r="U137" s="10"/>
      <c r="V137" s="10"/>
      <c r="W137" s="10"/>
      <c r="X137" s="10"/>
      <c r="Y137" s="10"/>
      <c r="Z137" s="10"/>
      <c r="AA137" s="10"/>
      <c r="AB137" s="11"/>
      <c r="AC137" s="11"/>
      <c r="AD137" s="11"/>
      <c r="AE137" s="11"/>
      <c r="AF137" s="11"/>
      <c r="AG137" s="11"/>
      <c r="AH137" s="11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CA137" s="14"/>
      <c r="CB137" s="14"/>
      <c r="CC137" s="14"/>
    </row>
    <row r="138" spans="1:81" ht="15" customHeight="1" x14ac:dyDescent="0.25">
      <c r="A138" s="14"/>
      <c r="B138" s="14"/>
      <c r="C138" s="14"/>
      <c r="D138" s="185"/>
      <c r="E138" s="14"/>
      <c r="F138" s="14"/>
      <c r="G138" s="8"/>
      <c r="H138" s="8"/>
      <c r="I138" s="8"/>
      <c r="J138" s="8"/>
      <c r="K138" s="8"/>
      <c r="L138" s="8"/>
      <c r="M138" s="8"/>
      <c r="N138" s="9"/>
      <c r="O138" s="9"/>
      <c r="P138" s="9"/>
      <c r="Q138" s="9"/>
      <c r="R138" s="9"/>
      <c r="S138" s="9"/>
      <c r="T138" s="9"/>
      <c r="U138" s="10"/>
      <c r="V138" s="10"/>
      <c r="W138" s="10"/>
      <c r="X138" s="10"/>
      <c r="Y138" s="10"/>
      <c r="Z138" s="10"/>
      <c r="AA138" s="10"/>
      <c r="AB138" s="11"/>
      <c r="AC138" s="11"/>
      <c r="AD138" s="11"/>
      <c r="AE138" s="11"/>
      <c r="AF138" s="11"/>
      <c r="AG138" s="11"/>
      <c r="AH138" s="11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CA138" s="14"/>
      <c r="CB138" s="14"/>
      <c r="CC138" s="14"/>
    </row>
    <row r="139" spans="1:81" ht="15" customHeight="1" x14ac:dyDescent="0.25">
      <c r="A139" s="14"/>
      <c r="B139" s="14"/>
      <c r="C139" s="14"/>
      <c r="D139" s="185"/>
      <c r="E139" s="14"/>
      <c r="F139" s="14"/>
      <c r="G139" s="8"/>
      <c r="H139" s="8"/>
      <c r="I139" s="8"/>
      <c r="J139" s="8"/>
      <c r="K139" s="8"/>
      <c r="L139" s="8"/>
      <c r="M139" s="8"/>
      <c r="N139" s="9"/>
      <c r="O139" s="9"/>
      <c r="P139" s="9"/>
      <c r="Q139" s="9"/>
      <c r="R139" s="9"/>
      <c r="S139" s="9"/>
      <c r="T139" s="9"/>
      <c r="U139" s="10"/>
      <c r="V139" s="10"/>
      <c r="W139" s="10"/>
      <c r="X139" s="10"/>
      <c r="Y139" s="10"/>
      <c r="Z139" s="10"/>
      <c r="AA139" s="10"/>
      <c r="AB139" s="11"/>
      <c r="AC139" s="11"/>
      <c r="AD139" s="11"/>
      <c r="AE139" s="11"/>
      <c r="AF139" s="11"/>
      <c r="AG139" s="11"/>
      <c r="AH139" s="11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CA139" s="14"/>
      <c r="CB139" s="14"/>
      <c r="CC139" s="14"/>
    </row>
    <row r="140" spans="1:81" ht="15" customHeight="1" x14ac:dyDescent="0.25">
      <c r="A140" s="14"/>
      <c r="B140" s="14"/>
      <c r="C140" s="14"/>
      <c r="D140" s="185"/>
      <c r="E140" s="14"/>
      <c r="F140" s="14"/>
      <c r="G140" s="8"/>
      <c r="H140" s="8"/>
      <c r="I140" s="8"/>
      <c r="J140" s="8"/>
      <c r="K140" s="8"/>
      <c r="L140" s="8"/>
      <c r="M140" s="8"/>
      <c r="N140" s="9"/>
      <c r="O140" s="9"/>
      <c r="P140" s="9"/>
      <c r="Q140" s="9"/>
      <c r="R140" s="9"/>
      <c r="S140" s="9"/>
      <c r="T140" s="9"/>
      <c r="U140" s="10"/>
      <c r="V140" s="10"/>
      <c r="W140" s="10"/>
      <c r="X140" s="10"/>
      <c r="Y140" s="10"/>
      <c r="Z140" s="10"/>
      <c r="AA140" s="10"/>
      <c r="AB140" s="11"/>
      <c r="AC140" s="11"/>
      <c r="AD140" s="11"/>
      <c r="AE140" s="11"/>
      <c r="AF140" s="11"/>
      <c r="AG140" s="11"/>
      <c r="AH140" s="11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CA140" s="14"/>
      <c r="CB140" s="14"/>
      <c r="CC140" s="14"/>
    </row>
    <row r="141" spans="1:81" ht="15" customHeight="1" x14ac:dyDescent="0.25">
      <c r="A141" s="14"/>
      <c r="B141" s="14"/>
      <c r="C141" s="14"/>
      <c r="D141" s="185"/>
      <c r="E141" s="14"/>
      <c r="F141" s="14"/>
      <c r="G141" s="8"/>
      <c r="H141" s="8"/>
      <c r="I141" s="8"/>
      <c r="J141" s="8"/>
      <c r="K141" s="8"/>
      <c r="L141" s="8"/>
      <c r="M141" s="8"/>
      <c r="N141" s="9"/>
      <c r="O141" s="9"/>
      <c r="P141" s="9"/>
      <c r="Q141" s="9"/>
      <c r="R141" s="9"/>
      <c r="S141" s="9"/>
      <c r="T141" s="9"/>
      <c r="U141" s="10"/>
      <c r="V141" s="10"/>
      <c r="W141" s="10"/>
      <c r="X141" s="10"/>
      <c r="Y141" s="10"/>
      <c r="Z141" s="10"/>
      <c r="AA141" s="10"/>
      <c r="AB141" s="11"/>
      <c r="AC141" s="11"/>
      <c r="AD141" s="11"/>
      <c r="AE141" s="11"/>
      <c r="AF141" s="11"/>
      <c r="AG141" s="11"/>
      <c r="AH141" s="11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CA141" s="14"/>
      <c r="CB141" s="14"/>
      <c r="CC141" s="14"/>
    </row>
    <row r="142" spans="1:81" ht="15" customHeight="1" x14ac:dyDescent="0.25">
      <c r="A142" s="14"/>
      <c r="B142" s="14"/>
      <c r="C142" s="14"/>
      <c r="D142" s="185"/>
      <c r="E142" s="14"/>
      <c r="F142" s="14"/>
      <c r="G142" s="8"/>
      <c r="H142" s="8"/>
      <c r="I142" s="8"/>
      <c r="J142" s="8"/>
      <c r="K142" s="8"/>
      <c r="L142" s="8"/>
      <c r="M142" s="8"/>
      <c r="N142" s="9"/>
      <c r="O142" s="9"/>
      <c r="P142" s="9"/>
      <c r="Q142" s="9"/>
      <c r="R142" s="9"/>
      <c r="S142" s="9"/>
      <c r="T142" s="9"/>
      <c r="U142" s="10"/>
      <c r="V142" s="10"/>
      <c r="W142" s="10"/>
      <c r="X142" s="10"/>
      <c r="Y142" s="10"/>
      <c r="Z142" s="10"/>
      <c r="AA142" s="10"/>
      <c r="AB142" s="11"/>
      <c r="AC142" s="11"/>
      <c r="AD142" s="11"/>
      <c r="AE142" s="11"/>
      <c r="AF142" s="11"/>
      <c r="AG142" s="11"/>
      <c r="AH142" s="11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CA142" s="14"/>
      <c r="CB142" s="14"/>
      <c r="CC142" s="14"/>
    </row>
    <row r="143" spans="1:81" ht="15" customHeight="1" x14ac:dyDescent="0.25">
      <c r="A143" s="14"/>
      <c r="B143" s="14"/>
      <c r="C143" s="14"/>
      <c r="D143" s="185"/>
      <c r="E143" s="14"/>
      <c r="F143" s="14"/>
      <c r="G143" s="8"/>
      <c r="H143" s="8"/>
      <c r="I143" s="8"/>
      <c r="J143" s="8"/>
      <c r="K143" s="8"/>
      <c r="L143" s="8"/>
      <c r="M143" s="8"/>
      <c r="N143" s="9"/>
      <c r="O143" s="9"/>
      <c r="P143" s="9"/>
      <c r="Q143" s="9"/>
      <c r="R143" s="9"/>
      <c r="S143" s="9"/>
      <c r="T143" s="9"/>
      <c r="U143" s="10"/>
      <c r="V143" s="10"/>
      <c r="W143" s="10"/>
      <c r="X143" s="10"/>
      <c r="Y143" s="10"/>
      <c r="Z143" s="10"/>
      <c r="AA143" s="10"/>
      <c r="AB143" s="11"/>
      <c r="AC143" s="11"/>
      <c r="AD143" s="11"/>
      <c r="AE143" s="11"/>
      <c r="AF143" s="11"/>
      <c r="AG143" s="11"/>
      <c r="AH143" s="11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CA143" s="14"/>
      <c r="CB143" s="14"/>
      <c r="CC143" s="14"/>
    </row>
    <row r="144" spans="1:81" ht="15" customHeight="1" x14ac:dyDescent="0.25">
      <c r="A144" s="14"/>
      <c r="B144" s="14"/>
      <c r="C144" s="14"/>
      <c r="D144" s="185"/>
      <c r="E144" s="14"/>
      <c r="F144" s="14"/>
      <c r="G144" s="8"/>
      <c r="H144" s="8"/>
      <c r="I144" s="8"/>
      <c r="J144" s="8"/>
      <c r="K144" s="8"/>
      <c r="L144" s="8"/>
      <c r="M144" s="8"/>
      <c r="N144" s="9"/>
      <c r="O144" s="9"/>
      <c r="P144" s="9"/>
      <c r="Q144" s="9"/>
      <c r="R144" s="9"/>
      <c r="S144" s="9"/>
      <c r="T144" s="9"/>
      <c r="U144" s="10"/>
      <c r="V144" s="10"/>
      <c r="W144" s="10"/>
      <c r="X144" s="10"/>
      <c r="Y144" s="10"/>
      <c r="Z144" s="10"/>
      <c r="AA144" s="10"/>
      <c r="AB144" s="11"/>
      <c r="AC144" s="11"/>
      <c r="AD144" s="11"/>
      <c r="AE144" s="11"/>
      <c r="AF144" s="11"/>
      <c r="AG144" s="11"/>
      <c r="AH144" s="11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CA144" s="14"/>
      <c r="CB144" s="14"/>
      <c r="CC144" s="14"/>
    </row>
    <row r="145" spans="1:81" ht="15" customHeight="1" x14ac:dyDescent="0.25">
      <c r="A145" s="14"/>
      <c r="B145" s="14"/>
      <c r="C145" s="14"/>
      <c r="D145" s="185"/>
      <c r="E145" s="14"/>
      <c r="F145" s="14"/>
      <c r="G145" s="8"/>
      <c r="H145" s="8"/>
      <c r="I145" s="8"/>
      <c r="J145" s="8"/>
      <c r="K145" s="8"/>
      <c r="L145" s="8"/>
      <c r="M145" s="8"/>
      <c r="N145" s="9"/>
      <c r="O145" s="9"/>
      <c r="P145" s="9"/>
      <c r="Q145" s="9"/>
      <c r="R145" s="9"/>
      <c r="S145" s="9"/>
      <c r="T145" s="9"/>
      <c r="U145" s="10"/>
      <c r="V145" s="10"/>
      <c r="W145" s="10"/>
      <c r="X145" s="10"/>
      <c r="Y145" s="10"/>
      <c r="Z145" s="10"/>
      <c r="AA145" s="10"/>
      <c r="AB145" s="11"/>
      <c r="AC145" s="11"/>
      <c r="AD145" s="11"/>
      <c r="AE145" s="11"/>
      <c r="AF145" s="11"/>
      <c r="AG145" s="11"/>
      <c r="AH145" s="11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CA145" s="14"/>
      <c r="CB145" s="14"/>
      <c r="CC145" s="14"/>
    </row>
    <row r="146" spans="1:81" ht="15" customHeight="1" x14ac:dyDescent="0.25">
      <c r="A146" s="14"/>
      <c r="B146" s="14"/>
      <c r="C146" s="14"/>
      <c r="D146" s="185"/>
      <c r="E146" s="14"/>
      <c r="F146" s="14"/>
      <c r="G146" s="8"/>
      <c r="H146" s="8"/>
      <c r="I146" s="8"/>
      <c r="J146" s="8"/>
      <c r="K146" s="8"/>
      <c r="L146" s="8"/>
      <c r="M146" s="8"/>
      <c r="N146" s="9"/>
      <c r="O146" s="9"/>
      <c r="P146" s="9"/>
      <c r="Q146" s="9"/>
      <c r="R146" s="9"/>
      <c r="S146" s="9"/>
      <c r="T146" s="9"/>
      <c r="U146" s="10"/>
      <c r="V146" s="10"/>
      <c r="W146" s="10"/>
      <c r="X146" s="10"/>
      <c r="Y146" s="10"/>
      <c r="Z146" s="10"/>
      <c r="AA146" s="10"/>
      <c r="AB146" s="11"/>
      <c r="AC146" s="11"/>
      <c r="AD146" s="11"/>
      <c r="AE146" s="11"/>
      <c r="AF146" s="11"/>
      <c r="AG146" s="11"/>
      <c r="AH146" s="11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CA146" s="14"/>
      <c r="CB146" s="14"/>
      <c r="CC146" s="14"/>
    </row>
    <row r="147" spans="1:81" ht="15" customHeight="1" x14ac:dyDescent="0.25">
      <c r="A147" s="14"/>
      <c r="B147" s="14"/>
      <c r="C147" s="14"/>
      <c r="D147" s="185"/>
      <c r="E147" s="14"/>
      <c r="F147" s="14"/>
      <c r="G147" s="8"/>
      <c r="H147" s="8"/>
      <c r="I147" s="8"/>
      <c r="J147" s="8"/>
      <c r="K147" s="8"/>
      <c r="L147" s="8"/>
      <c r="M147" s="8"/>
      <c r="N147" s="9"/>
      <c r="O147" s="9"/>
      <c r="P147" s="9"/>
      <c r="Q147" s="9"/>
      <c r="R147" s="9"/>
      <c r="S147" s="9"/>
      <c r="T147" s="9"/>
      <c r="U147" s="10"/>
      <c r="V147" s="10"/>
      <c r="W147" s="10"/>
      <c r="X147" s="10"/>
      <c r="Y147" s="10"/>
      <c r="Z147" s="10"/>
      <c r="AA147" s="10"/>
      <c r="AB147" s="11"/>
      <c r="AC147" s="11"/>
      <c r="AD147" s="11"/>
      <c r="AE147" s="11"/>
      <c r="AF147" s="11"/>
      <c r="AG147" s="11"/>
      <c r="AH147" s="11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CA147" s="14"/>
      <c r="CB147" s="14"/>
      <c r="CC147" s="14"/>
    </row>
    <row r="148" spans="1:81" ht="15" customHeight="1" x14ac:dyDescent="0.25">
      <c r="A148" s="14"/>
      <c r="B148" s="14"/>
      <c r="C148" s="14"/>
      <c r="D148" s="185"/>
      <c r="E148" s="14"/>
      <c r="F148" s="14"/>
      <c r="G148" s="8"/>
      <c r="H148" s="8"/>
      <c r="I148" s="8"/>
      <c r="J148" s="8"/>
      <c r="K148" s="8"/>
      <c r="L148" s="8"/>
      <c r="M148" s="8"/>
      <c r="N148" s="9"/>
      <c r="O148" s="9"/>
      <c r="P148" s="9"/>
      <c r="Q148" s="9"/>
      <c r="R148" s="9"/>
      <c r="S148" s="9"/>
      <c r="T148" s="9"/>
      <c r="U148" s="10"/>
      <c r="V148" s="10"/>
      <c r="W148" s="10"/>
      <c r="X148" s="10"/>
      <c r="Y148" s="10"/>
      <c r="Z148" s="10"/>
      <c r="AA148" s="10"/>
      <c r="AB148" s="11"/>
      <c r="AC148" s="11"/>
      <c r="AD148" s="11"/>
      <c r="AE148" s="11"/>
      <c r="AF148" s="11"/>
      <c r="AG148" s="11"/>
      <c r="AH148" s="11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CA148" s="14"/>
      <c r="CB148" s="14"/>
      <c r="CC148" s="14"/>
    </row>
    <row r="149" spans="1:81" ht="15" customHeight="1" x14ac:dyDescent="0.25">
      <c r="A149" s="14"/>
      <c r="B149" s="14"/>
      <c r="C149" s="14"/>
      <c r="D149" s="185"/>
      <c r="E149" s="14"/>
      <c r="F149" s="14"/>
      <c r="G149" s="8"/>
      <c r="H149" s="8"/>
      <c r="I149" s="8"/>
      <c r="J149" s="8"/>
      <c r="K149" s="8"/>
      <c r="L149" s="8"/>
      <c r="M149" s="8"/>
      <c r="N149" s="9"/>
      <c r="O149" s="9"/>
      <c r="P149" s="9"/>
      <c r="Q149" s="9"/>
      <c r="R149" s="9"/>
      <c r="S149" s="9"/>
      <c r="T149" s="9"/>
      <c r="U149" s="10"/>
      <c r="V149" s="10"/>
      <c r="W149" s="10"/>
      <c r="X149" s="10"/>
      <c r="Y149" s="10"/>
      <c r="Z149" s="10"/>
      <c r="AA149" s="10"/>
      <c r="AB149" s="11"/>
      <c r="AC149" s="11"/>
      <c r="AD149" s="11"/>
      <c r="AE149" s="11"/>
      <c r="AF149" s="11"/>
      <c r="AG149" s="11"/>
      <c r="AH149" s="11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CA149" s="14"/>
      <c r="CB149" s="14"/>
      <c r="CC149" s="14"/>
    </row>
    <row r="150" spans="1:81" ht="15" customHeight="1" x14ac:dyDescent="0.25">
      <c r="A150" s="14"/>
      <c r="B150" s="14"/>
      <c r="C150" s="14"/>
      <c r="D150" s="185"/>
      <c r="E150" s="14"/>
      <c r="F150" s="14"/>
      <c r="G150" s="8"/>
      <c r="H150" s="8"/>
      <c r="I150" s="8"/>
      <c r="J150" s="8"/>
      <c r="K150" s="8"/>
      <c r="L150" s="8"/>
      <c r="M150" s="8"/>
      <c r="N150" s="9"/>
      <c r="O150" s="9"/>
      <c r="P150" s="9"/>
      <c r="Q150" s="9"/>
      <c r="R150" s="9"/>
      <c r="S150" s="9"/>
      <c r="T150" s="9"/>
      <c r="U150" s="10"/>
      <c r="V150" s="10"/>
      <c r="W150" s="10"/>
      <c r="X150" s="10"/>
      <c r="Y150" s="10"/>
      <c r="Z150" s="10"/>
      <c r="AA150" s="10"/>
      <c r="AB150" s="11"/>
      <c r="AC150" s="11"/>
      <c r="AD150" s="11"/>
      <c r="AE150" s="11"/>
      <c r="AF150" s="11"/>
      <c r="AG150" s="11"/>
      <c r="AH150" s="11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CA150" s="14"/>
      <c r="CB150" s="14"/>
      <c r="CC150" s="14"/>
    </row>
    <row r="151" spans="1:81" ht="15" customHeight="1" x14ac:dyDescent="0.25">
      <c r="A151" s="14"/>
      <c r="B151" s="14"/>
      <c r="C151" s="14"/>
      <c r="D151" s="185"/>
      <c r="E151" s="14"/>
      <c r="F151" s="14"/>
      <c r="G151" s="8"/>
      <c r="H151" s="8"/>
      <c r="I151" s="8"/>
      <c r="J151" s="8"/>
      <c r="K151" s="8"/>
      <c r="L151" s="8"/>
      <c r="M151" s="8"/>
      <c r="N151" s="9"/>
      <c r="O151" s="9"/>
      <c r="P151" s="9"/>
      <c r="Q151" s="9"/>
      <c r="R151" s="9"/>
      <c r="S151" s="9"/>
      <c r="T151" s="9"/>
      <c r="U151" s="10"/>
      <c r="V151" s="10"/>
      <c r="W151" s="10"/>
      <c r="X151" s="10"/>
      <c r="Y151" s="10"/>
      <c r="Z151" s="10"/>
      <c r="AA151" s="10"/>
      <c r="AB151" s="11"/>
      <c r="AC151" s="11"/>
      <c r="AD151" s="11"/>
      <c r="AE151" s="11"/>
      <c r="AF151" s="11"/>
      <c r="AG151" s="11"/>
      <c r="AH151" s="11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CA151" s="14"/>
      <c r="CB151" s="14"/>
      <c r="CC151" s="14"/>
    </row>
    <row r="152" spans="1:81" ht="15" customHeight="1" x14ac:dyDescent="0.25">
      <c r="A152" s="14"/>
      <c r="B152" s="14"/>
      <c r="C152" s="14"/>
      <c r="D152" s="185"/>
      <c r="E152" s="14"/>
      <c r="F152" s="14"/>
      <c r="G152" s="8"/>
      <c r="H152" s="8"/>
      <c r="I152" s="8"/>
      <c r="J152" s="8"/>
      <c r="K152" s="8"/>
      <c r="L152" s="8"/>
      <c r="M152" s="8"/>
      <c r="N152" s="9"/>
      <c r="O152" s="9"/>
      <c r="P152" s="9"/>
      <c r="Q152" s="9"/>
      <c r="R152" s="9"/>
      <c r="S152" s="9"/>
      <c r="T152" s="9"/>
      <c r="U152" s="10"/>
      <c r="V152" s="10"/>
      <c r="W152" s="10"/>
      <c r="X152" s="10"/>
      <c r="Y152" s="10"/>
      <c r="Z152" s="10"/>
      <c r="AA152" s="10"/>
      <c r="AB152" s="11"/>
      <c r="AC152" s="11"/>
      <c r="AD152" s="11"/>
      <c r="AE152" s="11"/>
      <c r="AF152" s="11"/>
      <c r="AG152" s="11"/>
      <c r="AH152" s="11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CA152" s="14"/>
      <c r="CB152" s="14"/>
      <c r="CC152" s="14"/>
    </row>
    <row r="153" spans="1:81" ht="15" customHeight="1" x14ac:dyDescent="0.25">
      <c r="A153" s="14"/>
      <c r="B153" s="14"/>
      <c r="C153" s="14"/>
      <c r="D153" s="185"/>
      <c r="E153" s="14"/>
      <c r="F153" s="14"/>
      <c r="G153" s="8"/>
      <c r="H153" s="8"/>
      <c r="I153" s="8"/>
      <c r="J153" s="8"/>
      <c r="K153" s="8"/>
      <c r="L153" s="8"/>
      <c r="M153" s="8"/>
      <c r="N153" s="9"/>
      <c r="O153" s="9"/>
      <c r="P153" s="9"/>
      <c r="Q153" s="9"/>
      <c r="R153" s="9"/>
      <c r="S153" s="9"/>
      <c r="T153" s="9"/>
      <c r="U153" s="10"/>
      <c r="V153" s="10"/>
      <c r="W153" s="10"/>
      <c r="X153" s="10"/>
      <c r="Y153" s="10"/>
      <c r="Z153" s="10"/>
      <c r="AA153" s="10"/>
      <c r="AB153" s="11"/>
      <c r="AC153" s="11"/>
      <c r="AD153" s="11"/>
      <c r="AE153" s="11"/>
      <c r="AF153" s="11"/>
      <c r="AG153" s="11"/>
      <c r="AH153" s="11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CA153" s="14"/>
      <c r="CB153" s="14"/>
      <c r="CC153" s="14"/>
    </row>
    <row r="154" spans="1:81" ht="15" customHeight="1" x14ac:dyDescent="0.25">
      <c r="A154" s="14"/>
      <c r="B154" s="14"/>
      <c r="C154" s="14"/>
      <c r="D154" s="185"/>
      <c r="E154" s="14"/>
      <c r="F154" s="14"/>
      <c r="G154" s="8"/>
      <c r="H154" s="8"/>
      <c r="I154" s="8"/>
      <c r="J154" s="8"/>
      <c r="K154" s="8"/>
      <c r="L154" s="8"/>
      <c r="M154" s="8"/>
      <c r="N154" s="9"/>
      <c r="O154" s="9"/>
      <c r="P154" s="9"/>
      <c r="Q154" s="9"/>
      <c r="R154" s="9"/>
      <c r="S154" s="9"/>
      <c r="T154" s="9"/>
      <c r="U154" s="10"/>
      <c r="V154" s="10"/>
      <c r="W154" s="10"/>
      <c r="X154" s="10"/>
      <c r="Y154" s="10"/>
      <c r="Z154" s="10"/>
      <c r="AA154" s="10"/>
      <c r="AB154" s="11"/>
      <c r="AC154" s="11"/>
      <c r="AD154" s="11"/>
      <c r="AE154" s="11"/>
      <c r="AF154" s="11"/>
      <c r="AG154" s="11"/>
      <c r="AH154" s="11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CA154" s="14"/>
      <c r="CB154" s="14"/>
      <c r="CC154" s="14"/>
    </row>
    <row r="155" spans="1:81" ht="15" customHeight="1" x14ac:dyDescent="0.25">
      <c r="A155" s="14"/>
      <c r="B155" s="14"/>
      <c r="C155" s="14"/>
      <c r="D155" s="185"/>
      <c r="E155" s="14"/>
      <c r="F155" s="14"/>
      <c r="G155" s="8"/>
      <c r="H155" s="8"/>
      <c r="I155" s="8"/>
      <c r="J155" s="8"/>
      <c r="K155" s="8"/>
      <c r="L155" s="8"/>
      <c r="M155" s="8"/>
      <c r="N155" s="9"/>
      <c r="O155" s="9"/>
      <c r="P155" s="9"/>
      <c r="Q155" s="9"/>
      <c r="R155" s="9"/>
      <c r="S155" s="9"/>
      <c r="T155" s="9"/>
      <c r="U155" s="10"/>
      <c r="V155" s="10"/>
      <c r="W155" s="10"/>
      <c r="X155" s="10"/>
      <c r="Y155" s="10"/>
      <c r="Z155" s="10"/>
      <c r="AA155" s="10"/>
      <c r="AB155" s="11"/>
      <c r="AC155" s="11"/>
      <c r="AD155" s="11"/>
      <c r="AE155" s="11"/>
      <c r="AF155" s="11"/>
      <c r="AG155" s="11"/>
      <c r="AH155" s="11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CA155" s="14"/>
      <c r="CB155" s="14"/>
      <c r="CC155" s="14"/>
    </row>
    <row r="156" spans="1:81" ht="15" customHeight="1" x14ac:dyDescent="0.25">
      <c r="A156" s="14"/>
      <c r="B156" s="14"/>
      <c r="C156" s="14"/>
      <c r="D156" s="185"/>
      <c r="E156" s="14"/>
      <c r="F156" s="14"/>
      <c r="G156" s="8"/>
      <c r="H156" s="8"/>
      <c r="I156" s="8"/>
      <c r="J156" s="8"/>
      <c r="K156" s="8"/>
      <c r="L156" s="8"/>
      <c r="M156" s="8"/>
      <c r="N156" s="9"/>
      <c r="O156" s="9"/>
      <c r="P156" s="9"/>
      <c r="Q156" s="9"/>
      <c r="R156" s="9"/>
      <c r="S156" s="9"/>
      <c r="T156" s="9"/>
      <c r="U156" s="10"/>
      <c r="V156" s="10"/>
      <c r="W156" s="10"/>
      <c r="X156" s="10"/>
      <c r="Y156" s="10"/>
      <c r="Z156" s="10"/>
      <c r="AA156" s="10"/>
      <c r="AB156" s="11"/>
      <c r="AC156" s="11"/>
      <c r="AD156" s="11"/>
      <c r="AE156" s="11"/>
      <c r="AF156" s="11"/>
      <c r="AG156" s="11"/>
      <c r="AH156" s="11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CA156" s="14"/>
      <c r="CB156" s="14"/>
      <c r="CC156" s="14"/>
    </row>
    <row r="157" spans="1:81" ht="15" customHeight="1" x14ac:dyDescent="0.25">
      <c r="A157" s="14"/>
      <c r="B157" s="14"/>
      <c r="C157" s="14"/>
      <c r="D157" s="185"/>
      <c r="E157" s="14"/>
      <c r="F157" s="14"/>
      <c r="G157" s="8"/>
      <c r="H157" s="8"/>
      <c r="I157" s="8"/>
      <c r="J157" s="8"/>
      <c r="K157" s="8"/>
      <c r="L157" s="8"/>
      <c r="M157" s="8"/>
      <c r="N157" s="9"/>
      <c r="O157" s="9"/>
      <c r="P157" s="9"/>
      <c r="Q157" s="9"/>
      <c r="R157" s="9"/>
      <c r="S157" s="9"/>
      <c r="T157" s="9"/>
      <c r="U157" s="10"/>
      <c r="V157" s="10"/>
      <c r="W157" s="10"/>
      <c r="X157" s="10"/>
      <c r="Y157" s="10"/>
      <c r="Z157" s="10"/>
      <c r="AA157" s="10"/>
      <c r="AB157" s="11"/>
      <c r="AC157" s="11"/>
      <c r="AD157" s="11"/>
      <c r="AE157" s="11"/>
      <c r="AF157" s="11"/>
      <c r="AG157" s="11"/>
      <c r="AH157" s="11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CA157" s="14"/>
      <c r="CB157" s="14"/>
      <c r="CC157" s="14"/>
    </row>
    <row r="158" spans="1:81" ht="15" customHeight="1" x14ac:dyDescent="0.25">
      <c r="A158" s="14"/>
      <c r="B158" s="14"/>
      <c r="C158" s="14"/>
      <c r="D158" s="185"/>
      <c r="E158" s="14"/>
      <c r="F158" s="14"/>
      <c r="G158" s="8"/>
      <c r="H158" s="8"/>
      <c r="I158" s="8"/>
      <c r="J158" s="8"/>
      <c r="K158" s="8"/>
      <c r="L158" s="8"/>
      <c r="M158" s="8"/>
      <c r="N158" s="9"/>
      <c r="O158" s="9"/>
      <c r="P158" s="9"/>
      <c r="Q158" s="9"/>
      <c r="R158" s="9"/>
      <c r="S158" s="9"/>
      <c r="T158" s="9"/>
      <c r="U158" s="10"/>
      <c r="V158" s="10"/>
      <c r="W158" s="10"/>
      <c r="X158" s="10"/>
      <c r="Y158" s="10"/>
      <c r="Z158" s="10"/>
      <c r="AA158" s="10"/>
      <c r="AB158" s="11"/>
      <c r="AC158" s="11"/>
      <c r="AD158" s="11"/>
      <c r="AE158" s="11"/>
      <c r="AF158" s="11"/>
      <c r="AG158" s="11"/>
      <c r="AH158" s="11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CA158" s="14"/>
      <c r="CB158" s="14"/>
      <c r="CC158" s="14"/>
    </row>
    <row r="159" spans="1:81" ht="15" customHeight="1" x14ac:dyDescent="0.25">
      <c r="A159" s="14"/>
      <c r="B159" s="14"/>
      <c r="C159" s="14"/>
      <c r="D159" s="185"/>
      <c r="E159" s="14"/>
      <c r="F159" s="14"/>
      <c r="G159" s="8"/>
      <c r="H159" s="8"/>
      <c r="I159" s="8"/>
      <c r="J159" s="8"/>
      <c r="K159" s="8"/>
      <c r="L159" s="8"/>
      <c r="M159" s="8"/>
      <c r="N159" s="9"/>
      <c r="O159" s="9"/>
      <c r="P159" s="9"/>
      <c r="Q159" s="9"/>
      <c r="R159" s="9"/>
      <c r="S159" s="9"/>
      <c r="T159" s="9"/>
      <c r="U159" s="10"/>
      <c r="V159" s="10"/>
      <c r="W159" s="10"/>
      <c r="X159" s="10"/>
      <c r="Y159" s="10"/>
      <c r="Z159" s="10"/>
      <c r="AA159" s="10"/>
      <c r="AB159" s="11"/>
      <c r="AC159" s="11"/>
      <c r="AD159" s="11"/>
      <c r="AE159" s="11"/>
      <c r="AF159" s="11"/>
      <c r="AG159" s="11"/>
      <c r="AH159" s="11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CA159" s="14"/>
      <c r="CB159" s="14"/>
      <c r="CC159" s="14"/>
    </row>
    <row r="160" spans="1:81" ht="15" customHeight="1" x14ac:dyDescent="0.25">
      <c r="A160" s="14"/>
      <c r="B160" s="14"/>
      <c r="C160" s="14"/>
      <c r="D160" s="185"/>
      <c r="E160" s="14"/>
      <c r="F160" s="14"/>
      <c r="G160" s="8"/>
      <c r="H160" s="8"/>
      <c r="I160" s="8"/>
      <c r="J160" s="8"/>
      <c r="K160" s="8"/>
      <c r="L160" s="8"/>
      <c r="M160" s="8"/>
      <c r="N160" s="9"/>
      <c r="O160" s="9"/>
      <c r="P160" s="9"/>
      <c r="Q160" s="9"/>
      <c r="R160" s="9"/>
      <c r="S160" s="9"/>
      <c r="T160" s="9"/>
      <c r="U160" s="10"/>
      <c r="V160" s="10"/>
      <c r="W160" s="10"/>
      <c r="X160" s="10"/>
      <c r="Y160" s="10"/>
      <c r="Z160" s="10"/>
      <c r="AA160" s="10"/>
      <c r="AB160" s="11"/>
      <c r="AC160" s="11"/>
      <c r="AD160" s="11"/>
      <c r="AE160" s="11"/>
      <c r="AF160" s="11"/>
      <c r="AG160" s="11"/>
      <c r="AH160" s="11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CA160" s="14"/>
      <c r="CB160" s="14"/>
      <c r="CC160" s="14"/>
    </row>
    <row r="161" spans="1:81" ht="15" customHeight="1" x14ac:dyDescent="0.25">
      <c r="A161" s="14"/>
      <c r="B161" s="14"/>
      <c r="C161" s="14"/>
      <c r="D161" s="185"/>
      <c r="E161" s="14"/>
      <c r="F161" s="14"/>
      <c r="G161" s="8"/>
      <c r="H161" s="8"/>
      <c r="I161" s="8"/>
      <c r="J161" s="8"/>
      <c r="K161" s="8"/>
      <c r="L161" s="8"/>
      <c r="M161" s="8"/>
      <c r="N161" s="9"/>
      <c r="O161" s="9"/>
      <c r="P161" s="9"/>
      <c r="Q161" s="9"/>
      <c r="R161" s="9"/>
      <c r="S161" s="9"/>
      <c r="T161" s="9"/>
      <c r="U161" s="10"/>
      <c r="V161" s="10"/>
      <c r="W161" s="10"/>
      <c r="X161" s="10"/>
      <c r="Y161" s="10"/>
      <c r="Z161" s="10"/>
      <c r="AA161" s="10"/>
      <c r="AB161" s="11"/>
      <c r="AC161" s="11"/>
      <c r="AD161" s="11"/>
      <c r="AE161" s="11"/>
      <c r="AF161" s="11"/>
      <c r="AG161" s="11"/>
      <c r="AH161" s="11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CA161" s="14"/>
      <c r="CB161" s="14"/>
      <c r="CC161" s="14"/>
    </row>
    <row r="162" spans="1:81" ht="15" customHeight="1" x14ac:dyDescent="0.25">
      <c r="A162" s="14"/>
      <c r="B162" s="14"/>
      <c r="C162" s="14"/>
      <c r="D162" s="185"/>
      <c r="E162" s="14"/>
      <c r="F162" s="14"/>
      <c r="G162" s="8"/>
      <c r="H162" s="8"/>
      <c r="I162" s="8"/>
      <c r="J162" s="8"/>
      <c r="K162" s="8"/>
      <c r="L162" s="8"/>
      <c r="M162" s="8"/>
      <c r="N162" s="9"/>
      <c r="O162" s="9"/>
      <c r="P162" s="9"/>
      <c r="Q162" s="9"/>
      <c r="R162" s="9"/>
      <c r="S162" s="9"/>
      <c r="T162" s="9"/>
      <c r="U162" s="10"/>
      <c r="V162" s="10"/>
      <c r="W162" s="10"/>
      <c r="X162" s="10"/>
      <c r="Y162" s="10"/>
      <c r="Z162" s="10"/>
      <c r="AA162" s="10"/>
      <c r="AB162" s="11"/>
      <c r="AC162" s="11"/>
      <c r="AD162" s="11"/>
      <c r="AE162" s="11"/>
      <c r="AF162" s="11"/>
      <c r="AG162" s="11"/>
      <c r="AH162" s="11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CA162" s="14"/>
      <c r="CB162" s="14"/>
      <c r="CC162" s="14"/>
    </row>
    <row r="163" spans="1:81" ht="15" customHeight="1" x14ac:dyDescent="0.25">
      <c r="A163" s="14"/>
      <c r="B163" s="14"/>
      <c r="C163" s="14"/>
      <c r="D163" s="185"/>
      <c r="E163" s="14"/>
      <c r="F163" s="14"/>
      <c r="G163" s="8"/>
      <c r="H163" s="8"/>
      <c r="I163" s="8"/>
      <c r="J163" s="8"/>
      <c r="K163" s="8"/>
      <c r="L163" s="8"/>
      <c r="M163" s="8"/>
      <c r="N163" s="9"/>
      <c r="O163" s="9"/>
      <c r="P163" s="9"/>
      <c r="Q163" s="9"/>
      <c r="R163" s="9"/>
      <c r="S163" s="9"/>
      <c r="T163" s="9"/>
      <c r="U163" s="10"/>
      <c r="V163" s="10"/>
      <c r="W163" s="10"/>
      <c r="X163" s="10"/>
      <c r="Y163" s="10"/>
      <c r="Z163" s="10"/>
      <c r="AA163" s="10"/>
      <c r="AB163" s="11"/>
      <c r="AC163" s="11"/>
      <c r="AD163" s="11"/>
      <c r="AE163" s="11"/>
      <c r="AF163" s="11"/>
      <c r="AG163" s="11"/>
      <c r="AH163" s="11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CA163" s="14"/>
      <c r="CB163" s="14"/>
      <c r="CC163" s="14"/>
    </row>
    <row r="164" spans="1:81" ht="15" customHeight="1" x14ac:dyDescent="0.25">
      <c r="A164" s="14"/>
      <c r="B164" s="14"/>
      <c r="C164" s="14"/>
      <c r="D164" s="185"/>
      <c r="E164" s="14"/>
      <c r="F164" s="14"/>
      <c r="G164" s="8"/>
      <c r="H164" s="8"/>
      <c r="I164" s="8"/>
      <c r="J164" s="8"/>
      <c r="K164" s="8"/>
      <c r="L164" s="8"/>
      <c r="M164" s="8"/>
      <c r="N164" s="9"/>
      <c r="O164" s="9"/>
      <c r="P164" s="9"/>
      <c r="Q164" s="9"/>
      <c r="R164" s="9"/>
      <c r="S164" s="9"/>
      <c r="T164" s="9"/>
      <c r="U164" s="10"/>
      <c r="V164" s="10"/>
      <c r="W164" s="10"/>
      <c r="X164" s="10"/>
      <c r="Y164" s="10"/>
      <c r="Z164" s="10"/>
      <c r="AA164" s="10"/>
      <c r="AB164" s="11"/>
      <c r="AC164" s="11"/>
      <c r="AD164" s="11"/>
      <c r="AE164" s="11"/>
      <c r="AF164" s="11"/>
      <c r="AG164" s="11"/>
      <c r="AH164" s="11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CA164" s="14"/>
      <c r="CB164" s="14"/>
      <c r="CC164" s="14"/>
    </row>
    <row r="165" spans="1:81" ht="15" customHeight="1" x14ac:dyDescent="0.25">
      <c r="A165" s="14"/>
      <c r="B165" s="14"/>
      <c r="C165" s="14"/>
      <c r="D165" s="185"/>
      <c r="E165" s="14"/>
      <c r="F165" s="14"/>
      <c r="G165" s="8"/>
      <c r="H165" s="8"/>
      <c r="I165" s="8"/>
      <c r="J165" s="8"/>
      <c r="K165" s="8"/>
      <c r="L165" s="8"/>
      <c r="M165" s="8"/>
      <c r="N165" s="9"/>
      <c r="O165" s="9"/>
      <c r="P165" s="9"/>
      <c r="Q165" s="9"/>
      <c r="R165" s="9"/>
      <c r="S165" s="9"/>
      <c r="T165" s="9"/>
      <c r="U165" s="10"/>
      <c r="V165" s="10"/>
      <c r="W165" s="10"/>
      <c r="X165" s="10"/>
      <c r="Y165" s="10"/>
      <c r="Z165" s="10"/>
      <c r="AA165" s="10"/>
      <c r="AB165" s="11"/>
      <c r="AC165" s="11"/>
      <c r="AD165" s="11"/>
      <c r="AE165" s="11"/>
      <c r="AF165" s="11"/>
      <c r="AG165" s="11"/>
      <c r="AH165" s="11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CA165" s="14"/>
      <c r="CB165" s="14"/>
      <c r="CC165" s="14"/>
    </row>
    <row r="166" spans="1:81" ht="15" customHeight="1" x14ac:dyDescent="0.25">
      <c r="A166" s="14"/>
      <c r="B166" s="14"/>
      <c r="C166" s="14"/>
      <c r="D166" s="185"/>
      <c r="E166" s="14"/>
      <c r="F166" s="14"/>
      <c r="G166" s="8"/>
      <c r="H166" s="8"/>
      <c r="I166" s="8"/>
      <c r="J166" s="8"/>
      <c r="K166" s="8"/>
      <c r="L166" s="8"/>
      <c r="M166" s="8"/>
      <c r="N166" s="9"/>
      <c r="O166" s="9"/>
      <c r="P166" s="9"/>
      <c r="Q166" s="9"/>
      <c r="R166" s="9"/>
      <c r="S166" s="9"/>
      <c r="T166" s="9"/>
      <c r="U166" s="10"/>
      <c r="V166" s="10"/>
      <c r="W166" s="10"/>
      <c r="X166" s="10"/>
      <c r="Y166" s="10"/>
      <c r="Z166" s="10"/>
      <c r="AA166" s="10"/>
      <c r="AB166" s="11"/>
      <c r="AC166" s="11"/>
      <c r="AD166" s="11"/>
      <c r="AE166" s="11"/>
      <c r="AF166" s="11"/>
      <c r="AG166" s="11"/>
      <c r="AH166" s="11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CA166" s="14"/>
      <c r="CB166" s="14"/>
      <c r="CC166" s="14"/>
    </row>
    <row r="167" spans="1:81" ht="15" customHeight="1" x14ac:dyDescent="0.25">
      <c r="A167" s="14"/>
      <c r="B167" s="14"/>
      <c r="C167" s="14"/>
      <c r="D167" s="185"/>
      <c r="E167" s="14"/>
      <c r="F167" s="14"/>
      <c r="G167" s="8"/>
      <c r="H167" s="8"/>
      <c r="I167" s="8"/>
      <c r="J167" s="8"/>
      <c r="K167" s="8"/>
      <c r="L167" s="8"/>
      <c r="M167" s="8"/>
      <c r="N167" s="9"/>
      <c r="O167" s="9"/>
      <c r="P167" s="9"/>
      <c r="Q167" s="9"/>
      <c r="R167" s="9"/>
      <c r="S167" s="9"/>
      <c r="T167" s="9"/>
      <c r="U167" s="10"/>
      <c r="V167" s="10"/>
      <c r="W167" s="10"/>
      <c r="X167" s="10"/>
      <c r="Y167" s="10"/>
      <c r="Z167" s="10"/>
      <c r="AA167" s="10"/>
      <c r="AB167" s="11"/>
      <c r="AC167" s="11"/>
      <c r="AD167" s="11"/>
      <c r="AE167" s="11"/>
      <c r="AF167" s="11"/>
      <c r="AG167" s="11"/>
      <c r="AH167" s="11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CA167" s="14"/>
      <c r="CB167" s="14"/>
      <c r="CC167" s="14"/>
    </row>
    <row r="168" spans="1:81" ht="15" customHeight="1" x14ac:dyDescent="0.25">
      <c r="A168" s="14"/>
      <c r="B168" s="14"/>
      <c r="C168" s="14"/>
      <c r="D168" s="185"/>
      <c r="E168" s="14"/>
      <c r="F168" s="14"/>
      <c r="G168" s="8"/>
      <c r="H168" s="8"/>
      <c r="I168" s="8"/>
      <c r="J168" s="8"/>
      <c r="K168" s="8"/>
      <c r="L168" s="8"/>
      <c r="M168" s="8"/>
      <c r="N168" s="9"/>
      <c r="O168" s="9"/>
      <c r="P168" s="9"/>
      <c r="Q168" s="9"/>
      <c r="R168" s="9"/>
      <c r="S168" s="9"/>
      <c r="T168" s="9"/>
      <c r="U168" s="10"/>
      <c r="V168" s="10"/>
      <c r="W168" s="10"/>
      <c r="X168" s="10"/>
      <c r="Y168" s="10"/>
      <c r="Z168" s="10"/>
      <c r="AA168" s="10"/>
      <c r="AB168" s="11"/>
      <c r="AC168" s="11"/>
      <c r="AD168" s="11"/>
      <c r="AE168" s="11"/>
      <c r="AF168" s="11"/>
      <c r="AG168" s="11"/>
      <c r="AH168" s="11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CA168" s="14"/>
      <c r="CB168" s="14"/>
      <c r="CC168" s="14"/>
    </row>
    <row r="169" spans="1:81" ht="15" customHeight="1" x14ac:dyDescent="0.25">
      <c r="A169" s="14"/>
      <c r="B169" s="14"/>
      <c r="C169" s="14"/>
      <c r="D169" s="185"/>
      <c r="E169" s="14"/>
      <c r="F169" s="14"/>
      <c r="G169" s="8"/>
      <c r="H169" s="8"/>
      <c r="I169" s="8"/>
      <c r="J169" s="8"/>
      <c r="K169" s="8"/>
      <c r="L169" s="8"/>
      <c r="M169" s="8"/>
      <c r="N169" s="9"/>
      <c r="O169" s="9"/>
      <c r="P169" s="9"/>
      <c r="Q169" s="9"/>
      <c r="R169" s="9"/>
      <c r="S169" s="9"/>
      <c r="T169" s="9"/>
      <c r="U169" s="10"/>
      <c r="V169" s="10"/>
      <c r="W169" s="10"/>
      <c r="X169" s="10"/>
      <c r="Y169" s="10"/>
      <c r="Z169" s="10"/>
      <c r="AA169" s="10"/>
      <c r="AB169" s="11"/>
      <c r="AC169" s="11"/>
      <c r="AD169" s="11"/>
      <c r="AE169" s="11"/>
      <c r="AF169" s="11"/>
      <c r="AG169" s="11"/>
      <c r="AH169" s="11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CA169" s="14"/>
      <c r="CB169" s="14"/>
      <c r="CC169" s="14"/>
    </row>
    <row r="170" spans="1:81" ht="15" customHeight="1" x14ac:dyDescent="0.25">
      <c r="A170" s="14"/>
      <c r="B170" s="14"/>
      <c r="C170" s="14"/>
      <c r="D170" s="185"/>
      <c r="E170" s="14"/>
      <c r="F170" s="14"/>
      <c r="G170" s="8"/>
      <c r="H170" s="8"/>
      <c r="I170" s="8"/>
      <c r="J170" s="8"/>
      <c r="K170" s="8"/>
      <c r="L170" s="8"/>
      <c r="M170" s="8"/>
      <c r="N170" s="9"/>
      <c r="O170" s="9"/>
      <c r="P170" s="9"/>
      <c r="Q170" s="9"/>
      <c r="R170" s="9"/>
      <c r="S170" s="9"/>
      <c r="T170" s="9"/>
      <c r="U170" s="10"/>
      <c r="V170" s="10"/>
      <c r="W170" s="10"/>
      <c r="X170" s="10"/>
      <c r="Y170" s="10"/>
      <c r="Z170" s="10"/>
      <c r="AA170" s="10"/>
      <c r="AB170" s="11"/>
      <c r="AC170" s="11"/>
      <c r="AD170" s="11"/>
      <c r="AE170" s="11"/>
      <c r="AF170" s="11"/>
      <c r="AG170" s="11"/>
      <c r="AH170" s="11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CA170" s="14"/>
      <c r="CB170" s="14"/>
      <c r="CC170" s="14"/>
    </row>
    <row r="171" spans="1:81" ht="15" customHeight="1" x14ac:dyDescent="0.25">
      <c r="A171" s="14"/>
      <c r="B171" s="14"/>
      <c r="C171" s="14"/>
      <c r="D171" s="185"/>
      <c r="E171" s="14"/>
      <c r="F171" s="14"/>
      <c r="G171" s="8"/>
      <c r="H171" s="8"/>
      <c r="I171" s="8"/>
      <c r="J171" s="8"/>
      <c r="K171" s="8"/>
      <c r="L171" s="8"/>
      <c r="M171" s="8"/>
      <c r="N171" s="9"/>
      <c r="O171" s="9"/>
      <c r="P171" s="9"/>
      <c r="Q171" s="9"/>
      <c r="R171" s="9"/>
      <c r="S171" s="9"/>
      <c r="T171" s="9"/>
      <c r="U171" s="10"/>
      <c r="V171" s="10"/>
      <c r="W171" s="10"/>
      <c r="X171" s="10"/>
      <c r="Y171" s="10"/>
      <c r="Z171" s="10"/>
      <c r="AA171" s="10"/>
      <c r="AB171" s="11"/>
      <c r="AC171" s="11"/>
      <c r="AD171" s="11"/>
      <c r="AE171" s="11"/>
      <c r="AF171" s="11"/>
      <c r="AG171" s="11"/>
      <c r="AH171" s="11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CA171" s="14"/>
      <c r="CB171" s="14"/>
      <c r="CC171" s="14"/>
    </row>
    <row r="172" spans="1:81" ht="15" customHeight="1" x14ac:dyDescent="0.25">
      <c r="A172" s="14"/>
      <c r="B172" s="14"/>
      <c r="C172" s="14"/>
      <c r="D172" s="185"/>
      <c r="E172" s="14"/>
      <c r="F172" s="14"/>
      <c r="G172" s="8"/>
      <c r="H172" s="8"/>
      <c r="I172" s="8"/>
      <c r="J172" s="8"/>
      <c r="K172" s="8"/>
      <c r="L172" s="8"/>
      <c r="M172" s="8"/>
      <c r="N172" s="9"/>
      <c r="O172" s="9"/>
      <c r="P172" s="9"/>
      <c r="Q172" s="9"/>
      <c r="R172" s="9"/>
      <c r="S172" s="9"/>
      <c r="T172" s="9"/>
      <c r="U172" s="10"/>
      <c r="V172" s="10"/>
      <c r="W172" s="10"/>
      <c r="X172" s="10"/>
      <c r="Y172" s="10"/>
      <c r="Z172" s="10"/>
      <c r="AA172" s="10"/>
      <c r="AB172" s="11"/>
      <c r="AC172" s="11"/>
      <c r="AD172" s="11"/>
      <c r="AE172" s="11"/>
      <c r="AF172" s="11"/>
      <c r="AG172" s="11"/>
      <c r="AH172" s="11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CA172" s="14"/>
      <c r="CB172" s="14"/>
      <c r="CC172" s="14"/>
    </row>
    <row r="173" spans="1:81" ht="15" customHeight="1" x14ac:dyDescent="0.25">
      <c r="A173" s="14"/>
      <c r="B173" s="14"/>
      <c r="C173" s="14"/>
      <c r="D173" s="185"/>
      <c r="E173" s="14"/>
      <c r="F173" s="14"/>
      <c r="G173" s="8"/>
      <c r="H173" s="8"/>
      <c r="I173" s="8"/>
      <c r="J173" s="8"/>
      <c r="K173" s="8"/>
      <c r="L173" s="8"/>
      <c r="M173" s="8"/>
      <c r="N173" s="9"/>
      <c r="O173" s="9"/>
      <c r="P173" s="9"/>
      <c r="Q173" s="9"/>
      <c r="R173" s="9"/>
      <c r="S173" s="9"/>
      <c r="T173" s="9"/>
      <c r="U173" s="10"/>
      <c r="V173" s="10"/>
      <c r="W173" s="10"/>
      <c r="X173" s="10"/>
      <c r="Y173" s="10"/>
      <c r="Z173" s="10"/>
      <c r="AA173" s="10"/>
      <c r="AB173" s="11"/>
      <c r="AC173" s="11"/>
      <c r="AD173" s="11"/>
      <c r="AE173" s="11"/>
      <c r="AF173" s="11"/>
      <c r="AG173" s="11"/>
      <c r="AH173" s="11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CA173" s="14"/>
      <c r="CB173" s="14"/>
      <c r="CC173" s="14"/>
    </row>
    <row r="174" spans="1:81" ht="15" customHeight="1" x14ac:dyDescent="0.25">
      <c r="A174" s="14"/>
      <c r="B174" s="14"/>
      <c r="C174" s="14"/>
      <c r="D174" s="185"/>
      <c r="E174" s="14"/>
      <c r="F174" s="14"/>
      <c r="G174" s="8"/>
      <c r="H174" s="8"/>
      <c r="I174" s="8"/>
      <c r="J174" s="8"/>
      <c r="K174" s="8"/>
      <c r="L174" s="8"/>
      <c r="M174" s="8"/>
      <c r="N174" s="9"/>
      <c r="O174" s="9"/>
      <c r="P174" s="9"/>
      <c r="Q174" s="9"/>
      <c r="R174" s="9"/>
      <c r="S174" s="9"/>
      <c r="T174" s="9"/>
      <c r="U174" s="10"/>
      <c r="V174" s="10"/>
      <c r="W174" s="10"/>
      <c r="X174" s="10"/>
      <c r="Y174" s="10"/>
      <c r="Z174" s="10"/>
      <c r="AA174" s="10"/>
      <c r="AB174" s="11"/>
      <c r="AC174" s="11"/>
      <c r="AD174" s="11"/>
      <c r="AE174" s="11"/>
      <c r="AF174" s="11"/>
      <c r="AG174" s="11"/>
      <c r="AH174" s="11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CA174" s="14"/>
      <c r="CB174" s="14"/>
      <c r="CC174" s="14"/>
    </row>
    <row r="175" spans="1:81" ht="15" customHeight="1" x14ac:dyDescent="0.25">
      <c r="A175" s="14"/>
      <c r="B175" s="14"/>
      <c r="C175" s="14"/>
      <c r="D175" s="185"/>
      <c r="E175" s="14"/>
      <c r="F175" s="14"/>
      <c r="G175" s="8"/>
      <c r="H175" s="8"/>
      <c r="I175" s="8"/>
      <c r="J175" s="8"/>
      <c r="K175" s="8"/>
      <c r="L175" s="8"/>
      <c r="M175" s="8"/>
      <c r="N175" s="9"/>
      <c r="O175" s="9"/>
      <c r="P175" s="9"/>
      <c r="Q175" s="9"/>
      <c r="R175" s="9"/>
      <c r="S175" s="9"/>
      <c r="T175" s="9"/>
      <c r="U175" s="10"/>
      <c r="V175" s="10"/>
      <c r="W175" s="10"/>
      <c r="X175" s="10"/>
      <c r="Y175" s="10"/>
      <c r="Z175" s="10"/>
      <c r="AA175" s="10"/>
      <c r="AB175" s="11"/>
      <c r="AC175" s="11"/>
      <c r="AD175" s="11"/>
      <c r="AE175" s="11"/>
      <c r="AF175" s="11"/>
      <c r="AG175" s="11"/>
      <c r="AH175" s="11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CA175" s="14"/>
      <c r="CB175" s="14"/>
      <c r="CC175" s="14"/>
    </row>
    <row r="176" spans="1:81" ht="15" customHeight="1" x14ac:dyDescent="0.25">
      <c r="A176" s="14"/>
      <c r="B176" s="14"/>
      <c r="C176" s="14"/>
      <c r="D176" s="185"/>
      <c r="E176" s="14"/>
      <c r="F176" s="14"/>
      <c r="G176" s="8"/>
      <c r="H176" s="8"/>
      <c r="I176" s="8"/>
      <c r="J176" s="8"/>
      <c r="K176" s="8"/>
      <c r="L176" s="8"/>
      <c r="M176" s="8"/>
      <c r="N176" s="9"/>
      <c r="O176" s="9"/>
      <c r="P176" s="9"/>
      <c r="Q176" s="9"/>
      <c r="R176" s="9"/>
      <c r="S176" s="9"/>
      <c r="T176" s="9"/>
      <c r="U176" s="10"/>
      <c r="V176" s="10"/>
      <c r="W176" s="10"/>
      <c r="X176" s="10"/>
      <c r="Y176" s="10"/>
      <c r="Z176" s="10"/>
      <c r="AA176" s="10"/>
      <c r="AB176" s="11"/>
      <c r="AC176" s="11"/>
      <c r="AD176" s="11"/>
      <c r="AE176" s="11"/>
      <c r="AF176" s="11"/>
      <c r="AG176" s="11"/>
      <c r="AH176" s="11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CA176" s="14"/>
      <c r="CB176" s="14"/>
      <c r="CC176" s="14"/>
    </row>
    <row r="177" spans="1:81" ht="15" customHeight="1" x14ac:dyDescent="0.25">
      <c r="A177" s="14"/>
      <c r="B177" s="14"/>
      <c r="C177" s="14"/>
      <c r="D177" s="185"/>
      <c r="E177" s="14"/>
      <c r="F177" s="14"/>
      <c r="G177" s="8"/>
      <c r="H177" s="8"/>
      <c r="I177" s="8"/>
      <c r="J177" s="8"/>
      <c r="K177" s="8"/>
      <c r="L177" s="8"/>
      <c r="M177" s="8"/>
      <c r="N177" s="9"/>
      <c r="O177" s="9"/>
      <c r="P177" s="9"/>
      <c r="Q177" s="9"/>
      <c r="R177" s="9"/>
      <c r="S177" s="9"/>
      <c r="T177" s="9"/>
      <c r="U177" s="10"/>
      <c r="V177" s="10"/>
      <c r="W177" s="10"/>
      <c r="X177" s="10"/>
      <c r="Y177" s="10"/>
      <c r="Z177" s="10"/>
      <c r="AA177" s="10"/>
      <c r="AB177" s="11"/>
      <c r="AC177" s="11"/>
      <c r="AD177" s="11"/>
      <c r="AE177" s="11"/>
      <c r="AF177" s="11"/>
      <c r="AG177" s="11"/>
      <c r="AH177" s="11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CA177" s="14"/>
      <c r="CB177" s="14"/>
      <c r="CC177" s="14"/>
    </row>
    <row r="178" spans="1:81" ht="15" customHeight="1" x14ac:dyDescent="0.25">
      <c r="A178" s="14"/>
      <c r="B178" s="14"/>
      <c r="C178" s="14"/>
      <c r="D178" s="185"/>
      <c r="E178" s="14"/>
      <c r="F178" s="14"/>
      <c r="G178" s="8"/>
      <c r="H178" s="8"/>
      <c r="I178" s="8"/>
      <c r="J178" s="8"/>
      <c r="K178" s="8"/>
      <c r="L178" s="8"/>
      <c r="M178" s="8"/>
      <c r="N178" s="9"/>
      <c r="O178" s="9"/>
      <c r="P178" s="9"/>
      <c r="Q178" s="9"/>
      <c r="R178" s="9"/>
      <c r="S178" s="9"/>
      <c r="T178" s="9"/>
      <c r="U178" s="10"/>
      <c r="V178" s="10"/>
      <c r="W178" s="10"/>
      <c r="X178" s="10"/>
      <c r="Y178" s="10"/>
      <c r="Z178" s="10"/>
      <c r="AA178" s="10"/>
      <c r="AB178" s="11"/>
      <c r="AC178" s="11"/>
      <c r="AD178" s="11"/>
      <c r="AE178" s="11"/>
      <c r="AF178" s="11"/>
      <c r="AG178" s="11"/>
      <c r="AH178" s="11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CA178" s="14"/>
      <c r="CB178" s="14"/>
      <c r="CC178" s="14"/>
    </row>
    <row r="179" spans="1:81" ht="15" customHeight="1" x14ac:dyDescent="0.25">
      <c r="A179" s="14"/>
      <c r="B179" s="14"/>
      <c r="C179" s="14"/>
      <c r="D179" s="185"/>
      <c r="E179" s="14"/>
      <c r="F179" s="14"/>
      <c r="G179" s="8"/>
      <c r="H179" s="8"/>
      <c r="I179" s="8"/>
      <c r="J179" s="8"/>
      <c r="K179" s="8"/>
      <c r="L179" s="8"/>
      <c r="M179" s="8"/>
      <c r="N179" s="9"/>
      <c r="O179" s="9"/>
      <c r="P179" s="9"/>
      <c r="Q179" s="9"/>
      <c r="R179" s="9"/>
      <c r="S179" s="9"/>
      <c r="T179" s="9"/>
      <c r="U179" s="10"/>
      <c r="V179" s="10"/>
      <c r="W179" s="10"/>
      <c r="X179" s="10"/>
      <c r="Y179" s="10"/>
      <c r="Z179" s="10"/>
      <c r="AA179" s="10"/>
      <c r="AB179" s="11"/>
      <c r="AC179" s="11"/>
      <c r="AD179" s="11"/>
      <c r="AE179" s="11"/>
      <c r="AF179" s="11"/>
      <c r="AG179" s="11"/>
      <c r="AH179" s="11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CA179" s="14"/>
      <c r="CB179" s="14"/>
      <c r="CC179" s="14"/>
    </row>
    <row r="180" spans="1:81" ht="15" customHeight="1" x14ac:dyDescent="0.25">
      <c r="A180" s="14"/>
      <c r="B180" s="14"/>
      <c r="C180" s="14"/>
      <c r="D180" s="185"/>
      <c r="E180" s="14"/>
      <c r="F180" s="14"/>
      <c r="G180" s="8"/>
      <c r="H180" s="8"/>
      <c r="I180" s="8"/>
      <c r="J180" s="8"/>
      <c r="K180" s="8"/>
      <c r="L180" s="8"/>
      <c r="M180" s="8"/>
      <c r="N180" s="9"/>
      <c r="O180" s="9"/>
      <c r="P180" s="9"/>
      <c r="Q180" s="9"/>
      <c r="R180" s="9"/>
      <c r="S180" s="9"/>
      <c r="T180" s="9"/>
      <c r="U180" s="10"/>
      <c r="V180" s="10"/>
      <c r="W180" s="10"/>
      <c r="X180" s="10"/>
      <c r="Y180" s="10"/>
      <c r="Z180" s="10"/>
      <c r="AA180" s="10"/>
      <c r="AB180" s="11"/>
      <c r="AC180" s="11"/>
      <c r="AD180" s="11"/>
      <c r="AE180" s="11"/>
      <c r="AF180" s="11"/>
      <c r="AG180" s="11"/>
      <c r="AH180" s="11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CA180" s="14"/>
      <c r="CB180" s="14"/>
      <c r="CC180" s="14"/>
    </row>
    <row r="181" spans="1:81" ht="15" customHeight="1" x14ac:dyDescent="0.25">
      <c r="A181" s="14"/>
      <c r="B181" s="14"/>
      <c r="C181" s="14"/>
      <c r="D181" s="185"/>
      <c r="E181" s="14"/>
      <c r="F181" s="14"/>
      <c r="G181" s="8"/>
      <c r="H181" s="8"/>
      <c r="I181" s="8"/>
      <c r="J181" s="8"/>
      <c r="K181" s="8"/>
      <c r="L181" s="8"/>
      <c r="M181" s="8"/>
      <c r="N181" s="9"/>
      <c r="O181" s="9"/>
      <c r="P181" s="9"/>
      <c r="Q181" s="9"/>
      <c r="R181" s="9"/>
      <c r="S181" s="9"/>
      <c r="T181" s="9"/>
      <c r="U181" s="10"/>
      <c r="V181" s="10"/>
      <c r="W181" s="10"/>
      <c r="X181" s="10"/>
      <c r="Y181" s="10"/>
      <c r="Z181" s="10"/>
      <c r="AA181" s="10"/>
      <c r="AB181" s="11"/>
      <c r="AC181" s="11"/>
      <c r="AD181" s="11"/>
      <c r="AE181" s="11"/>
      <c r="AF181" s="11"/>
      <c r="AG181" s="11"/>
      <c r="AH181" s="11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CA181" s="14"/>
      <c r="CB181" s="14"/>
      <c r="CC181" s="14"/>
    </row>
    <row r="182" spans="1:81" ht="15" customHeight="1" x14ac:dyDescent="0.25">
      <c r="A182" s="14"/>
      <c r="B182" s="14"/>
      <c r="C182" s="14"/>
      <c r="D182" s="185"/>
      <c r="E182" s="14"/>
      <c r="F182" s="14"/>
      <c r="G182" s="8"/>
      <c r="H182" s="8"/>
      <c r="I182" s="8"/>
      <c r="J182" s="8"/>
      <c r="K182" s="8"/>
      <c r="L182" s="8"/>
      <c r="M182" s="8"/>
      <c r="N182" s="9"/>
      <c r="O182" s="9"/>
      <c r="P182" s="9"/>
      <c r="Q182" s="9"/>
      <c r="R182" s="9"/>
      <c r="S182" s="9"/>
      <c r="T182" s="9"/>
      <c r="U182" s="10"/>
      <c r="V182" s="10"/>
      <c r="W182" s="10"/>
      <c r="X182" s="10"/>
      <c r="Y182" s="10"/>
      <c r="Z182" s="10"/>
      <c r="AA182" s="10"/>
      <c r="AB182" s="11"/>
      <c r="AC182" s="11"/>
      <c r="AD182" s="11"/>
      <c r="AE182" s="11"/>
      <c r="AF182" s="11"/>
      <c r="AG182" s="11"/>
      <c r="AH182" s="11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CA182" s="14"/>
      <c r="CB182" s="14"/>
      <c r="CC182" s="14"/>
    </row>
    <row r="183" spans="1:81" ht="15" customHeight="1" x14ac:dyDescent="0.25">
      <c r="A183" s="14"/>
      <c r="B183" s="14"/>
      <c r="C183" s="14"/>
      <c r="D183" s="185"/>
      <c r="E183" s="14"/>
      <c r="F183" s="14"/>
      <c r="G183" s="8"/>
      <c r="H183" s="8"/>
      <c r="I183" s="8"/>
      <c r="J183" s="8"/>
      <c r="K183" s="8"/>
      <c r="L183" s="8"/>
      <c r="M183" s="8"/>
      <c r="N183" s="9"/>
      <c r="O183" s="9"/>
      <c r="P183" s="9"/>
      <c r="Q183" s="9"/>
      <c r="R183" s="9"/>
      <c r="S183" s="9"/>
      <c r="T183" s="9"/>
      <c r="U183" s="10"/>
      <c r="V183" s="10"/>
      <c r="W183" s="10"/>
      <c r="X183" s="10"/>
      <c r="Y183" s="10"/>
      <c r="Z183" s="10"/>
      <c r="AA183" s="10"/>
      <c r="AB183" s="11"/>
      <c r="AC183" s="11"/>
      <c r="AD183" s="11"/>
      <c r="AE183" s="11"/>
      <c r="AF183" s="11"/>
      <c r="AG183" s="11"/>
      <c r="AH183" s="11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CA183" s="14"/>
      <c r="CB183" s="14"/>
      <c r="CC183" s="14"/>
    </row>
    <row r="184" spans="1:81" ht="15" customHeight="1" x14ac:dyDescent="0.25">
      <c r="A184" s="14"/>
      <c r="B184" s="14"/>
      <c r="C184" s="14"/>
      <c r="D184" s="185"/>
      <c r="E184" s="14"/>
      <c r="F184" s="14"/>
      <c r="G184" s="8"/>
      <c r="H184" s="8"/>
      <c r="I184" s="8"/>
      <c r="J184" s="8"/>
      <c r="K184" s="8"/>
      <c r="L184" s="8"/>
      <c r="M184" s="8"/>
      <c r="N184" s="9"/>
      <c r="O184" s="9"/>
      <c r="P184" s="9"/>
      <c r="Q184" s="9"/>
      <c r="R184" s="9"/>
      <c r="S184" s="9"/>
      <c r="T184" s="9"/>
      <c r="U184" s="10"/>
      <c r="V184" s="10"/>
      <c r="W184" s="10"/>
      <c r="X184" s="10"/>
      <c r="Y184" s="10"/>
      <c r="Z184" s="10"/>
      <c r="AA184" s="10"/>
      <c r="AB184" s="11"/>
      <c r="AC184" s="11"/>
      <c r="AD184" s="11"/>
      <c r="AE184" s="11"/>
      <c r="AF184" s="11"/>
      <c r="AG184" s="11"/>
      <c r="AH184" s="11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CA184" s="14"/>
      <c r="CB184" s="14"/>
      <c r="CC184" s="14"/>
    </row>
    <row r="185" spans="1:81" ht="15" customHeight="1" x14ac:dyDescent="0.25">
      <c r="A185" s="14"/>
      <c r="B185" s="14"/>
      <c r="C185" s="14"/>
      <c r="D185" s="185"/>
      <c r="E185" s="14"/>
      <c r="F185" s="14"/>
      <c r="G185" s="8"/>
      <c r="H185" s="8"/>
      <c r="I185" s="8"/>
      <c r="J185" s="8"/>
      <c r="K185" s="8"/>
      <c r="L185" s="8"/>
      <c r="M185" s="8"/>
      <c r="N185" s="9"/>
      <c r="O185" s="9"/>
      <c r="P185" s="9"/>
      <c r="Q185" s="9"/>
      <c r="R185" s="9"/>
      <c r="S185" s="9"/>
      <c r="T185" s="9"/>
      <c r="U185" s="10"/>
      <c r="V185" s="10"/>
      <c r="W185" s="10"/>
      <c r="X185" s="10"/>
      <c r="Y185" s="10"/>
      <c r="Z185" s="10"/>
      <c r="AA185" s="10"/>
      <c r="AB185" s="11"/>
      <c r="AC185" s="11"/>
      <c r="AD185" s="11"/>
      <c r="AE185" s="11"/>
      <c r="AF185" s="11"/>
      <c r="AG185" s="11"/>
      <c r="AH185" s="11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CA185" s="14"/>
      <c r="CB185" s="14"/>
      <c r="CC185" s="14"/>
    </row>
    <row r="186" spans="1:81" ht="15" customHeight="1" x14ac:dyDescent="0.25">
      <c r="A186" s="14"/>
      <c r="B186" s="14"/>
      <c r="C186" s="14"/>
      <c r="D186" s="185"/>
      <c r="E186" s="14"/>
      <c r="F186" s="14"/>
      <c r="G186" s="8"/>
      <c r="H186" s="8"/>
      <c r="I186" s="8"/>
      <c r="J186" s="8"/>
      <c r="K186" s="8"/>
      <c r="L186" s="8"/>
      <c r="M186" s="8"/>
      <c r="N186" s="9"/>
      <c r="O186" s="9"/>
      <c r="P186" s="9"/>
      <c r="Q186" s="9"/>
      <c r="R186" s="9"/>
      <c r="S186" s="9"/>
      <c r="T186" s="9"/>
      <c r="U186" s="10"/>
      <c r="V186" s="10"/>
      <c r="W186" s="10"/>
      <c r="X186" s="10"/>
      <c r="Y186" s="10"/>
      <c r="Z186" s="10"/>
      <c r="AA186" s="10"/>
      <c r="AB186" s="11"/>
      <c r="AC186" s="11"/>
      <c r="AD186" s="11"/>
      <c r="AE186" s="11"/>
      <c r="AF186" s="11"/>
      <c r="AG186" s="11"/>
      <c r="AH186" s="11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CA186" s="14"/>
      <c r="CB186" s="14"/>
      <c r="CC186" s="14"/>
    </row>
    <row r="187" spans="1:81" ht="15" customHeight="1" x14ac:dyDescent="0.25">
      <c r="A187" s="14"/>
      <c r="B187" s="14"/>
      <c r="C187" s="14"/>
      <c r="D187" s="185"/>
      <c r="E187" s="14"/>
      <c r="F187" s="14"/>
      <c r="G187" s="8"/>
      <c r="H187" s="8"/>
      <c r="I187" s="8"/>
      <c r="J187" s="8"/>
      <c r="K187" s="8"/>
      <c r="L187" s="8"/>
      <c r="M187" s="8"/>
      <c r="N187" s="9"/>
      <c r="O187" s="9"/>
      <c r="P187" s="9"/>
      <c r="Q187" s="9"/>
      <c r="R187" s="9"/>
      <c r="S187" s="9"/>
      <c r="T187" s="9"/>
      <c r="U187" s="10"/>
      <c r="V187" s="10"/>
      <c r="W187" s="10"/>
      <c r="X187" s="10"/>
      <c r="Y187" s="10"/>
      <c r="Z187" s="10"/>
      <c r="AA187" s="10"/>
      <c r="AB187" s="11"/>
      <c r="AC187" s="11"/>
      <c r="AD187" s="11"/>
      <c r="AE187" s="11"/>
      <c r="AF187" s="11"/>
      <c r="AG187" s="11"/>
      <c r="AH187" s="11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CA187" s="14"/>
      <c r="CB187" s="14"/>
      <c r="CC187" s="14"/>
    </row>
    <row r="188" spans="1:81" ht="15" customHeight="1" x14ac:dyDescent="0.25">
      <c r="A188" s="14"/>
      <c r="B188" s="14"/>
      <c r="C188" s="14"/>
      <c r="D188" s="185"/>
      <c r="E188" s="14"/>
      <c r="F188" s="14"/>
      <c r="G188" s="8"/>
      <c r="H188" s="8"/>
      <c r="I188" s="8"/>
      <c r="J188" s="8"/>
      <c r="K188" s="8"/>
      <c r="L188" s="8"/>
      <c r="M188" s="8"/>
      <c r="N188" s="9"/>
      <c r="O188" s="9"/>
      <c r="P188" s="9"/>
      <c r="Q188" s="9"/>
      <c r="R188" s="9"/>
      <c r="S188" s="9"/>
      <c r="T188" s="9"/>
      <c r="U188" s="10"/>
      <c r="V188" s="10"/>
      <c r="W188" s="10"/>
      <c r="X188" s="10"/>
      <c r="Y188" s="10"/>
      <c r="Z188" s="10"/>
      <c r="AA188" s="10"/>
      <c r="AB188" s="11"/>
      <c r="AC188" s="11"/>
      <c r="AD188" s="11"/>
      <c r="AE188" s="11"/>
      <c r="AF188" s="11"/>
      <c r="AG188" s="11"/>
      <c r="AH188" s="11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CA188" s="14"/>
      <c r="CB188" s="14"/>
      <c r="CC188" s="14"/>
    </row>
    <row r="189" spans="1:81" ht="15" customHeight="1" x14ac:dyDescent="0.25">
      <c r="A189" s="14"/>
      <c r="B189" s="14"/>
      <c r="C189" s="14"/>
      <c r="D189" s="185"/>
      <c r="E189" s="14"/>
      <c r="F189" s="14"/>
      <c r="G189" s="8"/>
      <c r="H189" s="8"/>
      <c r="I189" s="8"/>
      <c r="J189" s="8"/>
      <c r="K189" s="8"/>
      <c r="L189" s="8"/>
      <c r="M189" s="8"/>
      <c r="N189" s="9"/>
      <c r="O189" s="9"/>
      <c r="P189" s="9"/>
      <c r="Q189" s="9"/>
      <c r="R189" s="9"/>
      <c r="S189" s="9"/>
      <c r="T189" s="9"/>
      <c r="U189" s="10"/>
      <c r="V189" s="10"/>
      <c r="W189" s="10"/>
      <c r="X189" s="10"/>
      <c r="Y189" s="10"/>
      <c r="Z189" s="10"/>
      <c r="AA189" s="10"/>
      <c r="AB189" s="11"/>
      <c r="AC189" s="11"/>
      <c r="AD189" s="11"/>
      <c r="AE189" s="11"/>
      <c r="AF189" s="11"/>
      <c r="AG189" s="11"/>
      <c r="AH189" s="11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CA189" s="14"/>
      <c r="CB189" s="14"/>
      <c r="CC189" s="14"/>
    </row>
    <row r="190" spans="1:81" ht="15" customHeight="1" x14ac:dyDescent="0.25">
      <c r="A190" s="14"/>
      <c r="B190" s="14"/>
      <c r="C190" s="14"/>
      <c r="D190" s="185"/>
      <c r="E190" s="14"/>
      <c r="F190" s="14"/>
      <c r="G190" s="8"/>
      <c r="H190" s="8"/>
      <c r="I190" s="8"/>
      <c r="J190" s="8"/>
      <c r="K190" s="8"/>
      <c r="L190" s="8"/>
      <c r="M190" s="8"/>
      <c r="N190" s="9"/>
      <c r="O190" s="9"/>
      <c r="P190" s="9"/>
      <c r="Q190" s="9"/>
      <c r="R190" s="9"/>
      <c r="S190" s="9"/>
      <c r="T190" s="9"/>
      <c r="U190" s="10"/>
      <c r="V190" s="10"/>
      <c r="W190" s="10"/>
      <c r="X190" s="10"/>
      <c r="Y190" s="10"/>
      <c r="Z190" s="10"/>
      <c r="AA190" s="10"/>
      <c r="AB190" s="11"/>
      <c r="AC190" s="11"/>
      <c r="AD190" s="11"/>
      <c r="AE190" s="11"/>
      <c r="AF190" s="11"/>
      <c r="AG190" s="11"/>
      <c r="AH190" s="11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CA190" s="14"/>
      <c r="CB190" s="14"/>
      <c r="CC190" s="14"/>
    </row>
    <row r="191" spans="1:81" ht="15" customHeight="1" x14ac:dyDescent="0.25">
      <c r="A191" s="14"/>
      <c r="B191" s="14"/>
      <c r="C191" s="14"/>
      <c r="D191" s="185"/>
      <c r="E191" s="14"/>
      <c r="F191" s="14"/>
      <c r="G191" s="8"/>
      <c r="H191" s="8"/>
      <c r="I191" s="8"/>
      <c r="J191" s="8"/>
      <c r="K191" s="8"/>
      <c r="L191" s="8"/>
      <c r="M191" s="8"/>
      <c r="N191" s="9"/>
      <c r="O191" s="9"/>
      <c r="P191" s="9"/>
      <c r="Q191" s="9"/>
      <c r="R191" s="9"/>
      <c r="S191" s="9"/>
      <c r="T191" s="9"/>
      <c r="U191" s="10"/>
      <c r="V191" s="10"/>
      <c r="W191" s="10"/>
      <c r="X191" s="10"/>
      <c r="Y191" s="10"/>
      <c r="Z191" s="10"/>
      <c r="AA191" s="10"/>
      <c r="AB191" s="11"/>
      <c r="AC191" s="11"/>
      <c r="AD191" s="11"/>
      <c r="AE191" s="11"/>
      <c r="AF191" s="11"/>
      <c r="AG191" s="11"/>
      <c r="AH191" s="11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CA191" s="14"/>
      <c r="CB191" s="14"/>
      <c r="CC191" s="14"/>
    </row>
    <row r="192" spans="1:81" ht="15" customHeight="1" x14ac:dyDescent="0.25">
      <c r="A192" s="14"/>
      <c r="B192" s="14"/>
      <c r="C192" s="14"/>
      <c r="D192" s="185"/>
      <c r="E192" s="14"/>
      <c r="F192" s="14"/>
      <c r="G192" s="8"/>
      <c r="H192" s="8"/>
      <c r="I192" s="8"/>
      <c r="J192" s="8"/>
      <c r="K192" s="8"/>
      <c r="L192" s="8"/>
      <c r="M192" s="8"/>
      <c r="N192" s="9"/>
      <c r="O192" s="9"/>
      <c r="P192" s="9"/>
      <c r="Q192" s="9"/>
      <c r="R192" s="9"/>
      <c r="S192" s="9"/>
      <c r="T192" s="9"/>
      <c r="U192" s="10"/>
      <c r="V192" s="10"/>
      <c r="W192" s="10"/>
      <c r="X192" s="10"/>
      <c r="Y192" s="10"/>
      <c r="Z192" s="10"/>
      <c r="AA192" s="10"/>
      <c r="AB192" s="11"/>
      <c r="AC192" s="11"/>
      <c r="AD192" s="11"/>
      <c r="AE192" s="11"/>
      <c r="AF192" s="11"/>
      <c r="AG192" s="11"/>
      <c r="AH192" s="11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CA192" s="14"/>
      <c r="CB192" s="14"/>
      <c r="CC192" s="14"/>
    </row>
    <row r="193" spans="1:81" ht="15" customHeight="1" x14ac:dyDescent="0.25">
      <c r="A193" s="14"/>
      <c r="B193" s="14"/>
      <c r="C193" s="14"/>
      <c r="D193" s="185"/>
      <c r="E193" s="14"/>
      <c r="F193" s="14"/>
      <c r="G193" s="8"/>
      <c r="H193" s="8"/>
      <c r="I193" s="8"/>
      <c r="J193" s="8"/>
      <c r="K193" s="8"/>
      <c r="L193" s="8"/>
      <c r="M193" s="8"/>
      <c r="N193" s="9"/>
      <c r="O193" s="9"/>
      <c r="P193" s="9"/>
      <c r="Q193" s="9"/>
      <c r="R193" s="9"/>
      <c r="S193" s="9"/>
      <c r="T193" s="9"/>
      <c r="U193" s="10"/>
      <c r="V193" s="10"/>
      <c r="W193" s="10"/>
      <c r="X193" s="10"/>
      <c r="Y193" s="10"/>
      <c r="Z193" s="10"/>
      <c r="AA193" s="10"/>
      <c r="AB193" s="11"/>
      <c r="AC193" s="11"/>
      <c r="AD193" s="11"/>
      <c r="AE193" s="11"/>
      <c r="AF193" s="11"/>
      <c r="AG193" s="11"/>
      <c r="AH193" s="11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CA193" s="14"/>
      <c r="CB193" s="14"/>
      <c r="CC193" s="14"/>
    </row>
    <row r="194" spans="1:81" ht="15" customHeight="1" x14ac:dyDescent="0.25">
      <c r="A194" s="14"/>
      <c r="B194" s="14"/>
      <c r="C194" s="14"/>
      <c r="D194" s="185"/>
      <c r="E194" s="14"/>
      <c r="F194" s="14"/>
      <c r="G194" s="8"/>
      <c r="H194" s="8"/>
      <c r="I194" s="8"/>
      <c r="J194" s="8"/>
      <c r="K194" s="8"/>
      <c r="L194" s="8"/>
      <c r="M194" s="8"/>
      <c r="N194" s="9"/>
      <c r="O194" s="9"/>
      <c r="P194" s="9"/>
      <c r="Q194" s="9"/>
      <c r="R194" s="9"/>
      <c r="S194" s="9"/>
      <c r="T194" s="9"/>
      <c r="U194" s="10"/>
      <c r="V194" s="10"/>
      <c r="W194" s="10"/>
      <c r="X194" s="10"/>
      <c r="Y194" s="10"/>
      <c r="Z194" s="10"/>
      <c r="AA194" s="10"/>
      <c r="AB194" s="11"/>
      <c r="AC194" s="11"/>
      <c r="AD194" s="11"/>
      <c r="AE194" s="11"/>
      <c r="AF194" s="11"/>
      <c r="AG194" s="11"/>
      <c r="AH194" s="11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CA194" s="14"/>
      <c r="CB194" s="14"/>
      <c r="CC194" s="14"/>
    </row>
    <row r="195" spans="1:81" ht="15" customHeight="1" x14ac:dyDescent="0.25">
      <c r="A195" s="14"/>
      <c r="B195" s="14"/>
      <c r="C195" s="14"/>
      <c r="D195" s="185"/>
      <c r="E195" s="14"/>
      <c r="F195" s="14"/>
      <c r="G195" s="8"/>
      <c r="H195" s="8"/>
      <c r="I195" s="8"/>
      <c r="J195" s="8"/>
      <c r="K195" s="8"/>
      <c r="L195" s="8"/>
      <c r="M195" s="8"/>
      <c r="N195" s="9"/>
      <c r="O195" s="9"/>
      <c r="P195" s="9"/>
      <c r="Q195" s="9"/>
      <c r="R195" s="9"/>
      <c r="S195" s="9"/>
      <c r="T195" s="9"/>
      <c r="U195" s="10"/>
      <c r="V195" s="10"/>
      <c r="W195" s="10"/>
      <c r="X195" s="10"/>
      <c r="Y195" s="10"/>
      <c r="Z195" s="10"/>
      <c r="AA195" s="10"/>
      <c r="AB195" s="11"/>
      <c r="AC195" s="11"/>
      <c r="AD195" s="11"/>
      <c r="AE195" s="11"/>
      <c r="AF195" s="11"/>
      <c r="AG195" s="11"/>
      <c r="AH195" s="11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CA195" s="14"/>
      <c r="CB195" s="14"/>
      <c r="CC195" s="14"/>
    </row>
    <row r="196" spans="1:81" ht="15" customHeight="1" x14ac:dyDescent="0.25">
      <c r="A196" s="14"/>
      <c r="B196" s="14"/>
      <c r="C196" s="14"/>
      <c r="D196" s="185"/>
      <c r="E196" s="14"/>
      <c r="F196" s="14"/>
      <c r="G196" s="8"/>
      <c r="H196" s="8"/>
      <c r="I196" s="8"/>
      <c r="J196" s="8"/>
      <c r="K196" s="8"/>
      <c r="L196" s="8"/>
      <c r="M196" s="8"/>
      <c r="N196" s="9"/>
      <c r="O196" s="9"/>
      <c r="P196" s="9"/>
      <c r="Q196" s="9"/>
      <c r="R196" s="9"/>
      <c r="S196" s="9"/>
      <c r="T196" s="9"/>
      <c r="U196" s="10"/>
      <c r="V196" s="10"/>
      <c r="W196" s="10"/>
      <c r="X196" s="10"/>
      <c r="Y196" s="10"/>
      <c r="Z196" s="10"/>
      <c r="AA196" s="10"/>
      <c r="AB196" s="11"/>
      <c r="AC196" s="11"/>
      <c r="AD196" s="11"/>
      <c r="AE196" s="11"/>
      <c r="AF196" s="11"/>
      <c r="AG196" s="11"/>
      <c r="AH196" s="11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CA196" s="14"/>
      <c r="CB196" s="14"/>
      <c r="CC196" s="14"/>
    </row>
    <row r="197" spans="1:81" ht="15" customHeight="1" x14ac:dyDescent="0.25">
      <c r="A197" s="14"/>
      <c r="B197" s="14"/>
      <c r="C197" s="14"/>
      <c r="D197" s="185"/>
      <c r="E197" s="14"/>
      <c r="F197" s="14"/>
      <c r="G197" s="8"/>
      <c r="H197" s="8"/>
      <c r="I197" s="8"/>
      <c r="J197" s="8"/>
      <c r="K197" s="8"/>
      <c r="L197" s="8"/>
      <c r="M197" s="8"/>
      <c r="N197" s="9"/>
      <c r="O197" s="9"/>
      <c r="P197" s="9"/>
      <c r="Q197" s="9"/>
      <c r="R197" s="9"/>
      <c r="S197" s="9"/>
      <c r="T197" s="9"/>
      <c r="U197" s="10"/>
      <c r="V197" s="10"/>
      <c r="W197" s="10"/>
      <c r="X197" s="10"/>
      <c r="Y197" s="10"/>
      <c r="Z197" s="10"/>
      <c r="AA197" s="10"/>
      <c r="AB197" s="11"/>
      <c r="AC197" s="11"/>
      <c r="AD197" s="11"/>
      <c r="AE197" s="11"/>
      <c r="AF197" s="11"/>
      <c r="AG197" s="11"/>
      <c r="AH197" s="11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CA197" s="14"/>
      <c r="CB197" s="14"/>
      <c r="CC197" s="14"/>
    </row>
    <row r="198" spans="1:81" ht="15" customHeight="1" x14ac:dyDescent="0.25">
      <c r="A198" s="14"/>
      <c r="B198" s="14"/>
      <c r="C198" s="14"/>
      <c r="D198" s="185"/>
      <c r="E198" s="14"/>
      <c r="F198" s="14"/>
      <c r="G198" s="8"/>
      <c r="H198" s="8"/>
      <c r="I198" s="8"/>
      <c r="J198" s="8"/>
      <c r="K198" s="8"/>
      <c r="L198" s="8"/>
      <c r="M198" s="8"/>
      <c r="N198" s="9"/>
      <c r="O198" s="9"/>
      <c r="P198" s="9"/>
      <c r="Q198" s="9"/>
      <c r="R198" s="9"/>
      <c r="S198" s="9"/>
      <c r="T198" s="9"/>
      <c r="U198" s="10"/>
      <c r="V198" s="10"/>
      <c r="W198" s="10"/>
      <c r="X198" s="10"/>
      <c r="Y198" s="10"/>
      <c r="Z198" s="10"/>
      <c r="AA198" s="10"/>
      <c r="AB198" s="11"/>
      <c r="AC198" s="11"/>
      <c r="AD198" s="11"/>
      <c r="AE198" s="11"/>
      <c r="AF198" s="11"/>
      <c r="AG198" s="11"/>
      <c r="AH198" s="11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CA198" s="14"/>
      <c r="CB198" s="14"/>
      <c r="CC198" s="14"/>
    </row>
    <row r="199" spans="1:81" ht="15" customHeight="1" x14ac:dyDescent="0.25">
      <c r="A199" s="14"/>
      <c r="B199" s="14"/>
      <c r="C199" s="14"/>
      <c r="D199" s="185"/>
      <c r="E199" s="14"/>
      <c r="F199" s="14"/>
      <c r="G199" s="8"/>
      <c r="H199" s="8"/>
      <c r="I199" s="8"/>
      <c r="J199" s="8"/>
      <c r="K199" s="8"/>
      <c r="L199" s="8"/>
      <c r="M199" s="8"/>
      <c r="N199" s="9"/>
      <c r="O199" s="9"/>
      <c r="P199" s="9"/>
      <c r="Q199" s="9"/>
      <c r="R199" s="9"/>
      <c r="S199" s="9"/>
      <c r="T199" s="9"/>
      <c r="U199" s="10"/>
      <c r="V199" s="10"/>
      <c r="W199" s="10"/>
      <c r="X199" s="10"/>
      <c r="Y199" s="10"/>
      <c r="Z199" s="10"/>
      <c r="AA199" s="10"/>
      <c r="AB199" s="11"/>
      <c r="AC199" s="11"/>
      <c r="AD199" s="11"/>
      <c r="AE199" s="11"/>
      <c r="AF199" s="11"/>
      <c r="AG199" s="11"/>
      <c r="AH199" s="11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CA199" s="14"/>
      <c r="CB199" s="14"/>
      <c r="CC199" s="14"/>
    </row>
    <row r="200" spans="1:81" ht="15" customHeight="1" x14ac:dyDescent="0.25">
      <c r="A200" s="14"/>
      <c r="B200" s="14"/>
      <c r="C200" s="14"/>
      <c r="D200" s="185"/>
      <c r="E200" s="14"/>
      <c r="F200" s="14"/>
      <c r="G200" s="8"/>
      <c r="H200" s="8"/>
      <c r="I200" s="8"/>
      <c r="J200" s="8"/>
      <c r="K200" s="8"/>
      <c r="L200" s="8"/>
      <c r="M200" s="8"/>
      <c r="N200" s="9"/>
      <c r="O200" s="9"/>
      <c r="P200" s="9"/>
      <c r="Q200" s="9"/>
      <c r="R200" s="9"/>
      <c r="S200" s="9"/>
      <c r="T200" s="9"/>
      <c r="U200" s="10"/>
      <c r="V200" s="10"/>
      <c r="W200" s="10"/>
      <c r="X200" s="10"/>
      <c r="Y200" s="10"/>
      <c r="Z200" s="10"/>
      <c r="AA200" s="10"/>
      <c r="AB200" s="11"/>
      <c r="AC200" s="11"/>
      <c r="AD200" s="11"/>
      <c r="AE200" s="11"/>
      <c r="AF200" s="11"/>
      <c r="AG200" s="11"/>
      <c r="AH200" s="11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CA200" s="14"/>
      <c r="CB200" s="14"/>
      <c r="CC200" s="14"/>
    </row>
    <row r="201" spans="1:81" ht="15" customHeight="1" x14ac:dyDescent="0.25">
      <c r="A201" s="14"/>
      <c r="B201" s="14"/>
      <c r="C201" s="14"/>
      <c r="D201" s="185"/>
      <c r="E201" s="14"/>
      <c r="F201" s="14"/>
      <c r="G201" s="8"/>
      <c r="H201" s="8"/>
      <c r="I201" s="8"/>
      <c r="J201" s="8"/>
      <c r="K201" s="8"/>
      <c r="L201" s="8"/>
      <c r="M201" s="8"/>
      <c r="N201" s="9"/>
      <c r="O201" s="9"/>
      <c r="P201" s="9"/>
      <c r="Q201" s="9"/>
      <c r="R201" s="9"/>
      <c r="S201" s="9"/>
      <c r="T201" s="9"/>
      <c r="U201" s="10"/>
      <c r="V201" s="10"/>
      <c r="W201" s="10"/>
      <c r="X201" s="10"/>
      <c r="Y201" s="10"/>
      <c r="Z201" s="10"/>
      <c r="AA201" s="10"/>
      <c r="AB201" s="11"/>
      <c r="AC201" s="11"/>
      <c r="AD201" s="11"/>
      <c r="AE201" s="11"/>
      <c r="AF201" s="11"/>
      <c r="AG201" s="11"/>
      <c r="AH201" s="11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CA201" s="14"/>
      <c r="CB201" s="14"/>
      <c r="CC201" s="14"/>
    </row>
    <row r="202" spans="1:81" ht="15" customHeight="1" x14ac:dyDescent="0.25">
      <c r="A202" s="14"/>
      <c r="B202" s="14"/>
      <c r="C202" s="14"/>
      <c r="D202" s="185"/>
      <c r="E202" s="14"/>
      <c r="F202" s="14"/>
      <c r="G202" s="8"/>
      <c r="H202" s="8"/>
      <c r="I202" s="8"/>
      <c r="J202" s="8"/>
      <c r="K202" s="8"/>
      <c r="L202" s="8"/>
      <c r="M202" s="8"/>
      <c r="N202" s="9"/>
      <c r="O202" s="9"/>
      <c r="P202" s="9"/>
      <c r="Q202" s="9"/>
      <c r="R202" s="9"/>
      <c r="S202" s="9"/>
      <c r="T202" s="9"/>
      <c r="U202" s="10"/>
      <c r="V202" s="10"/>
      <c r="W202" s="10"/>
      <c r="X202" s="10"/>
      <c r="Y202" s="10"/>
      <c r="Z202" s="10"/>
      <c r="AA202" s="10"/>
      <c r="AB202" s="11"/>
      <c r="AC202" s="11"/>
      <c r="AD202" s="11"/>
      <c r="AE202" s="11"/>
      <c r="AF202" s="11"/>
      <c r="AG202" s="11"/>
      <c r="AH202" s="11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CA202" s="14"/>
      <c r="CB202" s="14"/>
      <c r="CC202" s="14"/>
    </row>
    <row r="203" spans="1:81" ht="15" customHeight="1" x14ac:dyDescent="0.25">
      <c r="A203" s="14"/>
      <c r="B203" s="14"/>
      <c r="C203" s="14"/>
      <c r="D203" s="185"/>
      <c r="E203" s="14"/>
      <c r="F203" s="14"/>
      <c r="G203" s="8"/>
      <c r="H203" s="8"/>
      <c r="I203" s="8"/>
      <c r="J203" s="8"/>
      <c r="K203" s="8"/>
      <c r="L203" s="8"/>
      <c r="M203" s="8"/>
      <c r="N203" s="9"/>
      <c r="O203" s="9"/>
      <c r="P203" s="9"/>
      <c r="Q203" s="9"/>
      <c r="R203" s="9"/>
      <c r="S203" s="9"/>
      <c r="T203" s="9"/>
      <c r="U203" s="10"/>
      <c r="V203" s="10"/>
      <c r="W203" s="10"/>
      <c r="X203" s="10"/>
      <c r="Y203" s="10"/>
      <c r="Z203" s="10"/>
      <c r="AA203" s="10"/>
      <c r="AB203" s="11"/>
      <c r="AC203" s="11"/>
      <c r="AD203" s="11"/>
      <c r="AE203" s="11"/>
      <c r="AF203" s="11"/>
      <c r="AG203" s="11"/>
      <c r="AH203" s="11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CA203" s="14"/>
      <c r="CB203" s="14"/>
      <c r="CC203" s="14"/>
    </row>
    <row r="204" spans="1:81" ht="15" customHeight="1" x14ac:dyDescent="0.25">
      <c r="A204" s="14"/>
      <c r="B204" s="14"/>
      <c r="C204" s="14"/>
      <c r="D204" s="185"/>
      <c r="E204" s="14"/>
      <c r="F204" s="14"/>
      <c r="G204" s="8"/>
      <c r="H204" s="8"/>
      <c r="I204" s="8"/>
      <c r="J204" s="8"/>
      <c r="K204" s="8"/>
      <c r="L204" s="8"/>
      <c r="M204" s="8"/>
      <c r="N204" s="9"/>
      <c r="O204" s="9"/>
      <c r="P204" s="9"/>
      <c r="Q204" s="9"/>
      <c r="R204" s="9"/>
      <c r="S204" s="9"/>
      <c r="T204" s="9"/>
      <c r="U204" s="10"/>
      <c r="V204" s="10"/>
      <c r="W204" s="10"/>
      <c r="X204" s="10"/>
      <c r="Y204" s="10"/>
      <c r="Z204" s="10"/>
      <c r="AA204" s="10"/>
      <c r="AB204" s="11"/>
      <c r="AC204" s="11"/>
      <c r="AD204" s="11"/>
      <c r="AE204" s="11"/>
      <c r="AF204" s="11"/>
      <c r="AG204" s="11"/>
      <c r="AH204" s="11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CA204" s="14"/>
      <c r="CB204" s="14"/>
      <c r="CC204" s="14"/>
    </row>
    <row r="205" spans="1:81" ht="15" customHeight="1" x14ac:dyDescent="0.25">
      <c r="A205" s="14"/>
      <c r="B205" s="14"/>
      <c r="C205" s="14"/>
      <c r="D205" s="185"/>
      <c r="E205" s="14"/>
      <c r="F205" s="14"/>
      <c r="G205" s="8"/>
      <c r="H205" s="8"/>
      <c r="I205" s="8"/>
      <c r="J205" s="8"/>
      <c r="K205" s="8"/>
      <c r="L205" s="8"/>
      <c r="M205" s="8"/>
      <c r="N205" s="9"/>
      <c r="O205" s="9"/>
      <c r="P205" s="9"/>
      <c r="Q205" s="9"/>
      <c r="R205" s="9"/>
      <c r="S205" s="9"/>
      <c r="T205" s="9"/>
      <c r="U205" s="10"/>
      <c r="V205" s="10"/>
      <c r="W205" s="10"/>
      <c r="X205" s="10"/>
      <c r="Y205" s="10"/>
      <c r="Z205" s="10"/>
      <c r="AA205" s="10"/>
      <c r="AB205" s="11"/>
      <c r="AC205" s="11"/>
      <c r="AD205" s="11"/>
      <c r="AE205" s="11"/>
      <c r="AF205" s="11"/>
      <c r="AG205" s="11"/>
      <c r="AH205" s="11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CA205" s="14"/>
      <c r="CB205" s="14"/>
      <c r="CC205" s="14"/>
    </row>
    <row r="206" spans="1:81" ht="15" customHeight="1" x14ac:dyDescent="0.25">
      <c r="A206" s="14"/>
      <c r="B206" s="14"/>
      <c r="C206" s="14"/>
      <c r="D206" s="185"/>
      <c r="E206" s="14"/>
      <c r="F206" s="14"/>
      <c r="G206" s="8"/>
      <c r="H206" s="8"/>
      <c r="I206" s="8"/>
      <c r="J206" s="8"/>
      <c r="K206" s="8"/>
      <c r="L206" s="8"/>
      <c r="M206" s="8"/>
      <c r="N206" s="9"/>
      <c r="O206" s="9"/>
      <c r="P206" s="9"/>
      <c r="Q206" s="9"/>
      <c r="R206" s="9"/>
      <c r="S206" s="9"/>
      <c r="T206" s="9"/>
      <c r="U206" s="10"/>
      <c r="V206" s="10"/>
      <c r="W206" s="10"/>
      <c r="X206" s="10"/>
      <c r="Y206" s="10"/>
      <c r="Z206" s="10"/>
      <c r="AA206" s="10"/>
      <c r="AB206" s="11"/>
      <c r="AC206" s="11"/>
      <c r="AD206" s="11"/>
      <c r="AE206" s="11"/>
      <c r="AF206" s="11"/>
      <c r="AG206" s="11"/>
      <c r="AH206" s="11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CA206" s="14"/>
      <c r="CB206" s="14"/>
      <c r="CC206" s="14"/>
    </row>
    <row r="207" spans="1:81" ht="15" customHeight="1" x14ac:dyDescent="0.25">
      <c r="A207" s="14"/>
      <c r="B207" s="14"/>
      <c r="C207" s="14"/>
      <c r="D207" s="185"/>
      <c r="E207" s="14"/>
      <c r="F207" s="14"/>
      <c r="G207" s="8"/>
      <c r="H207" s="8"/>
      <c r="I207" s="8"/>
      <c r="J207" s="8"/>
      <c r="K207" s="8"/>
      <c r="L207" s="8"/>
      <c r="M207" s="8"/>
      <c r="N207" s="9"/>
      <c r="O207" s="9"/>
      <c r="P207" s="9"/>
      <c r="Q207" s="9"/>
      <c r="R207" s="9"/>
      <c r="S207" s="9"/>
      <c r="T207" s="9"/>
      <c r="U207" s="10"/>
      <c r="V207" s="10"/>
      <c r="W207" s="10"/>
      <c r="X207" s="10"/>
      <c r="Y207" s="10"/>
      <c r="Z207" s="10"/>
      <c r="AA207" s="10"/>
      <c r="AB207" s="11"/>
      <c r="AC207" s="11"/>
      <c r="AD207" s="11"/>
      <c r="AE207" s="11"/>
      <c r="AF207" s="11"/>
      <c r="AG207" s="11"/>
      <c r="AH207" s="11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CA207" s="14"/>
      <c r="CB207" s="14"/>
      <c r="CC207" s="14"/>
    </row>
    <row r="208" spans="1:81" ht="15" customHeight="1" x14ac:dyDescent="0.25">
      <c r="A208" s="14"/>
      <c r="B208" s="14"/>
      <c r="C208" s="14"/>
      <c r="D208" s="185"/>
      <c r="E208" s="14"/>
      <c r="F208" s="14"/>
      <c r="G208" s="8"/>
      <c r="H208" s="8"/>
      <c r="I208" s="8"/>
      <c r="J208" s="8"/>
      <c r="K208" s="8"/>
      <c r="L208" s="8"/>
      <c r="M208" s="8"/>
      <c r="N208" s="9"/>
      <c r="O208" s="9"/>
      <c r="P208" s="9"/>
      <c r="Q208" s="9"/>
      <c r="R208" s="9"/>
      <c r="S208" s="9"/>
      <c r="T208" s="9"/>
      <c r="U208" s="10"/>
      <c r="V208" s="10"/>
      <c r="W208" s="10"/>
      <c r="X208" s="10"/>
      <c r="Y208" s="10"/>
      <c r="Z208" s="10"/>
      <c r="AA208" s="10"/>
      <c r="AB208" s="11"/>
      <c r="AC208" s="11"/>
      <c r="AD208" s="11"/>
      <c r="AE208" s="11"/>
      <c r="AF208" s="11"/>
      <c r="AG208" s="11"/>
      <c r="AH208" s="11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CA208" s="14"/>
      <c r="CB208" s="14"/>
      <c r="CC208" s="14"/>
    </row>
    <row r="209" spans="1:81" ht="15" customHeight="1" x14ac:dyDescent="0.25">
      <c r="A209" s="14"/>
      <c r="B209" s="14"/>
      <c r="C209" s="14"/>
      <c r="D209" s="185"/>
      <c r="E209" s="14"/>
      <c r="F209" s="14"/>
      <c r="G209" s="8"/>
      <c r="H209" s="8"/>
      <c r="I209" s="8"/>
      <c r="J209" s="8"/>
      <c r="K209" s="8"/>
      <c r="L209" s="8"/>
      <c r="M209" s="8"/>
      <c r="N209" s="9"/>
      <c r="O209" s="9"/>
      <c r="P209" s="9"/>
      <c r="Q209" s="9"/>
      <c r="R209" s="9"/>
      <c r="S209" s="9"/>
      <c r="T209" s="9"/>
      <c r="U209" s="10"/>
      <c r="V209" s="10"/>
      <c r="W209" s="10"/>
      <c r="X209" s="10"/>
      <c r="Y209" s="10"/>
      <c r="Z209" s="10"/>
      <c r="AA209" s="10"/>
      <c r="AB209" s="11"/>
      <c r="AC209" s="11"/>
      <c r="AD209" s="11"/>
      <c r="AE209" s="11"/>
      <c r="AF209" s="11"/>
      <c r="AG209" s="11"/>
      <c r="AH209" s="11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CA209" s="14"/>
      <c r="CB209" s="14"/>
      <c r="CC209" s="14"/>
    </row>
    <row r="210" spans="1:81" ht="15" customHeight="1" x14ac:dyDescent="0.25">
      <c r="A210" s="14"/>
      <c r="B210" s="14"/>
      <c r="C210" s="14"/>
      <c r="D210" s="185"/>
      <c r="E210" s="14"/>
      <c r="F210" s="14"/>
      <c r="G210" s="8"/>
      <c r="H210" s="8"/>
      <c r="I210" s="8"/>
      <c r="J210" s="8"/>
      <c r="K210" s="8"/>
      <c r="L210" s="8"/>
      <c r="M210" s="8"/>
      <c r="N210" s="9"/>
      <c r="O210" s="9"/>
      <c r="P210" s="9"/>
      <c r="Q210" s="9"/>
      <c r="R210" s="9"/>
      <c r="S210" s="9"/>
      <c r="T210" s="9"/>
      <c r="U210" s="10"/>
      <c r="V210" s="10"/>
      <c r="W210" s="10"/>
      <c r="X210" s="10"/>
      <c r="Y210" s="10"/>
      <c r="Z210" s="10"/>
      <c r="AA210" s="10"/>
      <c r="AB210" s="11"/>
      <c r="AC210" s="11"/>
      <c r="AD210" s="11"/>
      <c r="AE210" s="11"/>
      <c r="AF210" s="11"/>
      <c r="AG210" s="11"/>
      <c r="AH210" s="11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CA210" s="14"/>
      <c r="CB210" s="14"/>
      <c r="CC210" s="14"/>
    </row>
    <row r="211" spans="1:81" ht="15" customHeight="1" x14ac:dyDescent="0.25">
      <c r="A211" s="14"/>
      <c r="B211" s="14"/>
      <c r="C211" s="14"/>
      <c r="D211" s="185"/>
      <c r="E211" s="14"/>
      <c r="F211" s="14"/>
      <c r="G211" s="8"/>
      <c r="H211" s="8"/>
      <c r="I211" s="8"/>
      <c r="J211" s="8"/>
      <c r="K211" s="8"/>
      <c r="L211" s="8"/>
      <c r="M211" s="8"/>
      <c r="N211" s="9"/>
      <c r="O211" s="9"/>
      <c r="P211" s="9"/>
      <c r="Q211" s="9"/>
      <c r="R211" s="9"/>
      <c r="S211" s="9"/>
      <c r="T211" s="9"/>
      <c r="U211" s="10"/>
      <c r="V211" s="10"/>
      <c r="W211" s="10"/>
      <c r="X211" s="10"/>
      <c r="Y211" s="10"/>
      <c r="Z211" s="10"/>
      <c r="AA211" s="10"/>
      <c r="AB211" s="11"/>
      <c r="AC211" s="11"/>
      <c r="AD211" s="11"/>
      <c r="AE211" s="11"/>
      <c r="AF211" s="11"/>
      <c r="AG211" s="11"/>
      <c r="AH211" s="11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CA211" s="14"/>
      <c r="CB211" s="14"/>
      <c r="CC211" s="14"/>
    </row>
    <row r="212" spans="1:81" ht="15" customHeight="1" x14ac:dyDescent="0.25">
      <c r="A212" s="14"/>
      <c r="B212" s="14"/>
      <c r="C212" s="14"/>
      <c r="D212" s="185"/>
      <c r="E212" s="14"/>
      <c r="F212" s="14"/>
      <c r="G212" s="8"/>
      <c r="H212" s="8"/>
      <c r="I212" s="8"/>
      <c r="J212" s="8"/>
      <c r="K212" s="8"/>
      <c r="L212" s="8"/>
      <c r="M212" s="8"/>
      <c r="N212" s="9"/>
      <c r="O212" s="9"/>
      <c r="P212" s="9"/>
      <c r="Q212" s="9"/>
      <c r="R212" s="9"/>
      <c r="S212" s="9"/>
      <c r="T212" s="9"/>
      <c r="U212" s="10"/>
      <c r="V212" s="10"/>
      <c r="W212" s="10"/>
      <c r="X212" s="10"/>
      <c r="Y212" s="10"/>
      <c r="Z212" s="10"/>
      <c r="AA212" s="10"/>
      <c r="AB212" s="11"/>
      <c r="AC212" s="11"/>
      <c r="AD212" s="11"/>
      <c r="AE212" s="11"/>
      <c r="AF212" s="11"/>
      <c r="AG212" s="11"/>
      <c r="AH212" s="11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CA212" s="14"/>
      <c r="CB212" s="14"/>
      <c r="CC212" s="14"/>
    </row>
    <row r="213" spans="1:81" ht="15" customHeight="1" x14ac:dyDescent="0.25">
      <c r="A213" s="14"/>
      <c r="B213" s="14"/>
      <c r="C213" s="14"/>
      <c r="D213" s="185"/>
      <c r="E213" s="14"/>
      <c r="F213" s="14"/>
      <c r="G213" s="8"/>
      <c r="H213" s="8"/>
      <c r="I213" s="8"/>
      <c r="J213" s="8"/>
      <c r="K213" s="8"/>
      <c r="L213" s="8"/>
      <c r="M213" s="8"/>
      <c r="N213" s="9"/>
      <c r="O213" s="9"/>
      <c r="P213" s="9"/>
      <c r="Q213" s="9"/>
      <c r="R213" s="9"/>
      <c r="S213" s="9"/>
      <c r="T213" s="9"/>
      <c r="U213" s="10"/>
      <c r="V213" s="10"/>
      <c r="W213" s="10"/>
      <c r="X213" s="10"/>
      <c r="Y213" s="10"/>
      <c r="Z213" s="10"/>
      <c r="AA213" s="10"/>
      <c r="AB213" s="11"/>
      <c r="AC213" s="11"/>
      <c r="AD213" s="11"/>
      <c r="AE213" s="11"/>
      <c r="AF213" s="11"/>
      <c r="AG213" s="11"/>
      <c r="AH213" s="11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CA213" s="14"/>
      <c r="CB213" s="14"/>
      <c r="CC213" s="14"/>
    </row>
    <row r="214" spans="1:81" ht="15" customHeight="1" x14ac:dyDescent="0.25">
      <c r="A214" s="14"/>
      <c r="B214" s="14"/>
      <c r="C214" s="14"/>
      <c r="D214" s="185"/>
      <c r="E214" s="14"/>
      <c r="F214" s="14"/>
      <c r="G214" s="8"/>
      <c r="H214" s="8"/>
      <c r="I214" s="8"/>
      <c r="J214" s="8"/>
      <c r="K214" s="8"/>
      <c r="L214" s="8"/>
      <c r="M214" s="8"/>
      <c r="N214" s="9"/>
      <c r="O214" s="9"/>
      <c r="P214" s="9"/>
      <c r="Q214" s="9"/>
      <c r="R214" s="9"/>
      <c r="S214" s="9"/>
      <c r="T214" s="9"/>
      <c r="U214" s="10"/>
      <c r="V214" s="10"/>
      <c r="W214" s="10"/>
      <c r="X214" s="10"/>
      <c r="Y214" s="10"/>
      <c r="Z214" s="10"/>
      <c r="AA214" s="10"/>
      <c r="AB214" s="11"/>
      <c r="AC214" s="11"/>
      <c r="AD214" s="11"/>
      <c r="AE214" s="11"/>
      <c r="AF214" s="11"/>
      <c r="AG214" s="11"/>
      <c r="AH214" s="11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CA214" s="14"/>
      <c r="CB214" s="14"/>
      <c r="CC214" s="14"/>
    </row>
    <row r="215" spans="1:81" ht="15" customHeight="1" x14ac:dyDescent="0.25">
      <c r="A215" s="14"/>
      <c r="B215" s="14"/>
      <c r="C215" s="14"/>
      <c r="D215" s="185"/>
      <c r="E215" s="14"/>
      <c r="F215" s="14"/>
      <c r="G215" s="8"/>
      <c r="H215" s="8"/>
      <c r="I215" s="8"/>
      <c r="J215" s="8"/>
      <c r="K215" s="8"/>
      <c r="L215" s="8"/>
      <c r="M215" s="8"/>
      <c r="N215" s="9"/>
      <c r="O215" s="9"/>
      <c r="P215" s="9"/>
      <c r="Q215" s="9"/>
      <c r="R215" s="9"/>
      <c r="S215" s="9"/>
      <c r="T215" s="9"/>
      <c r="U215" s="10"/>
      <c r="V215" s="10"/>
      <c r="W215" s="10"/>
      <c r="X215" s="10"/>
      <c r="Y215" s="10"/>
      <c r="Z215" s="10"/>
      <c r="AA215" s="10"/>
      <c r="AB215" s="11"/>
      <c r="AC215" s="11"/>
      <c r="AD215" s="11"/>
      <c r="AE215" s="11"/>
      <c r="AF215" s="11"/>
      <c r="AG215" s="11"/>
      <c r="AH215" s="11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CA215" s="14"/>
      <c r="CB215" s="14"/>
      <c r="CC215" s="14"/>
    </row>
    <row r="216" spans="1:81" ht="15" customHeight="1" x14ac:dyDescent="0.25">
      <c r="A216" s="14"/>
      <c r="B216" s="14"/>
      <c r="C216" s="14"/>
      <c r="D216" s="185"/>
      <c r="E216" s="14"/>
      <c r="F216" s="14"/>
      <c r="G216" s="8"/>
      <c r="H216" s="8"/>
      <c r="I216" s="8"/>
      <c r="J216" s="8"/>
      <c r="K216" s="8"/>
      <c r="L216" s="8"/>
      <c r="M216" s="8"/>
      <c r="N216" s="9"/>
      <c r="O216" s="9"/>
      <c r="P216" s="9"/>
      <c r="Q216" s="9"/>
      <c r="R216" s="9"/>
      <c r="S216" s="9"/>
      <c r="T216" s="9"/>
      <c r="U216" s="10"/>
      <c r="V216" s="10"/>
      <c r="W216" s="10"/>
      <c r="X216" s="10"/>
      <c r="Y216" s="10"/>
      <c r="Z216" s="10"/>
      <c r="AA216" s="10"/>
      <c r="AB216" s="11"/>
      <c r="AC216" s="11"/>
      <c r="AD216" s="11"/>
      <c r="AE216" s="11"/>
      <c r="AF216" s="11"/>
      <c r="AG216" s="11"/>
      <c r="AH216" s="11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CA216" s="14"/>
      <c r="CB216" s="14"/>
      <c r="CC216" s="14"/>
    </row>
    <row r="217" spans="1:81" ht="15" customHeight="1" x14ac:dyDescent="0.25">
      <c r="A217" s="14"/>
      <c r="B217" s="14"/>
      <c r="C217" s="14"/>
      <c r="D217" s="185"/>
      <c r="E217" s="14"/>
      <c r="F217" s="14"/>
      <c r="G217" s="8"/>
      <c r="H217" s="8"/>
      <c r="I217" s="8"/>
      <c r="J217" s="8"/>
      <c r="K217" s="8"/>
      <c r="L217" s="8"/>
      <c r="M217" s="8"/>
      <c r="N217" s="9"/>
      <c r="O217" s="9"/>
      <c r="P217" s="9"/>
      <c r="Q217" s="9"/>
      <c r="R217" s="9"/>
      <c r="S217" s="9"/>
      <c r="T217" s="9"/>
      <c r="U217" s="10"/>
      <c r="V217" s="10"/>
      <c r="W217" s="10"/>
      <c r="X217" s="10"/>
      <c r="Y217" s="10"/>
      <c r="Z217" s="10"/>
      <c r="AA217" s="10"/>
      <c r="AB217" s="11"/>
      <c r="AC217" s="11"/>
      <c r="AD217" s="11"/>
      <c r="AE217" s="11"/>
      <c r="AF217" s="11"/>
      <c r="AG217" s="11"/>
      <c r="AH217" s="11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CA217" s="14"/>
      <c r="CB217" s="14"/>
      <c r="CC217" s="14"/>
    </row>
    <row r="218" spans="1:81" ht="15" customHeight="1" x14ac:dyDescent="0.25">
      <c r="A218" s="14"/>
      <c r="B218" s="14"/>
      <c r="C218" s="14"/>
      <c r="D218" s="185"/>
      <c r="E218" s="14"/>
      <c r="F218" s="14"/>
      <c r="G218" s="8"/>
      <c r="H218" s="8"/>
      <c r="I218" s="8"/>
      <c r="J218" s="8"/>
      <c r="K218" s="8"/>
      <c r="L218" s="8"/>
      <c r="M218" s="8"/>
      <c r="N218" s="9"/>
      <c r="O218" s="9"/>
      <c r="P218" s="9"/>
      <c r="Q218" s="9"/>
      <c r="R218" s="9"/>
      <c r="S218" s="9"/>
      <c r="T218" s="9"/>
      <c r="U218" s="10"/>
      <c r="V218" s="10"/>
      <c r="W218" s="10"/>
      <c r="X218" s="10"/>
      <c r="Y218" s="10"/>
      <c r="Z218" s="10"/>
      <c r="AA218" s="10"/>
      <c r="AB218" s="11"/>
      <c r="AC218" s="11"/>
      <c r="AD218" s="11"/>
      <c r="AE218" s="11"/>
      <c r="AF218" s="11"/>
      <c r="AG218" s="11"/>
      <c r="AH218" s="11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CA218" s="14"/>
      <c r="CB218" s="14"/>
      <c r="CC218" s="14"/>
    </row>
    <row r="219" spans="1:81" ht="15" customHeight="1" x14ac:dyDescent="0.25">
      <c r="A219" s="14"/>
      <c r="B219" s="14"/>
      <c r="C219" s="14"/>
      <c r="D219" s="185"/>
      <c r="E219" s="14"/>
      <c r="F219" s="14"/>
      <c r="G219" s="8"/>
      <c r="H219" s="8"/>
      <c r="I219" s="8"/>
      <c r="J219" s="8"/>
      <c r="K219" s="8"/>
      <c r="L219" s="8"/>
      <c r="M219" s="8"/>
      <c r="N219" s="9"/>
      <c r="O219" s="9"/>
      <c r="P219" s="9"/>
      <c r="Q219" s="9"/>
      <c r="R219" s="9"/>
      <c r="S219" s="9"/>
      <c r="T219" s="9"/>
      <c r="U219" s="10"/>
      <c r="V219" s="10"/>
      <c r="W219" s="10"/>
      <c r="X219" s="10"/>
      <c r="Y219" s="10"/>
      <c r="Z219" s="10"/>
      <c r="AA219" s="10"/>
      <c r="AB219" s="11"/>
      <c r="AC219" s="11"/>
      <c r="AD219" s="11"/>
      <c r="AE219" s="11"/>
      <c r="AF219" s="11"/>
      <c r="AG219" s="11"/>
      <c r="AH219" s="11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CA219" s="14"/>
      <c r="CB219" s="14"/>
      <c r="CC219" s="14"/>
    </row>
    <row r="220" spans="1:81" ht="15" customHeight="1" x14ac:dyDescent="0.25">
      <c r="A220" s="14"/>
      <c r="B220" s="14"/>
      <c r="C220" s="14"/>
      <c r="D220" s="185"/>
      <c r="E220" s="14"/>
      <c r="F220" s="14"/>
      <c r="G220" s="8"/>
      <c r="H220" s="8"/>
      <c r="I220" s="8"/>
      <c r="J220" s="8"/>
      <c r="K220" s="8"/>
      <c r="L220" s="8"/>
      <c r="M220" s="8"/>
      <c r="N220" s="9"/>
      <c r="O220" s="9"/>
      <c r="P220" s="9"/>
      <c r="Q220" s="9"/>
      <c r="R220" s="9"/>
      <c r="S220" s="9"/>
      <c r="T220" s="9"/>
      <c r="U220" s="10"/>
      <c r="V220" s="10"/>
      <c r="W220" s="10"/>
      <c r="X220" s="10"/>
      <c r="Y220" s="10"/>
      <c r="Z220" s="10"/>
      <c r="AA220" s="10"/>
      <c r="AB220" s="11"/>
      <c r="AC220" s="11"/>
      <c r="AD220" s="11"/>
      <c r="AE220" s="11"/>
      <c r="AF220" s="11"/>
      <c r="AG220" s="11"/>
      <c r="AH220" s="11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CA220" s="14"/>
      <c r="CB220" s="14"/>
      <c r="CC220" s="14"/>
    </row>
    <row r="221" spans="1:81" ht="15" customHeight="1" x14ac:dyDescent="0.25">
      <c r="A221" s="14"/>
      <c r="B221" s="14"/>
      <c r="C221" s="14"/>
      <c r="D221" s="185"/>
      <c r="E221" s="14"/>
      <c r="F221" s="14"/>
      <c r="G221" s="8"/>
      <c r="H221" s="8"/>
      <c r="I221" s="8"/>
      <c r="J221" s="8"/>
      <c r="K221" s="8"/>
      <c r="L221" s="8"/>
      <c r="M221" s="8"/>
      <c r="N221" s="9"/>
      <c r="O221" s="9"/>
      <c r="P221" s="9"/>
      <c r="Q221" s="9"/>
      <c r="R221" s="9"/>
      <c r="S221" s="9"/>
      <c r="T221" s="9"/>
      <c r="U221" s="10"/>
      <c r="V221" s="10"/>
      <c r="W221" s="10"/>
      <c r="X221" s="10"/>
      <c r="Y221" s="10"/>
      <c r="Z221" s="10"/>
      <c r="AA221" s="10"/>
      <c r="AB221" s="11"/>
      <c r="AC221" s="11"/>
      <c r="AD221" s="11"/>
      <c r="AE221" s="11"/>
      <c r="AF221" s="11"/>
      <c r="AG221" s="11"/>
      <c r="AH221" s="11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CA221" s="14"/>
      <c r="CB221" s="14"/>
      <c r="CC221" s="14"/>
    </row>
    <row r="222" spans="1:81" ht="15" customHeight="1" x14ac:dyDescent="0.25">
      <c r="A222" s="14"/>
      <c r="B222" s="14"/>
      <c r="C222" s="14"/>
      <c r="D222" s="185"/>
      <c r="E222" s="14"/>
      <c r="F222" s="14"/>
      <c r="G222" s="8"/>
      <c r="H222" s="8"/>
      <c r="I222" s="8"/>
      <c r="J222" s="8"/>
      <c r="K222" s="8"/>
      <c r="L222" s="8"/>
      <c r="M222" s="8"/>
      <c r="N222" s="9"/>
      <c r="O222" s="9"/>
      <c r="P222" s="9"/>
      <c r="Q222" s="9"/>
      <c r="R222" s="9"/>
      <c r="S222" s="9"/>
      <c r="T222" s="9"/>
      <c r="U222" s="10"/>
      <c r="V222" s="10"/>
      <c r="W222" s="10"/>
      <c r="X222" s="10"/>
      <c r="Y222" s="10"/>
      <c r="Z222" s="10"/>
      <c r="AA222" s="10"/>
      <c r="AB222" s="11"/>
      <c r="AC222" s="11"/>
      <c r="AD222" s="11"/>
      <c r="AE222" s="11"/>
      <c r="AF222" s="11"/>
      <c r="AG222" s="11"/>
      <c r="AH222" s="11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CA222" s="14"/>
      <c r="CB222" s="14"/>
      <c r="CC222" s="14"/>
    </row>
    <row r="223" spans="1:81" ht="15" customHeight="1" x14ac:dyDescent="0.25">
      <c r="A223" s="14"/>
      <c r="B223" s="14"/>
      <c r="C223" s="14"/>
      <c r="D223" s="185"/>
      <c r="E223" s="14"/>
      <c r="F223" s="14"/>
      <c r="G223" s="8"/>
      <c r="H223" s="8"/>
      <c r="I223" s="8"/>
      <c r="J223" s="8"/>
      <c r="K223" s="8"/>
      <c r="L223" s="8"/>
      <c r="M223" s="8"/>
      <c r="N223" s="9"/>
      <c r="O223" s="9"/>
      <c r="P223" s="9"/>
      <c r="Q223" s="9"/>
      <c r="R223" s="9"/>
      <c r="S223" s="9"/>
      <c r="T223" s="9"/>
      <c r="U223" s="10"/>
      <c r="V223" s="10"/>
      <c r="W223" s="10"/>
      <c r="X223" s="10"/>
      <c r="Y223" s="10"/>
      <c r="Z223" s="10"/>
      <c r="AA223" s="10"/>
      <c r="AB223" s="11"/>
      <c r="AC223" s="11"/>
      <c r="AD223" s="11"/>
      <c r="AE223" s="11"/>
      <c r="AF223" s="11"/>
      <c r="AG223" s="11"/>
      <c r="AH223" s="11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CA223" s="14"/>
      <c r="CB223" s="14"/>
      <c r="CC223" s="14"/>
    </row>
    <row r="224" spans="1:81" ht="15" customHeight="1" x14ac:dyDescent="0.25">
      <c r="A224" s="14"/>
      <c r="B224" s="14"/>
      <c r="C224" s="14"/>
      <c r="D224" s="185"/>
      <c r="E224" s="14"/>
      <c r="F224" s="14"/>
      <c r="G224" s="8"/>
      <c r="H224" s="8"/>
      <c r="I224" s="8"/>
      <c r="J224" s="8"/>
      <c r="K224" s="8"/>
      <c r="L224" s="8"/>
      <c r="M224" s="8"/>
      <c r="N224" s="9"/>
      <c r="O224" s="9"/>
      <c r="P224" s="9"/>
      <c r="Q224" s="9"/>
      <c r="R224" s="9"/>
      <c r="S224" s="9"/>
      <c r="T224" s="9"/>
      <c r="U224" s="10"/>
      <c r="V224" s="10"/>
      <c r="W224" s="10"/>
      <c r="X224" s="10"/>
      <c r="Y224" s="10"/>
      <c r="Z224" s="10"/>
      <c r="AA224" s="10"/>
      <c r="AB224" s="11"/>
      <c r="AC224" s="11"/>
      <c r="AD224" s="11"/>
      <c r="AE224" s="11"/>
      <c r="AF224" s="11"/>
      <c r="AG224" s="11"/>
      <c r="AH224" s="11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CA224" s="14"/>
      <c r="CB224" s="14"/>
      <c r="CC224" s="14"/>
    </row>
    <row r="225" spans="1:81" ht="15" customHeight="1" x14ac:dyDescent="0.25">
      <c r="A225" s="14"/>
      <c r="B225" s="14"/>
      <c r="C225" s="14"/>
      <c r="D225" s="185"/>
      <c r="E225" s="14"/>
      <c r="F225" s="14"/>
      <c r="G225" s="8"/>
      <c r="H225" s="8"/>
      <c r="I225" s="8"/>
      <c r="J225" s="8"/>
      <c r="K225" s="8"/>
      <c r="L225" s="8"/>
      <c r="M225" s="8"/>
      <c r="N225" s="9"/>
      <c r="O225" s="9"/>
      <c r="P225" s="9"/>
      <c r="Q225" s="9"/>
      <c r="R225" s="9"/>
      <c r="S225" s="9"/>
      <c r="T225" s="9"/>
      <c r="U225" s="10"/>
      <c r="V225" s="10"/>
      <c r="W225" s="10"/>
      <c r="X225" s="10"/>
      <c r="Y225" s="10"/>
      <c r="Z225" s="10"/>
      <c r="AA225" s="10"/>
      <c r="AB225" s="11"/>
      <c r="AC225" s="11"/>
      <c r="AD225" s="11"/>
      <c r="AE225" s="11"/>
      <c r="AF225" s="11"/>
      <c r="AG225" s="11"/>
      <c r="AH225" s="11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CA225" s="14"/>
      <c r="CB225" s="14"/>
      <c r="CC225" s="14"/>
    </row>
    <row r="226" spans="1:81" ht="15" customHeight="1" x14ac:dyDescent="0.25">
      <c r="A226" s="14"/>
      <c r="B226" s="14"/>
      <c r="C226" s="14"/>
      <c r="D226" s="185"/>
      <c r="E226" s="14"/>
      <c r="F226" s="14"/>
      <c r="G226" s="8"/>
      <c r="H226" s="8"/>
      <c r="I226" s="8"/>
      <c r="J226" s="8"/>
      <c r="K226" s="8"/>
      <c r="L226" s="8"/>
      <c r="M226" s="8"/>
      <c r="N226" s="9"/>
      <c r="O226" s="9"/>
      <c r="P226" s="9"/>
      <c r="Q226" s="9"/>
      <c r="R226" s="9"/>
      <c r="S226" s="9"/>
      <c r="T226" s="9"/>
      <c r="U226" s="10"/>
      <c r="V226" s="10"/>
      <c r="W226" s="10"/>
      <c r="X226" s="10"/>
      <c r="Y226" s="10"/>
      <c r="Z226" s="10"/>
      <c r="AA226" s="10"/>
      <c r="AB226" s="11"/>
      <c r="AC226" s="11"/>
      <c r="AD226" s="11"/>
      <c r="AE226" s="11"/>
      <c r="AF226" s="11"/>
      <c r="AG226" s="11"/>
      <c r="AH226" s="11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CA226" s="14"/>
      <c r="CB226" s="14"/>
      <c r="CC226" s="14"/>
    </row>
    <row r="227" spans="1:81" ht="15" customHeight="1" x14ac:dyDescent="0.25">
      <c r="A227" s="14"/>
      <c r="B227" s="14"/>
      <c r="C227" s="14"/>
      <c r="D227" s="185"/>
      <c r="E227" s="14"/>
      <c r="F227" s="14"/>
      <c r="G227" s="8"/>
      <c r="H227" s="8"/>
      <c r="I227" s="8"/>
      <c r="J227" s="8"/>
      <c r="K227" s="8"/>
      <c r="L227" s="8"/>
      <c r="M227" s="8"/>
      <c r="N227" s="9"/>
      <c r="O227" s="9"/>
      <c r="P227" s="9"/>
      <c r="Q227" s="9"/>
      <c r="R227" s="9"/>
      <c r="S227" s="9"/>
      <c r="T227" s="9"/>
      <c r="U227" s="10"/>
      <c r="V227" s="10"/>
      <c r="W227" s="10"/>
      <c r="X227" s="10"/>
      <c r="Y227" s="10"/>
      <c r="Z227" s="10"/>
      <c r="AA227" s="10"/>
      <c r="AB227" s="11"/>
      <c r="AC227" s="11"/>
      <c r="AD227" s="11"/>
      <c r="AE227" s="11"/>
      <c r="AF227" s="11"/>
      <c r="AG227" s="11"/>
      <c r="AH227" s="11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CA227" s="14"/>
      <c r="CB227" s="14"/>
      <c r="CC227" s="14"/>
    </row>
    <row r="228" spans="1:81" ht="15" customHeight="1" x14ac:dyDescent="0.25">
      <c r="A228" s="14"/>
      <c r="B228" s="14"/>
      <c r="C228" s="14"/>
      <c r="D228" s="185"/>
      <c r="E228" s="14"/>
      <c r="F228" s="14"/>
      <c r="G228" s="8"/>
      <c r="H228" s="8"/>
      <c r="I228" s="8"/>
      <c r="J228" s="8"/>
      <c r="K228" s="8"/>
      <c r="L228" s="8"/>
      <c r="M228" s="8"/>
      <c r="N228" s="9"/>
      <c r="O228" s="9"/>
      <c r="P228" s="9"/>
      <c r="Q228" s="9"/>
      <c r="R228" s="9"/>
      <c r="S228" s="9"/>
      <c r="T228" s="9"/>
      <c r="U228" s="10"/>
      <c r="V228" s="10"/>
      <c r="W228" s="10"/>
      <c r="X228" s="10"/>
      <c r="Y228" s="10"/>
      <c r="Z228" s="10"/>
      <c r="AA228" s="10"/>
      <c r="AB228" s="11"/>
      <c r="AC228" s="11"/>
      <c r="AD228" s="11"/>
      <c r="AE228" s="11"/>
      <c r="AF228" s="11"/>
      <c r="AG228" s="11"/>
      <c r="AH228" s="11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CA228" s="14"/>
      <c r="CB228" s="14"/>
      <c r="CC228" s="14"/>
    </row>
    <row r="229" spans="1:81" ht="15" customHeight="1" x14ac:dyDescent="0.25">
      <c r="A229" s="14"/>
      <c r="B229" s="14"/>
      <c r="C229" s="14"/>
      <c r="D229" s="185"/>
      <c r="E229" s="14"/>
      <c r="F229" s="14"/>
      <c r="G229" s="8"/>
      <c r="H229" s="8"/>
      <c r="I229" s="8"/>
      <c r="J229" s="8"/>
      <c r="K229" s="8"/>
      <c r="L229" s="8"/>
      <c r="M229" s="8"/>
      <c r="N229" s="9"/>
      <c r="O229" s="9"/>
      <c r="P229" s="9"/>
      <c r="Q229" s="9"/>
      <c r="R229" s="9"/>
      <c r="S229" s="9"/>
      <c r="T229" s="9"/>
      <c r="U229" s="10"/>
      <c r="V229" s="10"/>
      <c r="W229" s="10"/>
      <c r="X229" s="10"/>
      <c r="Y229" s="10"/>
      <c r="Z229" s="10"/>
      <c r="AA229" s="10"/>
      <c r="AB229" s="11"/>
      <c r="AC229" s="11"/>
      <c r="AD229" s="11"/>
      <c r="AE229" s="11"/>
      <c r="AF229" s="11"/>
      <c r="AG229" s="11"/>
      <c r="AH229" s="11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CA229" s="14"/>
      <c r="CB229" s="14"/>
      <c r="CC229" s="14"/>
    </row>
    <row r="230" spans="1:81" ht="15" customHeight="1" x14ac:dyDescent="0.25">
      <c r="A230" s="14"/>
      <c r="B230" s="14"/>
      <c r="C230" s="14"/>
      <c r="D230" s="185"/>
      <c r="E230" s="14"/>
      <c r="F230" s="14"/>
      <c r="G230" s="8"/>
      <c r="H230" s="8"/>
      <c r="I230" s="8"/>
      <c r="J230" s="8"/>
      <c r="K230" s="8"/>
      <c r="L230" s="8"/>
      <c r="M230" s="8"/>
      <c r="N230" s="9"/>
      <c r="O230" s="9"/>
      <c r="P230" s="9"/>
      <c r="Q230" s="9"/>
      <c r="R230" s="9"/>
      <c r="S230" s="9"/>
      <c r="T230" s="9"/>
      <c r="U230" s="10"/>
      <c r="V230" s="10"/>
      <c r="W230" s="10"/>
      <c r="X230" s="10"/>
      <c r="Y230" s="10"/>
      <c r="Z230" s="10"/>
      <c r="AA230" s="10"/>
      <c r="AB230" s="11"/>
      <c r="AC230" s="11"/>
      <c r="AD230" s="11"/>
      <c r="AE230" s="11"/>
      <c r="AF230" s="11"/>
      <c r="AG230" s="11"/>
      <c r="AH230" s="11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CA230" s="14"/>
      <c r="CB230" s="14"/>
      <c r="CC230" s="14"/>
    </row>
    <row r="231" spans="1:81" ht="15" customHeight="1" x14ac:dyDescent="0.25">
      <c r="A231" s="14"/>
      <c r="B231" s="14"/>
      <c r="C231" s="14"/>
      <c r="D231" s="185"/>
      <c r="E231" s="14"/>
      <c r="F231" s="14"/>
      <c r="G231" s="8"/>
      <c r="H231" s="8"/>
      <c r="I231" s="8"/>
      <c r="J231" s="8"/>
      <c r="K231" s="8"/>
      <c r="L231" s="8"/>
      <c r="M231" s="8"/>
      <c r="N231" s="9"/>
      <c r="O231" s="9"/>
      <c r="P231" s="9"/>
      <c r="Q231" s="9"/>
      <c r="R231" s="9"/>
      <c r="S231" s="9"/>
      <c r="T231" s="9"/>
      <c r="U231" s="10"/>
      <c r="V231" s="10"/>
      <c r="W231" s="10"/>
      <c r="X231" s="10"/>
      <c r="Y231" s="10"/>
      <c r="Z231" s="10"/>
      <c r="AA231" s="10"/>
      <c r="AB231" s="11"/>
      <c r="AC231" s="11"/>
      <c r="AD231" s="11"/>
      <c r="AE231" s="11"/>
      <c r="AF231" s="11"/>
      <c r="AG231" s="11"/>
      <c r="AH231" s="11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CA231" s="14"/>
      <c r="CB231" s="14"/>
      <c r="CC231" s="14"/>
    </row>
    <row r="232" spans="1:81" ht="15" customHeight="1" x14ac:dyDescent="0.25">
      <c r="A232" s="14"/>
      <c r="B232" s="14"/>
      <c r="C232" s="14"/>
      <c r="D232" s="185"/>
      <c r="E232" s="14"/>
      <c r="F232" s="14"/>
      <c r="G232" s="8"/>
      <c r="H232" s="8"/>
      <c r="I232" s="8"/>
      <c r="J232" s="8"/>
      <c r="K232" s="8"/>
      <c r="L232" s="8"/>
      <c r="M232" s="8"/>
      <c r="N232" s="9"/>
      <c r="O232" s="9"/>
      <c r="P232" s="9"/>
      <c r="Q232" s="9"/>
      <c r="R232" s="9"/>
      <c r="S232" s="9"/>
      <c r="T232" s="9"/>
      <c r="U232" s="10"/>
      <c r="V232" s="10"/>
      <c r="W232" s="10"/>
      <c r="X232" s="10"/>
      <c r="Y232" s="10"/>
      <c r="Z232" s="10"/>
      <c r="AA232" s="10"/>
      <c r="AB232" s="11"/>
      <c r="AC232" s="11"/>
      <c r="AD232" s="11"/>
      <c r="AE232" s="11"/>
      <c r="AF232" s="11"/>
      <c r="AG232" s="11"/>
      <c r="AH232" s="11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CA232" s="14"/>
      <c r="CB232" s="14"/>
      <c r="CC232" s="14"/>
    </row>
    <row r="233" spans="1:81" ht="15" customHeight="1" x14ac:dyDescent="0.25">
      <c r="A233" s="14"/>
      <c r="B233" s="14"/>
      <c r="C233" s="14"/>
      <c r="D233" s="185"/>
      <c r="E233" s="14"/>
      <c r="F233" s="14"/>
      <c r="G233" s="8"/>
      <c r="H233" s="8"/>
      <c r="I233" s="8"/>
      <c r="J233" s="8"/>
      <c r="K233" s="8"/>
      <c r="L233" s="8"/>
      <c r="M233" s="8"/>
      <c r="N233" s="9"/>
      <c r="O233" s="9"/>
      <c r="P233" s="9"/>
      <c r="Q233" s="9"/>
      <c r="R233" s="9"/>
      <c r="S233" s="9"/>
      <c r="T233" s="9"/>
      <c r="U233" s="10"/>
      <c r="V233" s="10"/>
      <c r="W233" s="10"/>
      <c r="X233" s="10"/>
      <c r="Y233" s="10"/>
      <c r="Z233" s="10"/>
      <c r="AA233" s="10"/>
      <c r="AB233" s="11"/>
      <c r="AC233" s="11"/>
      <c r="AD233" s="11"/>
      <c r="AE233" s="11"/>
      <c r="AF233" s="11"/>
      <c r="AG233" s="11"/>
      <c r="AH233" s="11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CA233" s="14"/>
      <c r="CB233" s="14"/>
      <c r="CC233" s="14"/>
    </row>
    <row r="234" spans="1:81" ht="15" customHeight="1" x14ac:dyDescent="0.25">
      <c r="A234" s="14"/>
      <c r="B234" s="14"/>
      <c r="C234" s="14"/>
      <c r="D234" s="185"/>
      <c r="E234" s="14"/>
      <c r="F234" s="14"/>
      <c r="G234" s="8"/>
      <c r="H234" s="8"/>
      <c r="I234" s="8"/>
      <c r="J234" s="8"/>
      <c r="K234" s="8"/>
      <c r="L234" s="8"/>
      <c r="M234" s="8"/>
      <c r="N234" s="9"/>
      <c r="O234" s="9"/>
      <c r="P234" s="9"/>
      <c r="Q234" s="9"/>
      <c r="R234" s="9"/>
      <c r="S234" s="9"/>
      <c r="T234" s="9"/>
      <c r="U234" s="10"/>
      <c r="V234" s="10"/>
      <c r="W234" s="10"/>
      <c r="X234" s="10"/>
      <c r="Y234" s="10"/>
      <c r="Z234" s="10"/>
      <c r="AA234" s="10"/>
      <c r="AB234" s="11"/>
      <c r="AC234" s="11"/>
      <c r="AD234" s="11"/>
      <c r="AE234" s="11"/>
      <c r="AF234" s="11"/>
      <c r="AG234" s="11"/>
      <c r="AH234" s="11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CA234" s="14"/>
      <c r="CB234" s="14"/>
      <c r="CC234" s="14"/>
    </row>
    <row r="235" spans="1:81" ht="15" customHeight="1" x14ac:dyDescent="0.25">
      <c r="A235" s="14"/>
      <c r="B235" s="14"/>
      <c r="C235" s="14"/>
      <c r="D235" s="185"/>
      <c r="E235" s="14"/>
      <c r="F235" s="14"/>
      <c r="G235" s="8"/>
      <c r="H235" s="8"/>
      <c r="I235" s="8"/>
      <c r="J235" s="8"/>
      <c r="K235" s="8"/>
      <c r="L235" s="8"/>
      <c r="M235" s="8"/>
      <c r="N235" s="9"/>
      <c r="O235" s="9"/>
      <c r="P235" s="9"/>
      <c r="Q235" s="9"/>
      <c r="R235" s="9"/>
      <c r="S235" s="9"/>
      <c r="T235" s="9"/>
      <c r="U235" s="10"/>
      <c r="V235" s="10"/>
      <c r="W235" s="10"/>
      <c r="X235" s="10"/>
      <c r="Y235" s="10"/>
      <c r="Z235" s="10"/>
      <c r="AA235" s="10"/>
      <c r="AB235" s="11"/>
      <c r="AC235" s="11"/>
      <c r="AD235" s="11"/>
      <c r="AE235" s="11"/>
      <c r="AF235" s="11"/>
      <c r="AG235" s="11"/>
      <c r="AH235" s="11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CA235" s="14"/>
      <c r="CB235" s="14"/>
      <c r="CC235" s="14"/>
    </row>
    <row r="236" spans="1:81" ht="15" customHeight="1" x14ac:dyDescent="0.25">
      <c r="A236" s="14"/>
      <c r="B236" s="14"/>
      <c r="C236" s="14"/>
      <c r="D236" s="185"/>
      <c r="E236" s="14"/>
      <c r="F236" s="14"/>
      <c r="G236" s="8"/>
      <c r="H236" s="8"/>
      <c r="I236" s="8"/>
      <c r="J236" s="8"/>
      <c r="K236" s="8"/>
      <c r="L236" s="8"/>
      <c r="M236" s="8"/>
      <c r="N236" s="9"/>
      <c r="O236" s="9"/>
      <c r="P236" s="9"/>
      <c r="Q236" s="9"/>
      <c r="R236" s="9"/>
      <c r="S236" s="9"/>
      <c r="T236" s="9"/>
      <c r="U236" s="10"/>
      <c r="V236" s="10"/>
      <c r="W236" s="10"/>
      <c r="X236" s="10"/>
      <c r="Y236" s="10"/>
      <c r="Z236" s="10"/>
      <c r="AA236" s="10"/>
      <c r="AB236" s="11"/>
      <c r="AC236" s="11"/>
      <c r="AD236" s="11"/>
      <c r="AE236" s="11"/>
      <c r="AF236" s="11"/>
      <c r="AG236" s="11"/>
      <c r="AH236" s="11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CA236" s="14"/>
      <c r="CB236" s="14"/>
      <c r="CC236" s="14"/>
    </row>
    <row r="237" spans="1:81" ht="15" customHeight="1" x14ac:dyDescent="0.25">
      <c r="A237" s="14"/>
      <c r="B237" s="14"/>
      <c r="C237" s="14"/>
      <c r="D237" s="185"/>
      <c r="E237" s="14"/>
      <c r="F237" s="14"/>
      <c r="G237" s="8"/>
      <c r="H237" s="8"/>
      <c r="I237" s="8"/>
      <c r="J237" s="8"/>
      <c r="K237" s="8"/>
      <c r="L237" s="8"/>
      <c r="M237" s="8"/>
      <c r="N237" s="9"/>
      <c r="O237" s="9"/>
      <c r="P237" s="9"/>
      <c r="Q237" s="9"/>
      <c r="R237" s="9"/>
      <c r="S237" s="9"/>
      <c r="T237" s="9"/>
      <c r="U237" s="10"/>
      <c r="V237" s="10"/>
      <c r="W237" s="10"/>
      <c r="X237" s="10"/>
      <c r="Y237" s="10"/>
      <c r="Z237" s="10"/>
      <c r="AA237" s="10"/>
      <c r="AB237" s="11"/>
      <c r="AC237" s="11"/>
      <c r="AD237" s="11"/>
      <c r="AE237" s="11"/>
      <c r="AF237" s="11"/>
      <c r="AG237" s="11"/>
      <c r="AH237" s="11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CA237" s="14"/>
      <c r="CB237" s="14"/>
      <c r="CC237" s="14"/>
    </row>
    <row r="238" spans="1:81" ht="15" customHeight="1" x14ac:dyDescent="0.25">
      <c r="A238" s="14"/>
      <c r="B238" s="14"/>
      <c r="C238" s="14"/>
      <c r="D238" s="185"/>
      <c r="E238" s="14"/>
      <c r="F238" s="14"/>
      <c r="G238" s="8"/>
      <c r="H238" s="8"/>
      <c r="I238" s="8"/>
      <c r="J238" s="8"/>
      <c r="K238" s="8"/>
      <c r="L238" s="8"/>
      <c r="M238" s="8"/>
      <c r="N238" s="9"/>
      <c r="O238" s="9"/>
      <c r="P238" s="9"/>
      <c r="Q238" s="9"/>
      <c r="R238" s="9"/>
      <c r="S238" s="9"/>
      <c r="T238" s="9"/>
      <c r="U238" s="10"/>
      <c r="V238" s="10"/>
      <c r="W238" s="10"/>
      <c r="X238" s="10"/>
      <c r="Y238" s="10"/>
      <c r="Z238" s="10"/>
      <c r="AA238" s="10"/>
      <c r="AB238" s="11"/>
      <c r="AC238" s="11"/>
      <c r="AD238" s="11"/>
      <c r="AE238" s="11"/>
      <c r="AF238" s="11"/>
      <c r="AG238" s="11"/>
      <c r="AH238" s="11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CA238" s="14"/>
      <c r="CB238" s="14"/>
      <c r="CC238" s="14"/>
    </row>
    <row r="239" spans="1:81" ht="15" customHeight="1" x14ac:dyDescent="0.25">
      <c r="A239" s="14"/>
      <c r="B239" s="14"/>
      <c r="C239" s="14"/>
      <c r="D239" s="185"/>
      <c r="E239" s="14"/>
      <c r="F239" s="14"/>
      <c r="G239" s="8"/>
      <c r="H239" s="8"/>
      <c r="I239" s="8"/>
      <c r="J239" s="8"/>
      <c r="K239" s="8"/>
      <c r="L239" s="8"/>
      <c r="M239" s="8"/>
      <c r="N239" s="9"/>
      <c r="O239" s="9"/>
      <c r="P239" s="9"/>
      <c r="Q239" s="9"/>
      <c r="R239" s="9"/>
      <c r="S239" s="9"/>
      <c r="T239" s="9"/>
      <c r="U239" s="10"/>
      <c r="V239" s="10"/>
      <c r="W239" s="10"/>
      <c r="X239" s="10"/>
      <c r="Y239" s="10"/>
      <c r="Z239" s="10"/>
      <c r="AA239" s="10"/>
      <c r="AB239" s="11"/>
      <c r="AC239" s="11"/>
      <c r="AD239" s="11"/>
      <c r="AE239" s="11"/>
      <c r="AF239" s="11"/>
      <c r="AG239" s="11"/>
      <c r="AH239" s="11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CA239" s="14"/>
      <c r="CB239" s="14"/>
      <c r="CC239" s="14"/>
    </row>
    <row r="240" spans="1:81" ht="15" customHeight="1" x14ac:dyDescent="0.25">
      <c r="A240" s="14"/>
      <c r="B240" s="14"/>
      <c r="C240" s="14"/>
      <c r="D240" s="185"/>
      <c r="E240" s="14"/>
      <c r="F240" s="14"/>
      <c r="G240" s="8"/>
      <c r="H240" s="8"/>
      <c r="I240" s="8"/>
      <c r="J240" s="8"/>
      <c r="K240" s="8"/>
      <c r="L240" s="8"/>
      <c r="M240" s="8"/>
      <c r="N240" s="9"/>
      <c r="O240" s="9"/>
      <c r="P240" s="9"/>
      <c r="Q240" s="9"/>
      <c r="R240" s="9"/>
      <c r="S240" s="9"/>
      <c r="T240" s="9"/>
      <c r="U240" s="10"/>
      <c r="V240" s="10"/>
      <c r="W240" s="10"/>
      <c r="X240" s="10"/>
      <c r="Y240" s="10"/>
      <c r="Z240" s="10"/>
      <c r="AA240" s="10"/>
      <c r="AB240" s="11"/>
      <c r="AC240" s="11"/>
      <c r="AD240" s="11"/>
      <c r="AE240" s="11"/>
      <c r="AF240" s="11"/>
      <c r="AG240" s="11"/>
      <c r="AH240" s="11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CA240" s="14"/>
      <c r="CB240" s="14"/>
      <c r="CC240" s="14"/>
    </row>
    <row r="241" spans="1:81" ht="15" customHeight="1" x14ac:dyDescent="0.25">
      <c r="A241" s="14"/>
      <c r="B241" s="14"/>
      <c r="C241" s="14"/>
      <c r="D241" s="185"/>
      <c r="E241" s="14"/>
      <c r="F241" s="14"/>
      <c r="G241" s="8"/>
      <c r="H241" s="8"/>
      <c r="I241" s="8"/>
      <c r="J241" s="8"/>
      <c r="K241" s="8"/>
      <c r="L241" s="8"/>
      <c r="M241" s="8"/>
      <c r="N241" s="9"/>
      <c r="O241" s="9"/>
      <c r="P241" s="9"/>
      <c r="Q241" s="9"/>
      <c r="R241" s="9"/>
      <c r="S241" s="9"/>
      <c r="T241" s="9"/>
      <c r="U241" s="10"/>
      <c r="V241" s="10"/>
      <c r="W241" s="10"/>
      <c r="X241" s="10"/>
      <c r="Y241" s="10"/>
      <c r="Z241" s="10"/>
      <c r="AA241" s="10"/>
      <c r="AB241" s="11"/>
      <c r="AC241" s="11"/>
      <c r="AD241" s="11"/>
      <c r="AE241" s="11"/>
      <c r="AF241" s="11"/>
      <c r="AG241" s="11"/>
      <c r="AH241" s="11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CA241" s="14"/>
      <c r="CB241" s="14"/>
      <c r="CC241" s="14"/>
    </row>
    <row r="242" spans="1:81" ht="15" customHeight="1" x14ac:dyDescent="0.25">
      <c r="A242" s="14"/>
      <c r="B242" s="14"/>
      <c r="C242" s="14"/>
      <c r="D242" s="185"/>
      <c r="E242" s="14"/>
      <c r="F242" s="14"/>
      <c r="G242" s="8"/>
      <c r="H242" s="8"/>
      <c r="I242" s="8"/>
      <c r="J242" s="8"/>
      <c r="K242" s="8"/>
      <c r="L242" s="8"/>
      <c r="M242" s="8"/>
      <c r="N242" s="9"/>
      <c r="O242" s="9"/>
      <c r="P242" s="9"/>
      <c r="Q242" s="9"/>
      <c r="R242" s="9"/>
      <c r="S242" s="9"/>
      <c r="T242" s="9"/>
      <c r="U242" s="10"/>
      <c r="V242" s="10"/>
      <c r="W242" s="10"/>
      <c r="X242" s="10"/>
      <c r="Y242" s="10"/>
      <c r="Z242" s="10"/>
      <c r="AA242" s="10"/>
      <c r="AB242" s="11"/>
      <c r="AC242" s="11"/>
      <c r="AD242" s="11"/>
      <c r="AE242" s="11"/>
      <c r="AF242" s="11"/>
      <c r="AG242" s="11"/>
      <c r="AH242" s="11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CA242" s="14"/>
      <c r="CB242" s="14"/>
      <c r="CC242" s="14"/>
    </row>
    <row r="243" spans="1:81" ht="15" customHeight="1" x14ac:dyDescent="0.25">
      <c r="A243" s="14"/>
      <c r="B243" s="14"/>
      <c r="C243" s="14"/>
      <c r="D243" s="185"/>
      <c r="E243" s="14"/>
      <c r="F243" s="14"/>
      <c r="G243" s="8"/>
      <c r="H243" s="8"/>
      <c r="I243" s="8"/>
      <c r="J243" s="8"/>
      <c r="K243" s="8"/>
      <c r="L243" s="8"/>
      <c r="M243" s="8"/>
      <c r="N243" s="9"/>
      <c r="O243" s="9"/>
      <c r="P243" s="9"/>
      <c r="Q243" s="9"/>
      <c r="R243" s="9"/>
      <c r="S243" s="9"/>
      <c r="T243" s="9"/>
      <c r="U243" s="10"/>
      <c r="V243" s="10"/>
      <c r="W243" s="10"/>
      <c r="X243" s="10"/>
      <c r="Y243" s="10"/>
      <c r="Z243" s="10"/>
      <c r="AA243" s="10"/>
      <c r="AB243" s="11"/>
      <c r="AC243" s="11"/>
      <c r="AD243" s="11"/>
      <c r="AE243" s="11"/>
      <c r="AF243" s="11"/>
      <c r="AG243" s="11"/>
      <c r="AH243" s="11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CA243" s="14"/>
      <c r="CB243" s="14"/>
      <c r="CC243" s="14"/>
    </row>
    <row r="244" spans="1:81" ht="15" customHeight="1" x14ac:dyDescent="0.25">
      <c r="A244" s="14"/>
      <c r="B244" s="14"/>
      <c r="C244" s="14"/>
      <c r="D244" s="185"/>
      <c r="E244" s="14"/>
      <c r="F244" s="14"/>
      <c r="G244" s="8"/>
      <c r="H244" s="8"/>
      <c r="I244" s="8"/>
      <c r="J244" s="8"/>
      <c r="K244" s="8"/>
      <c r="L244" s="8"/>
      <c r="M244" s="8"/>
      <c r="N244" s="9"/>
      <c r="O244" s="9"/>
      <c r="P244" s="9"/>
      <c r="Q244" s="9"/>
      <c r="R244" s="9"/>
      <c r="S244" s="9"/>
      <c r="T244" s="9"/>
      <c r="U244" s="10"/>
      <c r="V244" s="10"/>
      <c r="W244" s="10"/>
      <c r="X244" s="10"/>
      <c r="Y244" s="10"/>
      <c r="Z244" s="10"/>
      <c r="AA244" s="10"/>
      <c r="AB244" s="11"/>
      <c r="AC244" s="11"/>
      <c r="AD244" s="11"/>
      <c r="AE244" s="11"/>
      <c r="AF244" s="11"/>
      <c r="AG244" s="11"/>
      <c r="AH244" s="11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CA244" s="14"/>
      <c r="CB244" s="14"/>
      <c r="CC244" s="14"/>
    </row>
    <row r="245" spans="1:81" ht="15" customHeight="1" x14ac:dyDescent="0.25">
      <c r="A245" s="14"/>
      <c r="B245" s="14"/>
      <c r="C245" s="14"/>
      <c r="D245" s="185"/>
      <c r="E245" s="14"/>
      <c r="F245" s="14"/>
      <c r="G245" s="8"/>
      <c r="H245" s="8"/>
      <c r="I245" s="8"/>
      <c r="J245" s="8"/>
      <c r="K245" s="8"/>
      <c r="L245" s="8"/>
      <c r="M245" s="8"/>
      <c r="N245" s="9"/>
      <c r="O245" s="9"/>
      <c r="P245" s="9"/>
      <c r="Q245" s="9"/>
      <c r="R245" s="9"/>
      <c r="S245" s="9"/>
      <c r="T245" s="9"/>
      <c r="U245" s="10"/>
      <c r="V245" s="10"/>
      <c r="W245" s="10"/>
      <c r="X245" s="10"/>
      <c r="Y245" s="10"/>
      <c r="Z245" s="10"/>
      <c r="AA245" s="10"/>
      <c r="AB245" s="11"/>
      <c r="AC245" s="11"/>
      <c r="AD245" s="11"/>
      <c r="AE245" s="11"/>
      <c r="AF245" s="11"/>
      <c r="AG245" s="11"/>
      <c r="AH245" s="11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CA245" s="14"/>
      <c r="CB245" s="14"/>
      <c r="CC245" s="14"/>
    </row>
    <row r="246" spans="1:81" ht="15" customHeight="1" x14ac:dyDescent="0.25">
      <c r="A246" s="14"/>
      <c r="B246" s="14"/>
      <c r="C246" s="14"/>
      <c r="D246" s="185"/>
      <c r="E246" s="14"/>
      <c r="F246" s="14"/>
      <c r="G246" s="8"/>
      <c r="H246" s="8"/>
      <c r="I246" s="8"/>
      <c r="J246" s="8"/>
      <c r="K246" s="8"/>
      <c r="L246" s="8"/>
      <c r="M246" s="8"/>
      <c r="N246" s="9"/>
      <c r="O246" s="9"/>
      <c r="P246" s="9"/>
      <c r="Q246" s="9"/>
      <c r="R246" s="9"/>
      <c r="S246" s="9"/>
      <c r="T246" s="9"/>
      <c r="U246" s="10"/>
      <c r="V246" s="10"/>
      <c r="W246" s="10"/>
      <c r="X246" s="10"/>
      <c r="Y246" s="10"/>
      <c r="Z246" s="10"/>
      <c r="AA246" s="10"/>
      <c r="AB246" s="11"/>
      <c r="AC246" s="11"/>
      <c r="AD246" s="11"/>
      <c r="AE246" s="11"/>
      <c r="AF246" s="11"/>
      <c r="AG246" s="11"/>
      <c r="AH246" s="11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CA246" s="14"/>
      <c r="CB246" s="14"/>
      <c r="CC246" s="14"/>
    </row>
    <row r="247" spans="1:81" ht="15" customHeight="1" x14ac:dyDescent="0.25">
      <c r="A247" s="14"/>
      <c r="B247" s="14"/>
      <c r="C247" s="14"/>
      <c r="D247" s="185"/>
      <c r="E247" s="14"/>
      <c r="F247" s="14"/>
      <c r="G247" s="8"/>
      <c r="H247" s="8"/>
      <c r="I247" s="8"/>
      <c r="J247" s="8"/>
      <c r="K247" s="8"/>
      <c r="L247" s="8"/>
      <c r="M247" s="8"/>
      <c r="N247" s="9"/>
      <c r="O247" s="9"/>
      <c r="P247" s="9"/>
      <c r="Q247" s="9"/>
      <c r="R247" s="9"/>
      <c r="S247" s="9"/>
      <c r="T247" s="9"/>
      <c r="U247" s="10"/>
      <c r="V247" s="10"/>
      <c r="W247" s="10"/>
      <c r="X247" s="10"/>
      <c r="Y247" s="10"/>
      <c r="Z247" s="10"/>
      <c r="AA247" s="10"/>
      <c r="AB247" s="11"/>
      <c r="AC247" s="11"/>
      <c r="AD247" s="11"/>
      <c r="AE247" s="11"/>
      <c r="AF247" s="11"/>
      <c r="AG247" s="11"/>
      <c r="AH247" s="11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CA247" s="14"/>
      <c r="CB247" s="14"/>
      <c r="CC247" s="14"/>
    </row>
    <row r="248" spans="1:81" ht="15" customHeight="1" x14ac:dyDescent="0.25">
      <c r="A248" s="14"/>
      <c r="B248" s="14"/>
      <c r="C248" s="14"/>
      <c r="D248" s="185"/>
      <c r="E248" s="14"/>
      <c r="F248" s="14"/>
      <c r="G248" s="8"/>
      <c r="H248" s="8"/>
      <c r="I248" s="8"/>
      <c r="J248" s="8"/>
      <c r="K248" s="8"/>
      <c r="L248" s="8"/>
      <c r="M248" s="8"/>
      <c r="N248" s="9"/>
      <c r="O248" s="9"/>
      <c r="P248" s="9"/>
      <c r="Q248" s="9"/>
      <c r="R248" s="9"/>
      <c r="S248" s="9"/>
      <c r="T248" s="9"/>
      <c r="U248" s="10"/>
      <c r="V248" s="10"/>
      <c r="W248" s="10"/>
      <c r="X248" s="10"/>
      <c r="Y248" s="10"/>
      <c r="Z248" s="10"/>
      <c r="AA248" s="10"/>
      <c r="AB248" s="11"/>
      <c r="AC248" s="11"/>
      <c r="AD248" s="11"/>
      <c r="AE248" s="11"/>
      <c r="AF248" s="11"/>
      <c r="AG248" s="11"/>
      <c r="AH248" s="11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CA248" s="14"/>
      <c r="CB248" s="14"/>
      <c r="CC248" s="14"/>
    </row>
    <row r="249" spans="1:81" ht="15" customHeight="1" x14ac:dyDescent="0.25">
      <c r="A249" s="14"/>
      <c r="B249" s="14"/>
      <c r="C249" s="14"/>
      <c r="D249" s="185"/>
      <c r="E249" s="14"/>
      <c r="F249" s="14"/>
      <c r="G249" s="8"/>
      <c r="H249" s="8"/>
      <c r="I249" s="8"/>
      <c r="J249" s="8"/>
      <c r="K249" s="8"/>
      <c r="L249" s="8"/>
      <c r="M249" s="8"/>
      <c r="N249" s="9"/>
      <c r="O249" s="9"/>
      <c r="P249" s="9"/>
      <c r="Q249" s="9"/>
      <c r="R249" s="9"/>
      <c r="S249" s="9"/>
      <c r="T249" s="9"/>
      <c r="U249" s="10"/>
      <c r="V249" s="10"/>
      <c r="W249" s="10"/>
      <c r="X249" s="10"/>
      <c r="Y249" s="10"/>
      <c r="Z249" s="10"/>
      <c r="AA249" s="10"/>
      <c r="AB249" s="11"/>
      <c r="AC249" s="11"/>
      <c r="AD249" s="11"/>
      <c r="AE249" s="11"/>
      <c r="AF249" s="11"/>
      <c r="AG249" s="11"/>
      <c r="AH249" s="11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CA249" s="14"/>
      <c r="CB249" s="14"/>
      <c r="CC249" s="14"/>
    </row>
    <row r="250" spans="1:81" ht="15" customHeight="1" x14ac:dyDescent="0.25">
      <c r="A250" s="14"/>
      <c r="B250" s="14"/>
      <c r="C250" s="14"/>
      <c r="D250" s="185"/>
      <c r="E250" s="14"/>
      <c r="F250" s="14"/>
      <c r="G250" s="8"/>
      <c r="H250" s="8"/>
      <c r="I250" s="8"/>
      <c r="J250" s="8"/>
      <c r="K250" s="8"/>
      <c r="L250" s="8"/>
      <c r="M250" s="8"/>
      <c r="N250" s="9"/>
      <c r="O250" s="9"/>
      <c r="P250" s="9"/>
      <c r="Q250" s="9"/>
      <c r="R250" s="9"/>
      <c r="S250" s="9"/>
      <c r="T250" s="9"/>
      <c r="U250" s="10"/>
      <c r="V250" s="10"/>
      <c r="W250" s="10"/>
      <c r="X250" s="10"/>
      <c r="Y250" s="10"/>
      <c r="Z250" s="10"/>
      <c r="AA250" s="10"/>
      <c r="AB250" s="11"/>
      <c r="AC250" s="11"/>
      <c r="AD250" s="11"/>
      <c r="AE250" s="11"/>
      <c r="AF250" s="11"/>
      <c r="AG250" s="11"/>
      <c r="AH250" s="11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CA250" s="14"/>
      <c r="CB250" s="14"/>
      <c r="CC250" s="14"/>
    </row>
    <row r="251" spans="1:81" ht="15" customHeight="1" x14ac:dyDescent="0.25">
      <c r="A251" s="14"/>
      <c r="B251" s="14"/>
      <c r="C251" s="14"/>
      <c r="D251" s="185"/>
      <c r="E251" s="14"/>
      <c r="F251" s="14"/>
      <c r="G251" s="8"/>
      <c r="H251" s="8"/>
      <c r="I251" s="8"/>
      <c r="J251" s="8"/>
      <c r="K251" s="8"/>
      <c r="L251" s="8"/>
      <c r="M251" s="8"/>
      <c r="N251" s="9"/>
      <c r="O251" s="9"/>
      <c r="P251" s="9"/>
      <c r="Q251" s="9"/>
      <c r="R251" s="9"/>
      <c r="S251" s="9"/>
      <c r="T251" s="9"/>
      <c r="U251" s="10"/>
      <c r="V251" s="10"/>
      <c r="W251" s="10"/>
      <c r="X251" s="10"/>
      <c r="Y251" s="10"/>
      <c r="Z251" s="10"/>
      <c r="AA251" s="10"/>
      <c r="AB251" s="11"/>
      <c r="AC251" s="11"/>
      <c r="AD251" s="11"/>
      <c r="AE251" s="11"/>
      <c r="AF251" s="11"/>
      <c r="AG251" s="11"/>
      <c r="AH251" s="11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CA251" s="14"/>
      <c r="CB251" s="14"/>
      <c r="CC251" s="14"/>
    </row>
    <row r="252" spans="1:81" ht="15" customHeight="1" x14ac:dyDescent="0.25">
      <c r="A252" s="14"/>
      <c r="B252" s="14"/>
      <c r="C252" s="14"/>
      <c r="D252" s="185"/>
      <c r="E252" s="14"/>
      <c r="F252" s="14"/>
      <c r="G252" s="8"/>
      <c r="H252" s="8"/>
      <c r="I252" s="8"/>
      <c r="J252" s="8"/>
      <c r="K252" s="8"/>
      <c r="L252" s="8"/>
      <c r="M252" s="8"/>
      <c r="N252" s="9"/>
      <c r="O252" s="9"/>
      <c r="P252" s="9"/>
      <c r="Q252" s="9"/>
      <c r="R252" s="9"/>
      <c r="S252" s="9"/>
      <c r="T252" s="9"/>
      <c r="U252" s="10"/>
      <c r="V252" s="10"/>
      <c r="W252" s="10"/>
      <c r="X252" s="10"/>
      <c r="Y252" s="10"/>
      <c r="Z252" s="10"/>
      <c r="AA252" s="10"/>
      <c r="AB252" s="11"/>
      <c r="AC252" s="11"/>
      <c r="AD252" s="11"/>
      <c r="AE252" s="11"/>
      <c r="AF252" s="11"/>
      <c r="AG252" s="11"/>
      <c r="AH252" s="11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CA252" s="14"/>
      <c r="CB252" s="14"/>
      <c r="CC252" s="14"/>
    </row>
    <row r="253" spans="1:81" ht="15" customHeight="1" x14ac:dyDescent="0.25">
      <c r="A253" s="14"/>
      <c r="B253" s="14"/>
      <c r="C253" s="14"/>
      <c r="D253" s="185"/>
      <c r="E253" s="14"/>
      <c r="F253" s="14"/>
      <c r="G253" s="8"/>
      <c r="H253" s="8"/>
      <c r="I253" s="8"/>
      <c r="J253" s="8"/>
      <c r="K253" s="8"/>
      <c r="L253" s="8"/>
      <c r="M253" s="8"/>
      <c r="N253" s="9"/>
      <c r="O253" s="9"/>
      <c r="P253" s="9"/>
      <c r="Q253" s="9"/>
      <c r="R253" s="9"/>
      <c r="S253" s="9"/>
      <c r="T253" s="9"/>
      <c r="U253" s="10"/>
      <c r="V253" s="10"/>
      <c r="W253" s="10"/>
      <c r="X253" s="10"/>
      <c r="Y253" s="10"/>
      <c r="Z253" s="10"/>
      <c r="AA253" s="10"/>
      <c r="AB253" s="11"/>
      <c r="AC253" s="11"/>
      <c r="AD253" s="11"/>
      <c r="AE253" s="11"/>
      <c r="AF253" s="11"/>
      <c r="AG253" s="11"/>
      <c r="AH253" s="11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CA253" s="14"/>
      <c r="CB253" s="14"/>
      <c r="CC253" s="14"/>
    </row>
    <row r="254" spans="1:81" ht="15" customHeight="1" x14ac:dyDescent="0.25">
      <c r="A254" s="14"/>
      <c r="B254" s="14"/>
      <c r="C254" s="14"/>
      <c r="D254" s="185"/>
      <c r="E254" s="14"/>
      <c r="F254" s="14"/>
      <c r="G254" s="8"/>
      <c r="H254" s="8"/>
      <c r="I254" s="8"/>
      <c r="J254" s="8"/>
      <c r="K254" s="8"/>
      <c r="L254" s="8"/>
      <c r="M254" s="8"/>
      <c r="N254" s="9"/>
      <c r="O254" s="9"/>
      <c r="P254" s="9"/>
      <c r="Q254" s="9"/>
      <c r="R254" s="9"/>
      <c r="S254" s="9"/>
      <c r="T254" s="9"/>
      <c r="U254" s="10"/>
      <c r="V254" s="10"/>
      <c r="W254" s="10"/>
      <c r="X254" s="10"/>
      <c r="Y254" s="10"/>
      <c r="Z254" s="10"/>
      <c r="AA254" s="10"/>
      <c r="AB254" s="11"/>
      <c r="AC254" s="11"/>
      <c r="AD254" s="11"/>
      <c r="AE254" s="11"/>
      <c r="AF254" s="11"/>
      <c r="AG254" s="11"/>
      <c r="AH254" s="11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CA254" s="14"/>
      <c r="CB254" s="14"/>
      <c r="CC254" s="14"/>
    </row>
    <row r="255" spans="1:81" ht="15" customHeight="1" x14ac:dyDescent="0.25">
      <c r="A255" s="14"/>
      <c r="B255" s="14"/>
      <c r="C255" s="14"/>
      <c r="D255" s="185"/>
      <c r="E255" s="14"/>
      <c r="F255" s="14"/>
      <c r="G255" s="8"/>
      <c r="H255" s="8"/>
      <c r="I255" s="8"/>
      <c r="J255" s="8"/>
      <c r="K255" s="8"/>
      <c r="L255" s="8"/>
      <c r="M255" s="8"/>
      <c r="N255" s="9"/>
      <c r="O255" s="9"/>
      <c r="P255" s="9"/>
      <c r="Q255" s="9"/>
      <c r="R255" s="9"/>
      <c r="S255" s="9"/>
      <c r="T255" s="9"/>
      <c r="U255" s="10"/>
      <c r="V255" s="10"/>
      <c r="W255" s="10"/>
      <c r="X255" s="10"/>
      <c r="Y255" s="10"/>
      <c r="Z255" s="10"/>
      <c r="AA255" s="10"/>
      <c r="AB255" s="11"/>
      <c r="AC255" s="11"/>
      <c r="AD255" s="11"/>
      <c r="AE255" s="11"/>
      <c r="AF255" s="11"/>
      <c r="AG255" s="11"/>
      <c r="AH255" s="11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CA255" s="14"/>
      <c r="CB255" s="14"/>
      <c r="CC255" s="14"/>
    </row>
    <row r="256" spans="1:81" ht="15" customHeight="1" x14ac:dyDescent="0.25">
      <c r="A256" s="14"/>
      <c r="B256" s="14"/>
      <c r="C256" s="14"/>
      <c r="D256" s="185"/>
      <c r="E256" s="14"/>
      <c r="F256" s="14"/>
      <c r="G256" s="8"/>
      <c r="H256" s="8"/>
      <c r="I256" s="8"/>
      <c r="J256" s="8"/>
      <c r="K256" s="8"/>
      <c r="L256" s="8"/>
      <c r="M256" s="8"/>
      <c r="N256" s="9"/>
      <c r="O256" s="9"/>
      <c r="P256" s="9"/>
      <c r="Q256" s="9"/>
      <c r="R256" s="9"/>
      <c r="S256" s="9"/>
      <c r="T256" s="9"/>
      <c r="U256" s="10"/>
      <c r="V256" s="10"/>
      <c r="W256" s="10"/>
      <c r="X256" s="10"/>
      <c r="Y256" s="10"/>
      <c r="Z256" s="10"/>
      <c r="AA256" s="10"/>
      <c r="AB256" s="11"/>
      <c r="AC256" s="11"/>
      <c r="AD256" s="11"/>
      <c r="AE256" s="11"/>
      <c r="AF256" s="11"/>
      <c r="AG256" s="11"/>
      <c r="AH256" s="11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CA256" s="14"/>
      <c r="CB256" s="14"/>
      <c r="CC256" s="14"/>
    </row>
    <row r="257" spans="1:81" ht="15" customHeight="1" x14ac:dyDescent="0.25">
      <c r="A257" s="14"/>
      <c r="B257" s="14"/>
      <c r="C257" s="14"/>
      <c r="D257" s="185"/>
      <c r="E257" s="14"/>
      <c r="F257" s="14"/>
      <c r="G257" s="8"/>
      <c r="H257" s="8"/>
      <c r="I257" s="8"/>
      <c r="J257" s="8"/>
      <c r="K257" s="8"/>
      <c r="L257" s="8"/>
      <c r="M257" s="8"/>
      <c r="N257" s="9"/>
      <c r="O257" s="9"/>
      <c r="P257" s="9"/>
      <c r="Q257" s="9"/>
      <c r="R257" s="9"/>
      <c r="S257" s="9"/>
      <c r="T257" s="9"/>
      <c r="U257" s="10"/>
      <c r="V257" s="10"/>
      <c r="W257" s="10"/>
      <c r="X257" s="10"/>
      <c r="Y257" s="10"/>
      <c r="Z257" s="10"/>
      <c r="AA257" s="10"/>
      <c r="AB257" s="11"/>
      <c r="AC257" s="11"/>
      <c r="AD257" s="11"/>
      <c r="AE257" s="11"/>
      <c r="AF257" s="11"/>
      <c r="AG257" s="11"/>
      <c r="AH257" s="11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CA257" s="14"/>
      <c r="CB257" s="14"/>
      <c r="CC257" s="14"/>
    </row>
    <row r="258" spans="1:81" ht="15" customHeight="1" x14ac:dyDescent="0.25">
      <c r="A258" s="14"/>
      <c r="B258" s="14"/>
      <c r="C258" s="14"/>
      <c r="D258" s="185"/>
      <c r="E258" s="14"/>
      <c r="F258" s="14"/>
      <c r="G258" s="8"/>
      <c r="H258" s="8"/>
      <c r="I258" s="8"/>
      <c r="J258" s="8"/>
      <c r="K258" s="8"/>
      <c r="L258" s="8"/>
      <c r="M258" s="8"/>
      <c r="N258" s="9"/>
      <c r="O258" s="9"/>
      <c r="P258" s="9"/>
      <c r="Q258" s="9"/>
      <c r="R258" s="9"/>
      <c r="S258" s="9"/>
      <c r="T258" s="9"/>
      <c r="U258" s="10"/>
      <c r="V258" s="10"/>
      <c r="W258" s="10"/>
      <c r="X258" s="10"/>
      <c r="Y258" s="10"/>
      <c r="Z258" s="10"/>
      <c r="AA258" s="10"/>
      <c r="AB258" s="11"/>
      <c r="AC258" s="11"/>
      <c r="AD258" s="11"/>
      <c r="AE258" s="11"/>
      <c r="AF258" s="11"/>
      <c r="AG258" s="11"/>
      <c r="AH258" s="11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CA258" s="14"/>
      <c r="CB258" s="14"/>
      <c r="CC258" s="14"/>
    </row>
    <row r="259" spans="1:81" ht="15" customHeight="1" x14ac:dyDescent="0.25">
      <c r="A259" s="14"/>
      <c r="B259" s="14"/>
      <c r="C259" s="14"/>
      <c r="D259" s="185"/>
      <c r="E259" s="14"/>
      <c r="F259" s="14"/>
      <c r="G259" s="8"/>
      <c r="H259" s="8"/>
      <c r="I259" s="8"/>
      <c r="J259" s="8"/>
      <c r="K259" s="8"/>
      <c r="L259" s="8"/>
      <c r="M259" s="8"/>
      <c r="N259" s="9"/>
      <c r="O259" s="9"/>
      <c r="P259" s="9"/>
      <c r="Q259" s="9"/>
      <c r="R259" s="9"/>
      <c r="S259" s="9"/>
      <c r="T259" s="9"/>
      <c r="U259" s="10"/>
      <c r="V259" s="10"/>
      <c r="W259" s="10"/>
      <c r="X259" s="10"/>
      <c r="Y259" s="10"/>
      <c r="Z259" s="10"/>
      <c r="AA259" s="10"/>
      <c r="AB259" s="11"/>
      <c r="AC259" s="11"/>
      <c r="AD259" s="11"/>
      <c r="AE259" s="11"/>
      <c r="AF259" s="11"/>
      <c r="AG259" s="11"/>
      <c r="AH259" s="11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CA259" s="14"/>
      <c r="CB259" s="14"/>
      <c r="CC259" s="14"/>
    </row>
    <row r="260" spans="1:81" ht="15" customHeight="1" x14ac:dyDescent="0.25">
      <c r="A260" s="14"/>
      <c r="B260" s="14"/>
      <c r="C260" s="14"/>
      <c r="D260" s="185"/>
      <c r="E260" s="14"/>
      <c r="F260" s="14"/>
      <c r="G260" s="8"/>
      <c r="H260" s="8"/>
      <c r="I260" s="8"/>
      <c r="J260" s="8"/>
      <c r="K260" s="8"/>
      <c r="L260" s="8"/>
      <c r="M260" s="8"/>
      <c r="N260" s="9"/>
      <c r="O260" s="9"/>
      <c r="P260" s="9"/>
      <c r="Q260" s="9"/>
      <c r="R260" s="9"/>
      <c r="S260" s="9"/>
      <c r="T260" s="9"/>
      <c r="U260" s="10"/>
      <c r="V260" s="10"/>
      <c r="W260" s="10"/>
      <c r="X260" s="10"/>
      <c r="Y260" s="10"/>
      <c r="Z260" s="10"/>
      <c r="AA260" s="10"/>
      <c r="AB260" s="11"/>
      <c r="AC260" s="11"/>
      <c r="AD260" s="11"/>
      <c r="AE260" s="11"/>
      <c r="AF260" s="11"/>
      <c r="AG260" s="11"/>
      <c r="AH260" s="11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CA260" s="14"/>
      <c r="CB260" s="14"/>
      <c r="CC260" s="14"/>
    </row>
    <row r="261" spans="1:81" ht="15" customHeight="1" x14ac:dyDescent="0.25">
      <c r="A261" s="14"/>
      <c r="B261" s="14"/>
      <c r="C261" s="14"/>
      <c r="D261" s="185"/>
      <c r="E261" s="14"/>
      <c r="F261" s="14"/>
      <c r="G261" s="8"/>
      <c r="H261" s="8"/>
      <c r="I261" s="8"/>
      <c r="J261" s="8"/>
      <c r="K261" s="8"/>
      <c r="L261" s="8"/>
      <c r="M261" s="8"/>
      <c r="N261" s="9"/>
      <c r="O261" s="9"/>
      <c r="P261" s="9"/>
      <c r="Q261" s="9"/>
      <c r="R261" s="9"/>
      <c r="S261" s="9"/>
      <c r="T261" s="9"/>
      <c r="U261" s="10"/>
      <c r="V261" s="10"/>
      <c r="W261" s="10"/>
      <c r="X261" s="10"/>
      <c r="Y261" s="10"/>
      <c r="Z261" s="10"/>
      <c r="AA261" s="10"/>
      <c r="AB261" s="11"/>
      <c r="AC261" s="11"/>
      <c r="AD261" s="11"/>
      <c r="AE261" s="11"/>
      <c r="AF261" s="11"/>
      <c r="AG261" s="11"/>
      <c r="AH261" s="11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CA261" s="14"/>
      <c r="CB261" s="14"/>
      <c r="CC261" s="14"/>
    </row>
    <row r="262" spans="1:81" ht="15" customHeight="1" x14ac:dyDescent="0.25">
      <c r="A262" s="14"/>
      <c r="B262" s="14"/>
      <c r="C262" s="14"/>
      <c r="D262" s="185"/>
      <c r="E262" s="14"/>
      <c r="F262" s="14"/>
      <c r="G262" s="8"/>
      <c r="H262" s="8"/>
      <c r="I262" s="8"/>
      <c r="J262" s="8"/>
      <c r="K262" s="8"/>
      <c r="L262" s="8"/>
      <c r="M262" s="8"/>
      <c r="N262" s="9"/>
      <c r="O262" s="9"/>
      <c r="P262" s="9"/>
      <c r="Q262" s="9"/>
      <c r="R262" s="9"/>
      <c r="S262" s="9"/>
      <c r="T262" s="9"/>
      <c r="U262" s="10"/>
      <c r="V262" s="10"/>
      <c r="W262" s="10"/>
      <c r="X262" s="10"/>
      <c r="Y262" s="10"/>
      <c r="Z262" s="10"/>
      <c r="AA262" s="10"/>
      <c r="AB262" s="11"/>
      <c r="AC262" s="11"/>
      <c r="AD262" s="11"/>
      <c r="AE262" s="11"/>
      <c r="AF262" s="11"/>
      <c r="AG262" s="11"/>
      <c r="AH262" s="11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CA262" s="14"/>
      <c r="CB262" s="14"/>
      <c r="CC262" s="14"/>
    </row>
    <row r="263" spans="1:81" ht="15" customHeight="1" x14ac:dyDescent="0.25">
      <c r="A263" s="14"/>
      <c r="B263" s="14"/>
      <c r="C263" s="14"/>
      <c r="D263" s="185"/>
      <c r="E263" s="14"/>
      <c r="F263" s="14"/>
      <c r="G263" s="8"/>
      <c r="H263" s="8"/>
      <c r="I263" s="8"/>
      <c r="J263" s="8"/>
      <c r="K263" s="8"/>
      <c r="L263" s="8"/>
      <c r="M263" s="8"/>
      <c r="N263" s="9"/>
      <c r="O263" s="9"/>
      <c r="P263" s="9"/>
      <c r="Q263" s="9"/>
      <c r="R263" s="9"/>
      <c r="S263" s="9"/>
      <c r="T263" s="9"/>
      <c r="U263" s="10"/>
      <c r="V263" s="10"/>
      <c r="W263" s="10"/>
      <c r="X263" s="10"/>
      <c r="Y263" s="10"/>
      <c r="Z263" s="10"/>
      <c r="AA263" s="10"/>
      <c r="AB263" s="11"/>
      <c r="AC263" s="11"/>
      <c r="AD263" s="11"/>
      <c r="AE263" s="11"/>
      <c r="AF263" s="11"/>
      <c r="AG263" s="11"/>
      <c r="AH263" s="11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CA263" s="14"/>
      <c r="CB263" s="14"/>
      <c r="CC263" s="14"/>
    </row>
    <row r="264" spans="1:81" ht="15" customHeight="1" x14ac:dyDescent="0.25">
      <c r="A264" s="14"/>
      <c r="B264" s="14"/>
      <c r="C264" s="14"/>
      <c r="D264" s="185"/>
      <c r="E264" s="14"/>
      <c r="F264" s="14"/>
      <c r="G264" s="8"/>
      <c r="H264" s="8"/>
      <c r="I264" s="8"/>
      <c r="J264" s="8"/>
      <c r="K264" s="8"/>
      <c r="L264" s="8"/>
      <c r="M264" s="8"/>
      <c r="N264" s="9"/>
      <c r="O264" s="9"/>
      <c r="P264" s="9"/>
      <c r="Q264" s="9"/>
      <c r="R264" s="9"/>
      <c r="S264" s="9"/>
      <c r="T264" s="9"/>
      <c r="U264" s="10"/>
      <c r="V264" s="10"/>
      <c r="W264" s="10"/>
      <c r="X264" s="10"/>
      <c r="Y264" s="10"/>
      <c r="Z264" s="10"/>
      <c r="AA264" s="10"/>
      <c r="AB264" s="11"/>
      <c r="AC264" s="11"/>
      <c r="AD264" s="11"/>
      <c r="AE264" s="11"/>
      <c r="AF264" s="11"/>
      <c r="AG264" s="11"/>
      <c r="AH264" s="11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CA264" s="14"/>
      <c r="CB264" s="14"/>
      <c r="CC264" s="14"/>
    </row>
    <row r="265" spans="1:81" ht="15" customHeight="1" x14ac:dyDescent="0.25">
      <c r="A265" s="14"/>
      <c r="B265" s="14"/>
      <c r="C265" s="14"/>
      <c r="D265" s="185"/>
      <c r="E265" s="14"/>
      <c r="F265" s="14"/>
      <c r="G265" s="8"/>
      <c r="H265" s="8"/>
      <c r="I265" s="8"/>
      <c r="J265" s="8"/>
      <c r="K265" s="8"/>
      <c r="L265" s="8"/>
      <c r="M265" s="8"/>
      <c r="N265" s="9"/>
      <c r="O265" s="9"/>
      <c r="P265" s="9"/>
      <c r="Q265" s="9"/>
      <c r="R265" s="9"/>
      <c r="S265" s="9"/>
      <c r="T265" s="9"/>
      <c r="U265" s="10"/>
      <c r="V265" s="10"/>
      <c r="W265" s="10"/>
      <c r="X265" s="10"/>
      <c r="Y265" s="10"/>
      <c r="Z265" s="10"/>
      <c r="AA265" s="10"/>
      <c r="AB265" s="11"/>
      <c r="AC265" s="11"/>
      <c r="AD265" s="11"/>
      <c r="AE265" s="11"/>
      <c r="AF265" s="11"/>
      <c r="AG265" s="11"/>
      <c r="AH265" s="11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CA265" s="14"/>
      <c r="CB265" s="14"/>
      <c r="CC265" s="14"/>
    </row>
    <row r="266" spans="1:81" ht="15" customHeight="1" x14ac:dyDescent="0.25">
      <c r="A266" s="14"/>
      <c r="B266" s="14"/>
      <c r="C266" s="14"/>
      <c r="D266" s="185"/>
      <c r="E266" s="14"/>
      <c r="F266" s="14"/>
      <c r="G266" s="8"/>
      <c r="H266" s="8"/>
      <c r="I266" s="8"/>
      <c r="J266" s="8"/>
      <c r="K266" s="8"/>
      <c r="L266" s="8"/>
      <c r="M266" s="8"/>
      <c r="N266" s="9"/>
      <c r="O266" s="9"/>
      <c r="P266" s="9"/>
      <c r="Q266" s="9"/>
      <c r="R266" s="9"/>
      <c r="S266" s="9"/>
      <c r="T266" s="9"/>
      <c r="U266" s="10"/>
      <c r="V266" s="10"/>
      <c r="W266" s="10"/>
      <c r="X266" s="10"/>
      <c r="Y266" s="10"/>
      <c r="Z266" s="10"/>
      <c r="AA266" s="10"/>
      <c r="AB266" s="11"/>
      <c r="AC266" s="11"/>
      <c r="AD266" s="11"/>
      <c r="AE266" s="11"/>
      <c r="AF266" s="11"/>
      <c r="AG266" s="11"/>
      <c r="AH266" s="11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CA266" s="14"/>
      <c r="CB266" s="14"/>
      <c r="CC266" s="14"/>
    </row>
    <row r="267" spans="1:81" ht="15" customHeight="1" x14ac:dyDescent="0.25">
      <c r="A267" s="14"/>
      <c r="B267" s="14"/>
      <c r="C267" s="14"/>
      <c r="D267" s="185"/>
      <c r="E267" s="14"/>
      <c r="F267" s="14"/>
      <c r="G267" s="8"/>
      <c r="H267" s="8"/>
      <c r="I267" s="8"/>
      <c r="J267" s="8"/>
      <c r="K267" s="8"/>
      <c r="L267" s="8"/>
      <c r="M267" s="8"/>
      <c r="N267" s="9"/>
      <c r="O267" s="9"/>
      <c r="P267" s="9"/>
      <c r="Q267" s="9"/>
      <c r="R267" s="9"/>
      <c r="S267" s="9"/>
      <c r="T267" s="9"/>
      <c r="U267" s="10"/>
      <c r="V267" s="10"/>
      <c r="W267" s="10"/>
      <c r="X267" s="10"/>
      <c r="Y267" s="10"/>
      <c r="Z267" s="10"/>
      <c r="AA267" s="10"/>
      <c r="AB267" s="11"/>
      <c r="AC267" s="11"/>
      <c r="AD267" s="11"/>
      <c r="AE267" s="11"/>
      <c r="AF267" s="11"/>
      <c r="AG267" s="11"/>
      <c r="AH267" s="11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CA267" s="14"/>
      <c r="CB267" s="14"/>
      <c r="CC267" s="14"/>
    </row>
    <row r="268" spans="1:81" ht="15" customHeight="1" x14ac:dyDescent="0.25">
      <c r="A268" s="14"/>
      <c r="B268" s="14"/>
      <c r="C268" s="14"/>
      <c r="D268" s="185"/>
      <c r="E268" s="14"/>
      <c r="F268" s="14"/>
      <c r="G268" s="8"/>
      <c r="H268" s="8"/>
      <c r="I268" s="8"/>
      <c r="J268" s="8"/>
      <c r="K268" s="8"/>
      <c r="L268" s="8"/>
      <c r="M268" s="8"/>
      <c r="N268" s="9"/>
      <c r="O268" s="9"/>
      <c r="P268" s="9"/>
      <c r="Q268" s="9"/>
      <c r="R268" s="9"/>
      <c r="S268" s="9"/>
      <c r="T268" s="9"/>
      <c r="U268" s="10"/>
      <c r="V268" s="10"/>
      <c r="W268" s="10"/>
      <c r="X268" s="10"/>
      <c r="Y268" s="10"/>
      <c r="Z268" s="10"/>
      <c r="AA268" s="10"/>
      <c r="AB268" s="11"/>
      <c r="AC268" s="11"/>
      <c r="AD268" s="11"/>
      <c r="AE268" s="11"/>
      <c r="AF268" s="11"/>
      <c r="AG268" s="11"/>
      <c r="AH268" s="11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CA268" s="14"/>
      <c r="CB268" s="14"/>
      <c r="CC268" s="14"/>
    </row>
    <row r="269" spans="1:81" ht="15" customHeight="1" x14ac:dyDescent="0.25">
      <c r="A269" s="14"/>
      <c r="B269" s="14"/>
      <c r="C269" s="14"/>
      <c r="D269" s="185"/>
      <c r="E269" s="14"/>
      <c r="F269" s="14"/>
      <c r="G269" s="8"/>
      <c r="H269" s="8"/>
      <c r="I269" s="8"/>
      <c r="J269" s="8"/>
      <c r="K269" s="8"/>
      <c r="L269" s="8"/>
      <c r="M269" s="8"/>
      <c r="N269" s="9"/>
      <c r="O269" s="9"/>
      <c r="P269" s="9"/>
      <c r="Q269" s="9"/>
      <c r="R269" s="9"/>
      <c r="S269" s="9"/>
      <c r="T269" s="9"/>
      <c r="U269" s="10"/>
      <c r="V269" s="10"/>
      <c r="W269" s="10"/>
      <c r="X269" s="10"/>
      <c r="Y269" s="10"/>
      <c r="Z269" s="10"/>
      <c r="AA269" s="10"/>
      <c r="AB269" s="11"/>
      <c r="AC269" s="11"/>
      <c r="AD269" s="11"/>
      <c r="AE269" s="11"/>
      <c r="AF269" s="11"/>
      <c r="AG269" s="11"/>
      <c r="AH269" s="11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CA269" s="14"/>
      <c r="CB269" s="14"/>
      <c r="CC269" s="14"/>
    </row>
    <row r="270" spans="1:81" ht="15" customHeight="1" x14ac:dyDescent="0.25">
      <c r="A270" s="14"/>
      <c r="B270" s="14"/>
      <c r="C270" s="14"/>
      <c r="D270" s="185"/>
      <c r="E270" s="14"/>
      <c r="F270" s="14"/>
      <c r="G270" s="8"/>
      <c r="H270" s="8"/>
      <c r="I270" s="8"/>
      <c r="J270" s="8"/>
      <c r="K270" s="8"/>
      <c r="L270" s="8"/>
      <c r="M270" s="8"/>
      <c r="N270" s="9"/>
      <c r="O270" s="9"/>
      <c r="P270" s="9"/>
      <c r="Q270" s="9"/>
      <c r="R270" s="9"/>
      <c r="S270" s="9"/>
      <c r="T270" s="9"/>
      <c r="U270" s="10"/>
      <c r="V270" s="10"/>
      <c r="W270" s="10"/>
      <c r="X270" s="10"/>
      <c r="Y270" s="10"/>
      <c r="Z270" s="10"/>
      <c r="AA270" s="10"/>
      <c r="AB270" s="11"/>
      <c r="AC270" s="11"/>
      <c r="AD270" s="11"/>
      <c r="AE270" s="11"/>
      <c r="AF270" s="11"/>
      <c r="AG270" s="11"/>
      <c r="AH270" s="11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CA270" s="14"/>
      <c r="CB270" s="14"/>
      <c r="CC270" s="14"/>
    </row>
    <row r="271" spans="1:81" ht="15" customHeight="1" x14ac:dyDescent="0.25">
      <c r="A271" s="14"/>
      <c r="B271" s="14"/>
      <c r="C271" s="14"/>
      <c r="D271" s="185"/>
      <c r="E271" s="14"/>
      <c r="F271" s="14"/>
      <c r="G271" s="8"/>
      <c r="H271" s="8"/>
      <c r="I271" s="8"/>
      <c r="J271" s="8"/>
      <c r="K271" s="8"/>
      <c r="L271" s="8"/>
      <c r="M271" s="8"/>
      <c r="N271" s="9"/>
      <c r="O271" s="9"/>
      <c r="P271" s="9"/>
      <c r="Q271" s="9"/>
      <c r="R271" s="9"/>
      <c r="S271" s="9"/>
      <c r="T271" s="9"/>
      <c r="U271" s="10"/>
      <c r="V271" s="10"/>
      <c r="W271" s="10"/>
      <c r="X271" s="10"/>
      <c r="Y271" s="10"/>
      <c r="Z271" s="10"/>
      <c r="AA271" s="10"/>
      <c r="AB271" s="11"/>
      <c r="AC271" s="11"/>
      <c r="AD271" s="11"/>
      <c r="AE271" s="11"/>
      <c r="AF271" s="11"/>
      <c r="AG271" s="11"/>
      <c r="AH271" s="11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CA271" s="14"/>
      <c r="CB271" s="14"/>
      <c r="CC271" s="14"/>
    </row>
    <row r="272" spans="1:81" ht="15" customHeight="1" x14ac:dyDescent="0.25">
      <c r="A272" s="14"/>
      <c r="B272" s="14"/>
      <c r="C272" s="14"/>
      <c r="D272" s="185"/>
      <c r="E272" s="14"/>
      <c r="F272" s="14"/>
      <c r="G272" s="8"/>
      <c r="H272" s="8"/>
      <c r="I272" s="8"/>
      <c r="J272" s="8"/>
      <c r="K272" s="8"/>
      <c r="L272" s="8"/>
      <c r="M272" s="8"/>
      <c r="N272" s="9"/>
      <c r="O272" s="9"/>
      <c r="P272" s="9"/>
      <c r="Q272" s="9"/>
      <c r="R272" s="9"/>
      <c r="S272" s="9"/>
      <c r="T272" s="9"/>
      <c r="U272" s="10"/>
      <c r="V272" s="10"/>
      <c r="W272" s="10"/>
      <c r="X272" s="10"/>
      <c r="Y272" s="10"/>
      <c r="Z272" s="10"/>
      <c r="AA272" s="10"/>
      <c r="AB272" s="11"/>
      <c r="AC272" s="11"/>
      <c r="AD272" s="11"/>
      <c r="AE272" s="11"/>
      <c r="AF272" s="11"/>
      <c r="AG272" s="11"/>
      <c r="AH272" s="11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CA272" s="14"/>
      <c r="CB272" s="14"/>
      <c r="CC272" s="14"/>
    </row>
    <row r="273" spans="1:81" ht="15" customHeight="1" x14ac:dyDescent="0.25">
      <c r="A273" s="14"/>
      <c r="B273" s="14"/>
      <c r="C273" s="14"/>
      <c r="D273" s="185"/>
      <c r="E273" s="14"/>
      <c r="F273" s="14"/>
      <c r="G273" s="8"/>
      <c r="H273" s="8"/>
      <c r="I273" s="8"/>
      <c r="J273" s="8"/>
      <c r="K273" s="8"/>
      <c r="L273" s="8"/>
      <c r="M273" s="8"/>
      <c r="N273" s="9"/>
      <c r="O273" s="9"/>
      <c r="P273" s="9"/>
      <c r="Q273" s="9"/>
      <c r="R273" s="9"/>
      <c r="S273" s="9"/>
      <c r="T273" s="9"/>
      <c r="U273" s="10"/>
      <c r="V273" s="10"/>
      <c r="W273" s="10"/>
      <c r="X273" s="10"/>
      <c r="Y273" s="10"/>
      <c r="Z273" s="10"/>
      <c r="AA273" s="10"/>
      <c r="AB273" s="11"/>
      <c r="AC273" s="11"/>
      <c r="AD273" s="11"/>
      <c r="AE273" s="11"/>
      <c r="AF273" s="11"/>
      <c r="AG273" s="11"/>
      <c r="AH273" s="11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CA273" s="14"/>
      <c r="CB273" s="14"/>
      <c r="CC273" s="14"/>
    </row>
    <row r="274" spans="1:81" ht="15" customHeight="1" x14ac:dyDescent="0.25">
      <c r="A274" s="14"/>
      <c r="B274" s="14"/>
      <c r="C274" s="14"/>
      <c r="D274" s="185"/>
      <c r="E274" s="14"/>
      <c r="F274" s="14"/>
      <c r="G274" s="8"/>
      <c r="H274" s="8"/>
      <c r="I274" s="8"/>
      <c r="J274" s="8"/>
      <c r="K274" s="8"/>
      <c r="L274" s="8"/>
      <c r="M274" s="8"/>
      <c r="N274" s="9"/>
      <c r="O274" s="9"/>
      <c r="P274" s="9"/>
      <c r="Q274" s="9"/>
      <c r="R274" s="9"/>
      <c r="S274" s="9"/>
      <c r="T274" s="9"/>
      <c r="U274" s="10"/>
      <c r="V274" s="10"/>
      <c r="W274" s="10"/>
      <c r="X274" s="10"/>
      <c r="Y274" s="10"/>
      <c r="Z274" s="10"/>
      <c r="AA274" s="10"/>
      <c r="AB274" s="11"/>
      <c r="AC274" s="11"/>
      <c r="AD274" s="11"/>
      <c r="AE274" s="11"/>
      <c r="AF274" s="11"/>
      <c r="AG274" s="11"/>
      <c r="AH274" s="11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CA274" s="14"/>
      <c r="CB274" s="14"/>
      <c r="CC274" s="14"/>
    </row>
    <row r="275" spans="1:81" ht="15" customHeight="1" x14ac:dyDescent="0.25">
      <c r="A275" s="14"/>
      <c r="B275" s="14"/>
      <c r="C275" s="14"/>
      <c r="D275" s="185"/>
      <c r="E275" s="14"/>
      <c r="F275" s="14"/>
      <c r="G275" s="8"/>
      <c r="H275" s="8"/>
      <c r="I275" s="8"/>
      <c r="J275" s="8"/>
      <c r="K275" s="8"/>
      <c r="L275" s="8"/>
      <c r="M275" s="8"/>
      <c r="N275" s="9"/>
      <c r="O275" s="9"/>
      <c r="P275" s="9"/>
      <c r="Q275" s="9"/>
      <c r="R275" s="9"/>
      <c r="S275" s="9"/>
      <c r="T275" s="9"/>
      <c r="U275" s="10"/>
      <c r="V275" s="10"/>
      <c r="W275" s="10"/>
      <c r="X275" s="10"/>
      <c r="Y275" s="10"/>
      <c r="Z275" s="10"/>
      <c r="AA275" s="10"/>
      <c r="AB275" s="11"/>
      <c r="AC275" s="11"/>
      <c r="AD275" s="11"/>
      <c r="AE275" s="11"/>
      <c r="AF275" s="11"/>
      <c r="AG275" s="11"/>
      <c r="AH275" s="11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CA275" s="14"/>
      <c r="CB275" s="14"/>
      <c r="CC275" s="14"/>
    </row>
    <row r="276" spans="1:81" ht="15" customHeight="1" x14ac:dyDescent="0.25">
      <c r="A276" s="14"/>
      <c r="B276" s="14"/>
      <c r="C276" s="14"/>
      <c r="D276" s="185"/>
      <c r="E276" s="14"/>
      <c r="F276" s="14"/>
      <c r="G276" s="8"/>
      <c r="H276" s="8"/>
      <c r="I276" s="8"/>
      <c r="J276" s="8"/>
      <c r="K276" s="8"/>
      <c r="L276" s="8"/>
      <c r="M276" s="8"/>
      <c r="N276" s="9"/>
      <c r="O276" s="9"/>
      <c r="P276" s="9"/>
      <c r="Q276" s="9"/>
      <c r="R276" s="9"/>
      <c r="S276" s="9"/>
      <c r="T276" s="9"/>
      <c r="U276" s="10"/>
      <c r="V276" s="10"/>
      <c r="W276" s="10"/>
      <c r="X276" s="10"/>
      <c r="Y276" s="10"/>
      <c r="Z276" s="10"/>
      <c r="AA276" s="10"/>
      <c r="AB276" s="11"/>
      <c r="AC276" s="11"/>
      <c r="AD276" s="11"/>
      <c r="AE276" s="11"/>
      <c r="AF276" s="11"/>
      <c r="AG276" s="11"/>
      <c r="AH276" s="11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CA276" s="14"/>
      <c r="CB276" s="14"/>
      <c r="CC276" s="14"/>
    </row>
    <row r="277" spans="1:81" ht="15" customHeight="1" x14ac:dyDescent="0.25">
      <c r="A277" s="14"/>
      <c r="B277" s="14"/>
      <c r="C277" s="14"/>
      <c r="D277" s="185"/>
      <c r="E277" s="14"/>
      <c r="F277" s="14"/>
      <c r="G277" s="8"/>
      <c r="H277" s="8"/>
      <c r="I277" s="8"/>
      <c r="J277" s="8"/>
      <c r="K277" s="8"/>
      <c r="L277" s="8"/>
      <c r="M277" s="8"/>
      <c r="N277" s="9"/>
      <c r="O277" s="9"/>
      <c r="P277" s="9"/>
      <c r="Q277" s="9"/>
      <c r="R277" s="9"/>
      <c r="S277" s="9"/>
      <c r="T277" s="9"/>
      <c r="U277" s="10"/>
      <c r="V277" s="10"/>
      <c r="W277" s="10"/>
      <c r="X277" s="10"/>
      <c r="Y277" s="10"/>
      <c r="Z277" s="10"/>
      <c r="AA277" s="10"/>
      <c r="AB277" s="11"/>
      <c r="AC277" s="11"/>
      <c r="AD277" s="11"/>
      <c r="AE277" s="11"/>
      <c r="AF277" s="11"/>
      <c r="AG277" s="11"/>
      <c r="AH277" s="11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CA277" s="14"/>
      <c r="CB277" s="14"/>
      <c r="CC277" s="14"/>
    </row>
    <row r="278" spans="1:81" ht="15" customHeight="1" x14ac:dyDescent="0.25">
      <c r="A278" s="14"/>
      <c r="B278" s="14"/>
      <c r="C278" s="14"/>
      <c r="D278" s="185"/>
      <c r="E278" s="14"/>
      <c r="F278" s="14"/>
      <c r="G278" s="8"/>
      <c r="H278" s="8"/>
      <c r="I278" s="8"/>
      <c r="J278" s="8"/>
      <c r="K278" s="8"/>
      <c r="L278" s="8"/>
      <c r="M278" s="8"/>
      <c r="N278" s="9"/>
      <c r="O278" s="9"/>
      <c r="P278" s="9"/>
      <c r="Q278" s="9"/>
      <c r="R278" s="9"/>
      <c r="S278" s="9"/>
      <c r="T278" s="9"/>
      <c r="U278" s="10"/>
      <c r="V278" s="10"/>
      <c r="W278" s="10"/>
      <c r="X278" s="10"/>
      <c r="Y278" s="10"/>
      <c r="Z278" s="10"/>
      <c r="AA278" s="10"/>
      <c r="AB278" s="11"/>
      <c r="AC278" s="11"/>
      <c r="AD278" s="11"/>
      <c r="AE278" s="11"/>
      <c r="AF278" s="11"/>
      <c r="AG278" s="11"/>
      <c r="AH278" s="11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CA278" s="14"/>
      <c r="CB278" s="14"/>
      <c r="CC278" s="14"/>
    </row>
    <row r="279" spans="1:81" ht="15" customHeight="1" x14ac:dyDescent="0.25">
      <c r="A279" s="14"/>
      <c r="B279" s="14"/>
      <c r="C279" s="14"/>
      <c r="D279" s="185"/>
      <c r="E279" s="14"/>
      <c r="F279" s="14"/>
      <c r="G279" s="8"/>
      <c r="H279" s="8"/>
      <c r="I279" s="8"/>
      <c r="J279" s="8"/>
      <c r="K279" s="8"/>
      <c r="L279" s="8"/>
      <c r="M279" s="8"/>
      <c r="N279" s="9"/>
      <c r="O279" s="9"/>
      <c r="P279" s="9"/>
      <c r="Q279" s="9"/>
      <c r="R279" s="9"/>
      <c r="S279" s="9"/>
      <c r="T279" s="9"/>
      <c r="U279" s="10"/>
      <c r="V279" s="10"/>
      <c r="W279" s="10"/>
      <c r="X279" s="10"/>
      <c r="Y279" s="10"/>
      <c r="Z279" s="10"/>
      <c r="AA279" s="10"/>
      <c r="AB279" s="11"/>
      <c r="AC279" s="11"/>
      <c r="AD279" s="11"/>
      <c r="AE279" s="11"/>
      <c r="AF279" s="11"/>
      <c r="AG279" s="11"/>
      <c r="AH279" s="11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CA279" s="14"/>
      <c r="CB279" s="14"/>
      <c r="CC279" s="14"/>
    </row>
    <row r="280" spans="1:81" ht="15" customHeight="1" x14ac:dyDescent="0.25">
      <c r="A280" s="14"/>
      <c r="B280" s="14"/>
      <c r="C280" s="14"/>
      <c r="D280" s="185"/>
      <c r="E280" s="14"/>
      <c r="F280" s="14"/>
      <c r="G280" s="8"/>
      <c r="H280" s="8"/>
      <c r="I280" s="8"/>
      <c r="J280" s="8"/>
      <c r="K280" s="8"/>
      <c r="L280" s="8"/>
      <c r="M280" s="8"/>
      <c r="N280" s="9"/>
      <c r="O280" s="9"/>
      <c r="P280" s="9"/>
      <c r="Q280" s="9"/>
      <c r="R280" s="9"/>
      <c r="S280" s="9"/>
      <c r="T280" s="9"/>
      <c r="U280" s="10"/>
      <c r="V280" s="10"/>
      <c r="W280" s="10"/>
      <c r="X280" s="10"/>
      <c r="Y280" s="10"/>
      <c r="Z280" s="10"/>
      <c r="AA280" s="10"/>
      <c r="AB280" s="11"/>
      <c r="AC280" s="11"/>
      <c r="AD280" s="11"/>
      <c r="AE280" s="11"/>
      <c r="AF280" s="11"/>
      <c r="AG280" s="11"/>
      <c r="AH280" s="11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CA280" s="14"/>
      <c r="CB280" s="14"/>
      <c r="CC280" s="14"/>
    </row>
    <row r="281" spans="1:81" ht="15" customHeight="1" x14ac:dyDescent="0.25">
      <c r="A281" s="14"/>
      <c r="B281" s="14"/>
      <c r="C281" s="14"/>
      <c r="D281" s="185"/>
      <c r="E281" s="14"/>
      <c r="F281" s="14"/>
      <c r="G281" s="8"/>
      <c r="H281" s="8"/>
      <c r="I281" s="8"/>
      <c r="J281" s="8"/>
      <c r="K281" s="8"/>
      <c r="L281" s="8"/>
      <c r="M281" s="8"/>
      <c r="N281" s="9"/>
      <c r="O281" s="9"/>
      <c r="P281" s="9"/>
      <c r="Q281" s="9"/>
      <c r="R281" s="9"/>
      <c r="S281" s="9"/>
      <c r="T281" s="9"/>
      <c r="U281" s="10"/>
      <c r="V281" s="10"/>
      <c r="W281" s="10"/>
      <c r="X281" s="10"/>
      <c r="Y281" s="10"/>
      <c r="Z281" s="10"/>
      <c r="AA281" s="10"/>
      <c r="AB281" s="11"/>
      <c r="AC281" s="11"/>
      <c r="AD281" s="11"/>
      <c r="AE281" s="11"/>
      <c r="AF281" s="11"/>
      <c r="AG281" s="11"/>
      <c r="AH281" s="11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CA281" s="14"/>
      <c r="CB281" s="14"/>
      <c r="CC281" s="14"/>
    </row>
    <row r="282" spans="1:81" ht="15" customHeight="1" x14ac:dyDescent="0.25">
      <c r="A282" s="14"/>
      <c r="B282" s="14"/>
      <c r="C282" s="14"/>
      <c r="D282" s="185"/>
      <c r="E282" s="14"/>
      <c r="F282" s="14"/>
      <c r="G282" s="8"/>
      <c r="H282" s="8"/>
      <c r="I282" s="8"/>
      <c r="J282" s="8"/>
      <c r="K282" s="8"/>
      <c r="L282" s="8"/>
      <c r="M282" s="8"/>
      <c r="N282" s="9"/>
      <c r="O282" s="9"/>
      <c r="P282" s="9"/>
      <c r="Q282" s="9"/>
      <c r="R282" s="9"/>
      <c r="S282" s="9"/>
      <c r="T282" s="9"/>
      <c r="U282" s="10"/>
      <c r="V282" s="10"/>
      <c r="W282" s="10"/>
      <c r="X282" s="10"/>
      <c r="Y282" s="10"/>
      <c r="Z282" s="10"/>
      <c r="AA282" s="10"/>
      <c r="AB282" s="11"/>
      <c r="AC282" s="11"/>
      <c r="AD282" s="11"/>
      <c r="AE282" s="11"/>
      <c r="AF282" s="11"/>
      <c r="AG282" s="11"/>
      <c r="AH282" s="11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CA282" s="14"/>
      <c r="CB282" s="14"/>
      <c r="CC282" s="14"/>
    </row>
    <row r="283" spans="1:81" ht="15" customHeight="1" x14ac:dyDescent="0.25">
      <c r="A283" s="14"/>
      <c r="B283" s="14"/>
      <c r="C283" s="14"/>
      <c r="D283" s="185"/>
      <c r="E283" s="14"/>
      <c r="F283" s="14"/>
      <c r="G283" s="8"/>
      <c r="H283" s="8"/>
      <c r="I283" s="8"/>
      <c r="J283" s="8"/>
      <c r="K283" s="8"/>
      <c r="L283" s="8"/>
      <c r="M283" s="8"/>
      <c r="N283" s="9"/>
      <c r="O283" s="9"/>
      <c r="P283" s="9"/>
      <c r="Q283" s="9"/>
      <c r="R283" s="9"/>
      <c r="S283" s="9"/>
      <c r="T283" s="9"/>
      <c r="U283" s="10"/>
      <c r="V283" s="10"/>
      <c r="W283" s="10"/>
      <c r="X283" s="10"/>
      <c r="Y283" s="10"/>
      <c r="Z283" s="10"/>
      <c r="AA283" s="10"/>
      <c r="AB283" s="11"/>
      <c r="AC283" s="11"/>
      <c r="AD283" s="11"/>
      <c r="AE283" s="11"/>
      <c r="AF283" s="11"/>
      <c r="AG283" s="11"/>
      <c r="AH283" s="11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CA283" s="14"/>
      <c r="CB283" s="14"/>
      <c r="CC283" s="14"/>
    </row>
    <row r="284" spans="1:81" ht="15" customHeight="1" x14ac:dyDescent="0.25">
      <c r="A284" s="14"/>
      <c r="B284" s="14"/>
      <c r="C284" s="14"/>
      <c r="D284" s="185"/>
      <c r="E284" s="14"/>
      <c r="F284" s="14"/>
      <c r="G284" s="8"/>
      <c r="H284" s="8"/>
      <c r="I284" s="8"/>
      <c r="J284" s="8"/>
      <c r="K284" s="8"/>
      <c r="L284" s="8"/>
      <c r="M284" s="8"/>
      <c r="N284" s="9"/>
      <c r="O284" s="9"/>
      <c r="P284" s="9"/>
      <c r="Q284" s="9"/>
      <c r="R284" s="9"/>
      <c r="S284" s="9"/>
      <c r="T284" s="9"/>
      <c r="U284" s="10"/>
      <c r="V284" s="10"/>
      <c r="W284" s="10"/>
      <c r="X284" s="10"/>
      <c r="Y284" s="10"/>
      <c r="Z284" s="10"/>
      <c r="AA284" s="10"/>
      <c r="AB284" s="11"/>
      <c r="AC284" s="11"/>
      <c r="AD284" s="11"/>
      <c r="AE284" s="11"/>
      <c r="AF284" s="11"/>
      <c r="AG284" s="11"/>
      <c r="AH284" s="11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CA284" s="14"/>
      <c r="CB284" s="14"/>
      <c r="CC284" s="14"/>
    </row>
  </sheetData>
  <mergeCells count="10">
    <mergeCell ref="AX1:BD1"/>
    <mergeCell ref="BE1:BK1"/>
    <mergeCell ref="BL1:BR1"/>
    <mergeCell ref="BS1:BY1"/>
    <mergeCell ref="G1:M1"/>
    <mergeCell ref="N1:T1"/>
    <mergeCell ref="U1:AA1"/>
    <mergeCell ref="AB1:AH1"/>
    <mergeCell ref="AJ1:AP1"/>
    <mergeCell ref="AQ1:AW1"/>
  </mergeCells>
  <dataValidations count="3">
    <dataValidation type="list" allowBlank="1" showInputMessage="1" showErrorMessage="1" sqref="F3:F284">
      <formula1>"M,F"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D3:D284">
      <formula1>"BABY,MIDDLE,TOP,P1,P2,P3,P4,P5,P6,P7"</formula1>
    </dataValidation>
  </dataValidations>
  <pageMargins left="0.7" right="0.7" top="0.75" bottom="0.75" header="0.3" footer="0.3"/>
  <pageSetup orientation="portrait" horizontalDpi="4294967292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S59"/>
  <sheetViews>
    <sheetView showGridLines="0" showRowColHeaders="0" showRuler="0" topLeftCell="A10" zoomScaleNormal="100" zoomScalePageLayoutView="60" workbookViewId="0">
      <selection activeCell="M8" sqref="M8"/>
    </sheetView>
  </sheetViews>
  <sheetFormatPr defaultRowHeight="15" x14ac:dyDescent="0.25"/>
  <cols>
    <col min="1" max="1" width="3.7109375" customWidth="1"/>
    <col min="2" max="2" width="42.85546875" customWidth="1"/>
    <col min="3" max="3" width="27.28515625" customWidth="1"/>
    <col min="4" max="4" width="21.7109375" customWidth="1"/>
    <col min="5" max="5" width="27.7109375" customWidth="1"/>
    <col min="6" max="6" width="29.5703125" customWidth="1"/>
    <col min="7" max="7" width="26.5703125" customWidth="1"/>
    <col min="8" max="8" width="15" customWidth="1"/>
    <col min="9" max="9" width="17.7109375" customWidth="1"/>
    <col min="10" max="10" width="24.28515625" customWidth="1"/>
    <col min="11" max="11" width="17.140625" customWidth="1"/>
    <col min="12" max="12" width="13.140625" customWidth="1"/>
    <col min="13" max="13" width="11.5703125" customWidth="1"/>
    <col min="14" max="14" width="13.140625" customWidth="1"/>
    <col min="15" max="15" width="6.7109375" customWidth="1"/>
    <col min="16" max="16" width="17.28515625" customWidth="1"/>
    <col min="17" max="17" width="16" customWidth="1"/>
    <col min="18" max="18" width="21.85546875" customWidth="1"/>
  </cols>
  <sheetData>
    <row r="1" spans="1:19" ht="26.25" customHeight="1" x14ac:dyDescent="0.25">
      <c r="A1" s="336" t="str">
        <f>DETAILS!B1</f>
        <v>COTN PRIMARY SCHOOL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22"/>
      <c r="R1" s="22"/>
      <c r="S1" s="2"/>
    </row>
    <row r="2" spans="1:19" ht="57" customHeight="1" x14ac:dyDescent="0.25">
      <c r="A2" s="338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108"/>
      <c r="R2" s="108"/>
      <c r="S2" s="4"/>
    </row>
    <row r="3" spans="1:19" ht="27" customHeight="1" x14ac:dyDescent="0.25">
      <c r="A3" s="3"/>
      <c r="B3" s="109"/>
      <c r="C3" s="109"/>
      <c r="D3" s="340" t="str">
        <f>DETAILS!B2</f>
        <v>P.O BOX 382</v>
      </c>
      <c r="E3" s="340"/>
      <c r="F3" s="340"/>
      <c r="G3" s="340"/>
      <c r="H3" s="340"/>
      <c r="I3" s="340"/>
      <c r="J3" s="340"/>
      <c r="K3" s="109"/>
      <c r="L3" s="109"/>
      <c r="M3" s="109"/>
      <c r="N3" s="109"/>
      <c r="O3" s="109"/>
      <c r="P3" s="109"/>
      <c r="Q3" s="109"/>
      <c r="R3" s="109"/>
      <c r="S3" s="4"/>
    </row>
    <row r="4" spans="1:19" ht="27" customHeight="1" x14ac:dyDescent="0.25">
      <c r="A4" s="3"/>
      <c r="B4" s="109"/>
      <c r="C4" s="109"/>
      <c r="D4" s="340" t="str">
        <f>DETAILS!B3</f>
        <v>0772292758</v>
      </c>
      <c r="E4" s="340"/>
      <c r="F4" s="340"/>
      <c r="G4" s="340"/>
      <c r="H4" s="340"/>
      <c r="I4" s="340"/>
      <c r="J4" s="340"/>
      <c r="K4" s="109"/>
      <c r="L4" s="109"/>
      <c r="M4" s="109"/>
      <c r="N4" s="109"/>
      <c r="O4" s="109"/>
      <c r="P4" s="109"/>
      <c r="Q4" s="109"/>
      <c r="R4" s="109"/>
      <c r="S4" s="4"/>
    </row>
    <row r="5" spans="1:19" ht="25.5" customHeight="1" x14ac:dyDescent="0.25">
      <c r="A5" s="3"/>
      <c r="B5" s="109"/>
      <c r="C5" s="109"/>
      <c r="D5" s="341" t="str">
        <f>DETAILS!B4</f>
        <v>RAISING  CHILDREN WHO TRANSFORM NATIONS</v>
      </c>
      <c r="E5" s="341"/>
      <c r="F5" s="341"/>
      <c r="G5" s="341"/>
      <c r="H5" s="341"/>
      <c r="I5" s="341"/>
      <c r="J5" s="341"/>
      <c r="K5" s="109"/>
      <c r="L5" s="109"/>
      <c r="M5" s="109"/>
      <c r="N5" s="109"/>
      <c r="O5" s="109"/>
      <c r="P5" s="109"/>
      <c r="Q5" s="109"/>
      <c r="R5" s="109"/>
      <c r="S5" s="4"/>
    </row>
    <row r="6" spans="1:19" ht="25.5" customHeight="1" x14ac:dyDescent="0.25">
      <c r="A6" s="3"/>
      <c r="B6" s="109"/>
      <c r="C6" s="109"/>
      <c r="D6" s="340" t="s">
        <v>35</v>
      </c>
      <c r="E6" s="340"/>
      <c r="F6" s="340"/>
      <c r="G6" s="340"/>
      <c r="H6" s="340"/>
      <c r="I6" s="340"/>
      <c r="J6" s="340"/>
      <c r="K6" s="109"/>
      <c r="L6" s="109"/>
      <c r="M6" s="109"/>
      <c r="N6" s="109"/>
      <c r="O6" s="109"/>
      <c r="P6" s="109"/>
      <c r="Q6" s="109"/>
      <c r="R6" s="109"/>
      <c r="S6" s="4"/>
    </row>
    <row r="7" spans="1:19" ht="98.25" customHeight="1" x14ac:dyDescent="0.25">
      <c r="A7" s="3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4"/>
    </row>
    <row r="8" spans="1:19" ht="33" x14ac:dyDescent="0.45">
      <c r="A8" s="12"/>
      <c r="B8" s="122" t="s">
        <v>28</v>
      </c>
      <c r="C8" s="334" t="s">
        <v>942</v>
      </c>
      <c r="D8" s="334"/>
      <c r="E8" s="334"/>
      <c r="F8" s="334"/>
      <c r="G8" s="334"/>
      <c r="H8" s="334"/>
      <c r="I8" s="114"/>
      <c r="J8" s="113" t="s">
        <v>29</v>
      </c>
      <c r="K8" s="106">
        <v>5</v>
      </c>
      <c r="L8" s="115"/>
      <c r="M8" s="116"/>
      <c r="N8" s="116"/>
      <c r="O8" s="116"/>
      <c r="P8" s="116"/>
      <c r="Q8" s="116"/>
      <c r="R8" s="116"/>
      <c r="S8" s="4"/>
    </row>
    <row r="9" spans="1:19" ht="30.75" x14ac:dyDescent="0.45">
      <c r="A9" s="12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5"/>
      <c r="M9" s="116"/>
      <c r="N9" s="116"/>
      <c r="O9" s="116"/>
      <c r="P9" s="116"/>
      <c r="Q9" s="116"/>
      <c r="R9" s="116"/>
      <c r="S9" s="4"/>
    </row>
    <row r="10" spans="1:19" ht="33" x14ac:dyDescent="0.45">
      <c r="A10" s="12"/>
      <c r="B10" s="122" t="s">
        <v>30</v>
      </c>
      <c r="C10" s="123" t="s">
        <v>471</v>
      </c>
      <c r="D10" s="124"/>
      <c r="E10" s="122" t="s">
        <v>31</v>
      </c>
      <c r="F10" s="123" t="s">
        <v>82</v>
      </c>
      <c r="G10" s="124"/>
      <c r="H10" s="124"/>
      <c r="I10" s="124"/>
      <c r="J10" s="122" t="s">
        <v>32</v>
      </c>
      <c r="K10" s="125" t="s">
        <v>81</v>
      </c>
      <c r="L10" s="115"/>
      <c r="M10" s="116"/>
      <c r="N10" s="116"/>
      <c r="O10" s="116"/>
      <c r="P10" s="116"/>
      <c r="Q10" s="116"/>
      <c r="R10" s="116"/>
      <c r="S10" s="4"/>
    </row>
    <row r="11" spans="1:19" ht="33" x14ac:dyDescent="0.45">
      <c r="A11" s="12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15"/>
      <c r="M11" s="116"/>
      <c r="N11" s="116"/>
      <c r="O11" s="116"/>
      <c r="P11" s="116"/>
      <c r="Q11" s="116"/>
      <c r="R11" s="116"/>
      <c r="S11" s="4"/>
    </row>
    <row r="12" spans="1:19" ht="33" x14ac:dyDescent="0.45">
      <c r="A12" s="12"/>
      <c r="B12" s="122" t="s">
        <v>33</v>
      </c>
      <c r="C12" s="123">
        <f>DETAILS!B14</f>
        <v>2025</v>
      </c>
      <c r="D12" s="124"/>
      <c r="E12" s="122" t="s">
        <v>34</v>
      </c>
      <c r="F12" s="123" t="str">
        <f>DETAILS!B13</f>
        <v>II</v>
      </c>
      <c r="G12" s="124"/>
      <c r="H12" s="122" t="s">
        <v>43</v>
      </c>
      <c r="I12" s="333">
        <f ca="1">TODAY()</f>
        <v>45866</v>
      </c>
      <c r="J12" s="334"/>
      <c r="K12" s="124"/>
      <c r="L12" s="115"/>
      <c r="M12" s="116"/>
      <c r="N12" s="116"/>
      <c r="O12" s="116"/>
      <c r="P12" s="116"/>
      <c r="Q12" s="116"/>
      <c r="R12" s="116"/>
      <c r="S12" s="4"/>
    </row>
    <row r="13" spans="1:19" ht="75" customHeight="1" x14ac:dyDescent="0.25">
      <c r="A13" s="3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4"/>
    </row>
    <row r="14" spans="1:19" ht="24" customHeight="1" x14ac:dyDescent="0.5">
      <c r="A14" s="3"/>
      <c r="B14" s="109"/>
      <c r="C14" s="326" t="s">
        <v>44</v>
      </c>
      <c r="D14" s="326"/>
      <c r="E14" s="326"/>
      <c r="F14" s="326"/>
      <c r="G14" s="326"/>
      <c r="H14" s="326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4"/>
    </row>
    <row r="15" spans="1:19" ht="15.75" thickBot="1" x14ac:dyDescent="0.3">
      <c r="A15" s="3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4"/>
    </row>
    <row r="16" spans="1:19" ht="77.25" customHeight="1" thickBot="1" x14ac:dyDescent="0.5">
      <c r="A16" s="3"/>
      <c r="B16" s="25" t="s">
        <v>99</v>
      </c>
      <c r="C16" s="216" t="s">
        <v>102</v>
      </c>
      <c r="D16" s="129" t="s">
        <v>103</v>
      </c>
      <c r="E16" s="215" t="s">
        <v>52</v>
      </c>
      <c r="F16" s="129" t="s">
        <v>38</v>
      </c>
      <c r="G16" s="130" t="s">
        <v>39</v>
      </c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4"/>
    </row>
    <row r="17" spans="1:19" ht="69" customHeight="1" x14ac:dyDescent="0.4">
      <c r="A17" s="3"/>
      <c r="B17" s="126" t="s">
        <v>24</v>
      </c>
      <c r="C17" s="131"/>
      <c r="D17" s="131" t="str">
        <f>IF(C17="","",IF(AND(C17&gt;=90,C17&lt;=100),"A",IF(AND(C17&gt;=80,C17&lt;=89),"B",IF(AND(C17&gt;=70,C17&lt;=79),"C",IF(AND(C17&gt;=60,C17&lt;=69),"D",IF(AND(C17&gt;=0,C17&lt;=59),"E",""))))))</f>
        <v/>
      </c>
      <c r="E17" s="132"/>
      <c r="F17" s="131" t="str">
        <f t="shared" ref="F17:F23" si="0">IF(C17="","",IF(C17&gt;=95,range1,IF(C17&gt;=85,range1,IF(C17&gt;=75,range2,IF(C17&gt;=65,range3,IF(C17&gt;=55,range4,IF(C17&gt;=50,range5,IF(C17&gt;=45,range6,IF(C17&gt;=40,range7,IF(C17&lt;=39,range10,""))))))))))</f>
        <v/>
      </c>
      <c r="G17" s="131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4"/>
    </row>
    <row r="18" spans="1:19" ht="69" customHeight="1" x14ac:dyDescent="0.4">
      <c r="A18" s="3"/>
      <c r="B18" s="127" t="s">
        <v>25</v>
      </c>
      <c r="C18" s="133"/>
      <c r="D18" s="133" t="str">
        <f t="shared" ref="D18:D21" si="1">IF(C18="","",IF(AND(C18&gt;=90,C18&lt;=100),"A",IF(AND(C18&gt;=80,C18&lt;=89),"B",IF(AND(C18&gt;=70,C18&lt;=79),"C",IF(AND(C18&gt;=60,C18&lt;=69),"D",IF(AND(C18&gt;=0,C18&lt;=59),"E",""))))))</f>
        <v/>
      </c>
      <c r="E18" s="132"/>
      <c r="F18" s="131" t="str">
        <f t="shared" si="0"/>
        <v/>
      </c>
      <c r="G18" s="133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4"/>
    </row>
    <row r="19" spans="1:19" ht="69" customHeight="1" x14ac:dyDescent="0.4">
      <c r="A19" s="3"/>
      <c r="B19" s="127" t="s">
        <v>23</v>
      </c>
      <c r="C19" s="133"/>
      <c r="D19" s="133" t="str">
        <f t="shared" si="1"/>
        <v/>
      </c>
      <c r="E19" s="132"/>
      <c r="F19" s="131" t="str">
        <f t="shared" si="0"/>
        <v/>
      </c>
      <c r="G19" s="133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4"/>
    </row>
    <row r="20" spans="1:19" ht="69" customHeight="1" x14ac:dyDescent="0.4">
      <c r="A20" s="3"/>
      <c r="B20" s="127" t="s">
        <v>27</v>
      </c>
      <c r="C20" s="133"/>
      <c r="D20" s="133" t="str">
        <f t="shared" si="1"/>
        <v/>
      </c>
      <c r="E20" s="132"/>
      <c r="F20" s="131" t="str">
        <f t="shared" si="0"/>
        <v/>
      </c>
      <c r="G20" s="133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4"/>
    </row>
    <row r="21" spans="1:19" ht="69" customHeight="1" x14ac:dyDescent="0.4">
      <c r="A21" s="3"/>
      <c r="B21" s="217" t="s">
        <v>26</v>
      </c>
      <c r="C21" s="133"/>
      <c r="D21" s="133" t="str">
        <f t="shared" si="1"/>
        <v/>
      </c>
      <c r="E21" s="132"/>
      <c r="F21" s="131" t="str">
        <f t="shared" si="0"/>
        <v/>
      </c>
      <c r="G21" s="133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4"/>
    </row>
    <row r="22" spans="1:19" ht="69" customHeight="1" x14ac:dyDescent="0.4">
      <c r="A22" s="3"/>
      <c r="B22" s="127" t="s">
        <v>96</v>
      </c>
      <c r="C22" s="133"/>
      <c r="D22" s="133" t="str">
        <f>IF(C22="","",IF(AND(C22&gt;=40,C22&lt;=50),"A",IF(AND(C22&gt;=30,C22&lt;=39),"B",IF(AND(C22&gt;=20,C22&lt;=29),"C",IF(AND(C22&gt;=10,C22&lt;=19),"D",IF(AND(C22&gt;=0,C22&lt;=9),"E",""))))))</f>
        <v/>
      </c>
      <c r="E22" s="132"/>
      <c r="F22" s="131" t="str">
        <f t="shared" si="0"/>
        <v/>
      </c>
      <c r="G22" s="133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4"/>
    </row>
    <row r="23" spans="1:19" ht="69" customHeight="1" x14ac:dyDescent="0.4">
      <c r="A23" s="3"/>
      <c r="B23" s="127" t="s">
        <v>97</v>
      </c>
      <c r="C23" s="133"/>
      <c r="D23" s="133" t="str">
        <f>IF(C23="","",IF(AND(C23&gt;=40,C23&lt;=50),"A",IF(AND(C23&gt;=30,C23&lt;=39),"B",IF(AND(C23&gt;=20,C23&lt;=29),"C",IF(AND(C23&gt;=10,C23&lt;=19),"D",IF(AND(C23&gt;=0,C23&lt;=9),"E",""))))))</f>
        <v/>
      </c>
      <c r="E23" s="132"/>
      <c r="F23" s="131" t="str">
        <f t="shared" si="0"/>
        <v/>
      </c>
      <c r="G23" s="133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4"/>
    </row>
    <row r="24" spans="1:19" ht="69" customHeight="1" x14ac:dyDescent="0.5">
      <c r="A24" s="3"/>
      <c r="B24" s="128" t="s">
        <v>45</v>
      </c>
      <c r="C24" s="134">
        <f>SUM(C17:C23)</f>
        <v>0</v>
      </c>
      <c r="D24" s="134"/>
      <c r="E24" s="134"/>
      <c r="F24" s="335"/>
      <c r="G24" s="335"/>
      <c r="H24" s="112" t="str">
        <f>IFERROR(VALUE(RIGHT(D17)+VALUE(RIGHT(D18)+VALUE(RIGHT(D19)+VALUE(RIGHT(D20))))),"")</f>
        <v/>
      </c>
      <c r="I24" s="135" t="s">
        <v>100</v>
      </c>
      <c r="J24" s="107" t="str">
        <f>IFERROR(IF(DETAILS!$B$16="BABY",VLOOKUP($K$8,CALC_SHEET!$A$2:$G$283,7),IF(DETAILS!$B$16="MIDDLE",VLOOKUP($K$8,CALC_SHEET!$Q$2:$W$283,7),IF(DETAILS!$B$16="TOP",VLOOKUP($K$8,CALC_SHEET!$AG$2:$AM$283,7),""))),"ERROR")</f>
        <v/>
      </c>
      <c r="K24" s="136" t="s">
        <v>64</v>
      </c>
      <c r="L24" s="107">
        <f>IFERROR(IF(DETAILS!B16="BABY",CALC_SHEET!O2,IF(DETAILS!B16="MIDDLE",CALC_SHEET!AE2,IF(DETAILS!B16="TOP",CALC_SHEET!AU2,""))),"ERROR")</f>
        <v>55</v>
      </c>
      <c r="M24" s="117"/>
      <c r="N24" s="109"/>
      <c r="O24" s="109"/>
      <c r="P24" s="109"/>
      <c r="Q24" s="118"/>
      <c r="R24" s="118"/>
      <c r="S24" s="4"/>
    </row>
    <row r="25" spans="1:19" x14ac:dyDescent="0.25">
      <c r="A25" s="3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4"/>
    </row>
    <row r="26" spans="1:19" ht="94.5" customHeight="1" x14ac:dyDescent="0.5">
      <c r="A26" s="3"/>
      <c r="B26" s="109"/>
      <c r="C26" s="109"/>
      <c r="D26" s="325" t="s">
        <v>46</v>
      </c>
      <c r="E26" s="325"/>
      <c r="F26" s="325"/>
      <c r="G26" s="325"/>
      <c r="H26" s="325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4"/>
    </row>
    <row r="27" spans="1:19" ht="62.25" customHeight="1" x14ac:dyDescent="0.45">
      <c r="A27" s="3"/>
      <c r="B27" s="137" t="s">
        <v>48</v>
      </c>
      <c r="C27" s="328" t="s">
        <v>24</v>
      </c>
      <c r="D27" s="329"/>
      <c r="E27" s="327" t="s">
        <v>25</v>
      </c>
      <c r="F27" s="327"/>
      <c r="G27" s="327" t="s">
        <v>23</v>
      </c>
      <c r="H27" s="327"/>
      <c r="I27" s="328" t="s">
        <v>27</v>
      </c>
      <c r="J27" s="329"/>
      <c r="K27" s="327" t="s">
        <v>101</v>
      </c>
      <c r="L27" s="327"/>
      <c r="M27" s="327" t="s">
        <v>96</v>
      </c>
      <c r="N27" s="327"/>
      <c r="O27" s="328" t="s">
        <v>97</v>
      </c>
      <c r="P27" s="329"/>
      <c r="Q27" s="139" t="s">
        <v>55</v>
      </c>
      <c r="R27" s="139" t="s">
        <v>79</v>
      </c>
      <c r="S27" s="4"/>
    </row>
    <row r="28" spans="1:19" s="24" customFormat="1" ht="63.75" customHeight="1" x14ac:dyDescent="0.45">
      <c r="A28" s="119"/>
      <c r="B28" s="138" t="s">
        <v>9</v>
      </c>
      <c r="C28" s="140"/>
      <c r="D28" s="140" t="str">
        <f>IF(C28="","",IF(AND(C28&gt;=90,C28&lt;=100),"A",IF(AND(C28&gt;=80,C28&lt;=89),"B",IF(AND(C28&gt;=70,C28&lt;=79),"C",IF(AND(C28&gt;=60,C28&lt;=69),"D",IF(AND(C28&gt;=0,C28&lt;=59),"E",""))))))</f>
        <v/>
      </c>
      <c r="E28" s="140"/>
      <c r="F28" s="140" t="str">
        <f>IF(E28="","",IF(AND(E28&gt;=90,E28&lt;=100),"A",IF(AND(E28&gt;=80,E28&lt;=89),"B",IF(AND(E28&gt;=70,E28&lt;=79),"C",IF(AND(E28&gt;=60,E28&lt;=69),"D",IF(AND(E28&gt;=0,E28&lt;=59),"E",""))))))</f>
        <v/>
      </c>
      <c r="G28" s="140"/>
      <c r="H28" s="140" t="str">
        <f>IF(G28="","",IF(AND(G28&gt;=90,G28&lt;=100),"A",IF(AND(G28&gt;=80,G28&lt;=89),"B",IF(AND(G28&gt;=70,G28&lt;=79),"C",IF(AND(G28&gt;=60,G28&lt;=69),"D",IF(AND(G28&gt;=0,G28&lt;=59),"E",""))))))</f>
        <v/>
      </c>
      <c r="I28" s="140"/>
      <c r="J28" s="140" t="str">
        <f>IF(I28="","",IF(AND(I28&gt;=90,I28&lt;=100),"A",IF(AND(I28&gt;=80,I28&lt;=89),"B",IF(AND(I28&gt;=70,I28&lt;=79),"C",IF(AND(I28&gt;=60,I28&lt;=69),"D",IF(AND(I28&gt;=0,I28&lt;=59),"E",""))))))</f>
        <v/>
      </c>
      <c r="K28" s="140"/>
      <c r="L28" s="140" t="str">
        <f>IF(K28="","",IF(AND(K28&gt;=90,K28&lt;=100),"A",IF(AND(K28&gt;=80,K28&lt;=89),"B",IF(AND(K28&gt;=70,K28&lt;=79),"C",IF(AND(K28&gt;=60,K28&lt;=69),"D",IF(AND(K28&gt;=0,K28&lt;=59),"E",""))))))</f>
        <v/>
      </c>
      <c r="M28" s="140"/>
      <c r="N28" s="140" t="str">
        <f>IF(M28="","",IF(AND(M28&gt;=40,M28&lt;=50),"A",IF(AND(M28&gt;=30,M28&lt;=39),"B",IF(AND(M28&gt;=20,M28&lt;=29),"C",IF(AND(M28&gt;=10,M28&lt;=19),"D",IF(AND(M28&gt;=0,M28&lt;=9),"E",""))))))</f>
        <v/>
      </c>
      <c r="O28" s="140"/>
      <c r="P28" s="140" t="str">
        <f>IF(O28="","",IF(AND(O28&gt;=40,O28&lt;=50),"A",IF(AND(O28&gt;=30,O28&lt;=39),"B",IF(AND(O28&gt;=20,O28&lt;=29),"C",IF(AND(O28&gt;=10,O28&lt;=19),"D",IF(AND(O28&gt;=0,O28&lt;=9),"E",""))))))</f>
        <v/>
      </c>
      <c r="Q28" s="140">
        <f>SUM(C28,E28,G28,I28,K28,M28,O28)</f>
        <v>0</v>
      </c>
      <c r="R28" s="141" t="str">
        <f>IFERROR(IF(DETAILS!$B$16="BABY",VLOOKUP($K$8,CALC_SHEET!$A$2:$G$283,3),IF(DETAILS!$B$16="MIDDLE",VLOOKUP($K$8,CALC_SHEET!$Q$2:$W$283,3),IF(DETAILS!$B$16="TOP",VLOOKUP($K$8,CALC_SHEET!$AG$2:$AM$283,3),""))),"ERROR")</f>
        <v/>
      </c>
      <c r="S28" s="120"/>
    </row>
    <row r="29" spans="1:19" s="24" customFormat="1" ht="63.75" customHeight="1" x14ac:dyDescent="0.45">
      <c r="A29" s="119"/>
      <c r="B29" s="138" t="s">
        <v>47</v>
      </c>
      <c r="C29" s="140"/>
      <c r="D29" s="140" t="str">
        <f>IF(C29="","",IF(AND(C29&gt;=90,C29&lt;=100),"A",IF(AND(C29&gt;=80,C29&lt;=89),"B",IF(AND(C29&gt;=70,C29&lt;=79),"C",IF(AND(C29&gt;=60,C29&lt;=69),"D",IF(AND(C29&gt;=0,C29&lt;=59),"E",""))))))</f>
        <v/>
      </c>
      <c r="E29" s="140"/>
      <c r="F29" s="140" t="str">
        <f>IF(E29="","",IF(AND(E29&gt;=90,E29&lt;=100),"A",IF(AND(E29&gt;=80,E29&lt;=89),"B",IF(AND(E29&gt;=70,E29&lt;=79),"C",IF(AND(E29&gt;=60,E29&lt;=69),"D",IF(AND(E29&gt;=0,E29&lt;=59),"E",""))))))</f>
        <v/>
      </c>
      <c r="G29" s="140"/>
      <c r="H29" s="140" t="str">
        <f>IF(G29="","",IF(AND(G29&gt;=90,G29&lt;=100),"A",IF(AND(G29&gt;=80,G29&lt;=89),"B",IF(AND(G29&gt;=70,G29&lt;=79),"C",IF(AND(G29&gt;=60,G29&lt;=69),"D",IF(AND(G29&gt;=0,G29&lt;=59),"E",""))))))</f>
        <v/>
      </c>
      <c r="I29" s="140"/>
      <c r="J29" s="140" t="str">
        <f>IF(I29="","",IF(AND(I29&gt;=90,I29&lt;=100),"A",IF(AND(I29&gt;=80,I29&lt;=89),"B",IF(AND(I29&gt;=70,I29&lt;=79),"C",IF(AND(I29&gt;=60,I29&lt;=69),"D",IF(AND(I29&gt;=0,I29&lt;=59),"E",""))))))</f>
        <v/>
      </c>
      <c r="K29" s="140"/>
      <c r="L29" s="140" t="str">
        <f>IF(K29="","",IF(AND(K29&gt;=90,K29&lt;=100),"A",IF(AND(K29&gt;=80,K29&lt;=89),"B",IF(AND(K29&gt;=70,K29&lt;=79),"C",IF(AND(K29&gt;=60,K29&lt;=69),"D",IF(AND(K29&gt;=0,K29&lt;=59),"E",""))))))</f>
        <v/>
      </c>
      <c r="M29" s="140"/>
      <c r="N29" s="140" t="str">
        <f>IF(M29="","",IF(AND(M29&gt;=40,M29&lt;=50),"A",IF(AND(M29&gt;=30,M29&lt;=39),"B",IF(AND(M29&gt;=20,M29&lt;=29),"C",IF(AND(M29&gt;=10,M29&lt;=19),"D",IF(AND(M29&gt;=0,M29&lt;=9),"E",""))))))</f>
        <v/>
      </c>
      <c r="O29" s="140"/>
      <c r="P29" s="140" t="str">
        <f>IF(O29="","",IF(AND(O29&gt;=40,O29&lt;=50),"A",IF(AND(O29&gt;=30,O29&lt;=39),"B",IF(AND(O29&gt;=20,O29&lt;=29),"C",IF(AND(O29&gt;=10,O29&lt;=19),"D",IF(AND(O29&gt;=0,O29&lt;=9),"E",""))))))</f>
        <v/>
      </c>
      <c r="Q29" s="140">
        <f>SUM(C29,E29,G29,I29,K29,M29,O29)</f>
        <v>0</v>
      </c>
      <c r="R29" s="141" t="str">
        <f>IFERROR(IF(DETAILS!$B$16="BABY",VLOOKUP($K$8,CALC_SHEET!$A$2:$G$283,5),IF(DETAILS!$B$16="MIDDLE",VLOOKUP($K$8,CALC_SHEET!$Q$2:$W$283,5),IF(DETAILS!$B$16="TOP",VLOOKUP($K$8,CALC_SHEET!$AG$2:$AM$283,5),""))),"ERROR")</f>
        <v/>
      </c>
      <c r="S29" s="120"/>
    </row>
    <row r="30" spans="1:19" ht="91.5" customHeight="1" x14ac:dyDescent="0.25">
      <c r="A30" s="3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4"/>
    </row>
    <row r="31" spans="1:19" ht="30" x14ac:dyDescent="0.4">
      <c r="A31" s="3"/>
      <c r="B31" s="330" t="s">
        <v>57</v>
      </c>
      <c r="C31" s="330"/>
      <c r="D31" s="330"/>
      <c r="E31" s="330"/>
      <c r="F31" s="330" t="s">
        <v>58</v>
      </c>
      <c r="G31" s="330"/>
      <c r="H31" s="330"/>
      <c r="I31" s="330"/>
      <c r="J31" s="330"/>
      <c r="K31" s="330"/>
      <c r="L31" s="109"/>
      <c r="M31" s="109"/>
      <c r="N31" s="109"/>
      <c r="O31" s="109"/>
      <c r="P31" s="109"/>
      <c r="Q31" s="109"/>
      <c r="R31" s="109"/>
      <c r="S31" s="4"/>
    </row>
    <row r="32" spans="1:19" ht="35.25" customHeight="1" x14ac:dyDescent="0.25">
      <c r="A32" s="3"/>
      <c r="B32" s="332" t="str">
        <f>IF(J24="","",IF(AND(J24&gt;=1,J24&lt;=10),rand1,IF(AND(J24&gt;=11,J24&lt;=20),rand2,IF(AND(J24&gt;=21,J24&lt;=30),rand2,IF(AND(J24&gt;=31,J24&lt;=50),rand3,IF(AND(J24&gt;=51,J24&lt;=100),rand4,IF(AND(J24&gt;=101,J24&lt;=200),rand5,IF(AND(J24&gt;=201,J24&lt;=300),rand5,""))))))))</f>
        <v/>
      </c>
      <c r="C32" s="332"/>
      <c r="D32" s="332"/>
      <c r="E32" s="332"/>
      <c r="F32" s="332" t="str">
        <f>IF(J24="","",IF(AND(J24&gt;=1,J24&lt;=10),ranged1,IF(AND(J24&gt;=11,J24&lt;=20),ranged2,IF(AND(J24&gt;=21,J24&lt;=30),ranged3,IF(AND(J24&gt;=31,J24&lt;=50),ranged4,IF(AND(J24&gt;=51,J24&lt;=100),ranged5,IF(AND(J24&gt;=101,J24&lt;=200),ranged5,IF(AND(J24&gt;=201,J24&lt;=300),ranged6,""))))))))</f>
        <v/>
      </c>
      <c r="G32" s="332"/>
      <c r="H32" s="332"/>
      <c r="I32" s="332"/>
      <c r="J32" s="332"/>
      <c r="K32" s="332"/>
      <c r="L32" s="109"/>
      <c r="M32" s="109"/>
      <c r="N32" s="109"/>
      <c r="O32" s="109"/>
      <c r="P32" s="109"/>
      <c r="Q32" s="109"/>
      <c r="R32" s="109"/>
      <c r="S32" s="4"/>
    </row>
    <row r="33" spans="1:19" ht="35.25" customHeight="1" x14ac:dyDescent="0.25">
      <c r="A33" s="3"/>
      <c r="B33" s="332"/>
      <c r="C33" s="332"/>
      <c r="D33" s="332"/>
      <c r="E33" s="332"/>
      <c r="F33" s="332"/>
      <c r="G33" s="332"/>
      <c r="H33" s="332"/>
      <c r="I33" s="332"/>
      <c r="J33" s="332"/>
      <c r="K33" s="332"/>
      <c r="L33" s="109"/>
      <c r="M33" s="109"/>
      <c r="N33" s="109"/>
      <c r="O33" s="109"/>
      <c r="P33" s="109"/>
      <c r="Q33" s="109"/>
      <c r="R33" s="109"/>
      <c r="S33" s="4"/>
    </row>
    <row r="34" spans="1:19" ht="35.25" customHeight="1" x14ac:dyDescent="0.25">
      <c r="A34" s="3"/>
      <c r="B34" s="332"/>
      <c r="C34" s="332"/>
      <c r="D34" s="332"/>
      <c r="E34" s="332"/>
      <c r="F34" s="332"/>
      <c r="G34" s="332"/>
      <c r="H34" s="332"/>
      <c r="I34" s="332"/>
      <c r="J34" s="332"/>
      <c r="K34" s="332"/>
      <c r="L34" s="109"/>
      <c r="M34" s="109"/>
      <c r="N34" s="109"/>
      <c r="O34" s="109"/>
      <c r="P34" s="109"/>
      <c r="Q34" s="109"/>
      <c r="R34" s="109"/>
      <c r="S34" s="4"/>
    </row>
    <row r="35" spans="1:19" ht="35.25" customHeight="1" x14ac:dyDescent="0.25">
      <c r="A35" s="3"/>
      <c r="B35" s="332"/>
      <c r="C35" s="332"/>
      <c r="D35" s="332"/>
      <c r="E35" s="332"/>
      <c r="F35" s="332"/>
      <c r="G35" s="332"/>
      <c r="H35" s="332"/>
      <c r="I35" s="332"/>
      <c r="J35" s="332"/>
      <c r="K35" s="332"/>
      <c r="L35" s="109"/>
      <c r="M35" s="109"/>
      <c r="N35" s="109"/>
      <c r="O35" s="109"/>
      <c r="P35" s="109"/>
      <c r="Q35" s="109"/>
      <c r="R35" s="109"/>
      <c r="S35" s="4"/>
    </row>
    <row r="36" spans="1:19" ht="35.25" customHeight="1" x14ac:dyDescent="0.25">
      <c r="A36" s="3"/>
      <c r="B36" s="332"/>
      <c r="C36" s="332"/>
      <c r="D36" s="332"/>
      <c r="E36" s="332"/>
      <c r="F36" s="332"/>
      <c r="G36" s="332"/>
      <c r="H36" s="332"/>
      <c r="I36" s="332"/>
      <c r="J36" s="332"/>
      <c r="K36" s="332"/>
      <c r="L36" s="109"/>
      <c r="M36" s="109"/>
      <c r="N36" s="109"/>
      <c r="O36" s="109"/>
      <c r="P36" s="109"/>
      <c r="Q36" s="109"/>
      <c r="R36" s="109"/>
      <c r="S36" s="4"/>
    </row>
    <row r="37" spans="1:19" ht="35.25" customHeight="1" x14ac:dyDescent="0.25">
      <c r="A37" s="3"/>
      <c r="B37" s="332"/>
      <c r="C37" s="332"/>
      <c r="D37" s="332"/>
      <c r="E37" s="332"/>
      <c r="F37" s="332"/>
      <c r="G37" s="332"/>
      <c r="H37" s="332"/>
      <c r="I37" s="332"/>
      <c r="J37" s="332"/>
      <c r="K37" s="332"/>
      <c r="L37" s="109"/>
      <c r="M37" s="109"/>
      <c r="N37" s="109"/>
      <c r="O37" s="109"/>
      <c r="P37" s="109"/>
      <c r="Q37" s="109"/>
      <c r="R37" s="109"/>
      <c r="S37" s="4"/>
    </row>
    <row r="38" spans="1:19" ht="35.25" customHeight="1" x14ac:dyDescent="0.25">
      <c r="A38" s="3"/>
      <c r="B38" s="331" t="s">
        <v>59</v>
      </c>
      <c r="C38" s="331"/>
      <c r="D38" s="331"/>
      <c r="E38" s="331"/>
      <c r="F38" s="331" t="s">
        <v>60</v>
      </c>
      <c r="G38" s="331"/>
      <c r="H38" s="331"/>
      <c r="I38" s="331"/>
      <c r="J38" s="331"/>
      <c r="K38" s="331"/>
      <c r="L38" s="109"/>
      <c r="M38" s="109"/>
      <c r="N38" s="109"/>
      <c r="O38" s="109"/>
      <c r="P38" s="109"/>
      <c r="Q38" s="109"/>
      <c r="R38" s="109"/>
      <c r="S38" s="4"/>
    </row>
    <row r="39" spans="1:19" ht="35.25" customHeight="1" x14ac:dyDescent="0.25">
      <c r="A39" s="3"/>
      <c r="B39" s="331"/>
      <c r="C39" s="331"/>
      <c r="D39" s="331"/>
      <c r="E39" s="331"/>
      <c r="F39" s="331"/>
      <c r="G39" s="331"/>
      <c r="H39" s="331"/>
      <c r="I39" s="331"/>
      <c r="J39" s="331"/>
      <c r="K39" s="331"/>
      <c r="L39" s="109"/>
      <c r="M39" s="109"/>
      <c r="N39" s="109"/>
      <c r="O39" s="109"/>
      <c r="P39" s="109"/>
      <c r="Q39" s="109"/>
      <c r="R39" s="109"/>
      <c r="S39" s="4"/>
    </row>
    <row r="40" spans="1:19" ht="33.75" customHeight="1" thickBot="1" x14ac:dyDescent="0.3">
      <c r="A40" s="3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4"/>
    </row>
    <row r="41" spans="1:19" ht="35.25" customHeight="1" thickBot="1" x14ac:dyDescent="0.3">
      <c r="A41" s="3"/>
      <c r="B41" s="109"/>
      <c r="C41" s="321" t="s">
        <v>85</v>
      </c>
      <c r="D41" s="322"/>
      <c r="E41" s="322"/>
      <c r="F41" s="322"/>
      <c r="G41" s="323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4"/>
    </row>
    <row r="42" spans="1:19" ht="51.75" customHeight="1" thickBot="1" x14ac:dyDescent="0.3">
      <c r="A42" s="3"/>
      <c r="B42" s="109"/>
      <c r="C42" s="98" t="s">
        <v>86</v>
      </c>
      <c r="D42" s="99" t="s">
        <v>87</v>
      </c>
      <c r="E42" s="99" t="s">
        <v>88</v>
      </c>
      <c r="F42" s="99" t="s">
        <v>89</v>
      </c>
      <c r="G42" s="99" t="s">
        <v>90</v>
      </c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4"/>
    </row>
    <row r="43" spans="1:19" ht="51.75" customHeight="1" thickBot="1" x14ac:dyDescent="0.3">
      <c r="A43" s="3"/>
      <c r="B43" s="109"/>
      <c r="C43" s="98" t="s">
        <v>104</v>
      </c>
      <c r="D43" s="99" t="s">
        <v>105</v>
      </c>
      <c r="E43" s="99" t="s">
        <v>106</v>
      </c>
      <c r="F43" s="99" t="s">
        <v>107</v>
      </c>
      <c r="G43" s="99" t="s">
        <v>108</v>
      </c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4"/>
    </row>
    <row r="44" spans="1:19" ht="15.75" customHeight="1" thickBot="1" x14ac:dyDescent="0.3">
      <c r="A44" s="3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4"/>
    </row>
    <row r="45" spans="1:19" ht="39" customHeight="1" thickBot="1" x14ac:dyDescent="0.3">
      <c r="A45" s="3"/>
      <c r="B45" s="109"/>
      <c r="C45" s="321" t="s">
        <v>85</v>
      </c>
      <c r="D45" s="322"/>
      <c r="E45" s="322"/>
      <c r="F45" s="322"/>
      <c r="G45" s="323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4"/>
    </row>
    <row r="46" spans="1:19" ht="55.5" customHeight="1" thickBot="1" x14ac:dyDescent="0.3">
      <c r="A46" s="3"/>
      <c r="B46" s="109"/>
      <c r="C46" s="98" t="s">
        <v>109</v>
      </c>
      <c r="D46" s="99" t="s">
        <v>110</v>
      </c>
      <c r="E46" s="99" t="s">
        <v>111</v>
      </c>
      <c r="F46" s="142" t="s">
        <v>113</v>
      </c>
      <c r="G46" s="99" t="s">
        <v>112</v>
      </c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4"/>
    </row>
    <row r="47" spans="1:19" ht="55.5" customHeight="1" thickBot="1" x14ac:dyDescent="0.3">
      <c r="A47" s="3"/>
      <c r="B47" s="109"/>
      <c r="C47" s="98" t="s">
        <v>104</v>
      </c>
      <c r="D47" s="99" t="s">
        <v>105</v>
      </c>
      <c r="E47" s="99" t="s">
        <v>106</v>
      </c>
      <c r="F47" s="99" t="s">
        <v>107</v>
      </c>
      <c r="G47" s="99" t="s">
        <v>108</v>
      </c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4"/>
    </row>
    <row r="48" spans="1:19" ht="27.75" customHeight="1" x14ac:dyDescent="0.25">
      <c r="A48" s="3"/>
      <c r="B48" s="109"/>
      <c r="C48" s="121"/>
      <c r="D48" s="121"/>
      <c r="E48" s="121"/>
      <c r="F48" s="121"/>
      <c r="G48" s="121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4"/>
    </row>
    <row r="49" spans="1:19" ht="33.75" x14ac:dyDescent="0.5">
      <c r="A49" s="3"/>
      <c r="B49" s="110" t="s">
        <v>61</v>
      </c>
      <c r="C49" s="324">
        <f>DETAILS!B7</f>
        <v>45693</v>
      </c>
      <c r="D49" s="325"/>
      <c r="E49" s="110"/>
      <c r="F49" s="326" t="s">
        <v>62</v>
      </c>
      <c r="G49" s="326"/>
      <c r="H49" s="326"/>
      <c r="I49" s="324" t="str">
        <f>DETAILS!B8</f>
        <v>26/05/2025</v>
      </c>
      <c r="J49" s="325"/>
      <c r="K49" s="109"/>
      <c r="L49" s="109"/>
      <c r="M49" s="109"/>
      <c r="N49" s="109"/>
      <c r="O49" s="109"/>
      <c r="P49" s="109"/>
      <c r="Q49" s="109"/>
      <c r="R49" s="109"/>
      <c r="S49" s="4"/>
    </row>
    <row r="50" spans="1:19" ht="33.75" x14ac:dyDescent="0.5">
      <c r="A50" s="3"/>
      <c r="B50" s="111"/>
      <c r="C50" s="111"/>
      <c r="D50" s="111"/>
      <c r="E50" s="111"/>
      <c r="F50" s="111"/>
      <c r="G50" s="111"/>
      <c r="H50" s="111"/>
      <c r="I50" s="111"/>
      <c r="J50" s="111"/>
      <c r="K50" s="109"/>
      <c r="L50" s="109"/>
      <c r="M50" s="109"/>
      <c r="N50" s="109"/>
      <c r="O50" s="109"/>
      <c r="P50" s="109"/>
      <c r="Q50" s="109"/>
      <c r="R50" s="109"/>
      <c r="S50" s="4"/>
    </row>
    <row r="51" spans="1:19" ht="33.75" x14ac:dyDescent="0.5">
      <c r="A51" s="3"/>
      <c r="B51" s="110" t="s">
        <v>184</v>
      </c>
      <c r="C51" s="100"/>
      <c r="D51" s="100"/>
      <c r="E51" s="111"/>
      <c r="F51" s="110" t="s">
        <v>183</v>
      </c>
      <c r="G51" s="111"/>
      <c r="H51" s="100"/>
      <c r="I51" s="100"/>
      <c r="J51" s="111"/>
      <c r="K51" s="109"/>
      <c r="L51" s="109"/>
      <c r="M51" s="109"/>
      <c r="N51" s="109"/>
      <c r="O51" s="109"/>
      <c r="P51" s="109"/>
      <c r="Q51" s="109"/>
      <c r="R51" s="109"/>
      <c r="S51" s="4"/>
    </row>
    <row r="52" spans="1:19" x14ac:dyDescent="0.25">
      <c r="A52" s="3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4"/>
    </row>
    <row r="53" spans="1:19" x14ac:dyDescent="0.25">
      <c r="A53" s="3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4"/>
    </row>
    <row r="54" spans="1:19" x14ac:dyDescent="0.25">
      <c r="A54" s="3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4"/>
    </row>
    <row r="55" spans="1:19" x14ac:dyDescent="0.25">
      <c r="A55" s="3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4"/>
    </row>
    <row r="56" spans="1:19" x14ac:dyDescent="0.25">
      <c r="A56" s="3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4"/>
    </row>
    <row r="57" spans="1:19" x14ac:dyDescent="0.25">
      <c r="A57" s="3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4"/>
    </row>
    <row r="58" spans="1:19" x14ac:dyDescent="0.25">
      <c r="A58" s="3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4"/>
    </row>
    <row r="59" spans="1:19" ht="15.75" thickBot="1" x14ac:dyDescent="0.3">
      <c r="A59" s="5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7"/>
    </row>
  </sheetData>
  <mergeCells count="28">
    <mergeCell ref="C8:H8"/>
    <mergeCell ref="A1:P2"/>
    <mergeCell ref="D3:J3"/>
    <mergeCell ref="D4:J4"/>
    <mergeCell ref="D5:J5"/>
    <mergeCell ref="D6:J6"/>
    <mergeCell ref="I12:J12"/>
    <mergeCell ref="C14:H14"/>
    <mergeCell ref="F24:G24"/>
    <mergeCell ref="D26:H26"/>
    <mergeCell ref="C27:D27"/>
    <mergeCell ref="E27:F27"/>
    <mergeCell ref="G27:H27"/>
    <mergeCell ref="I27:J27"/>
    <mergeCell ref="M27:N27"/>
    <mergeCell ref="O27:P27"/>
    <mergeCell ref="B31:E31"/>
    <mergeCell ref="F31:K31"/>
    <mergeCell ref="B38:E39"/>
    <mergeCell ref="F38:K39"/>
    <mergeCell ref="B32:E37"/>
    <mergeCell ref="F32:K37"/>
    <mergeCell ref="K27:L27"/>
    <mergeCell ref="C41:G41"/>
    <mergeCell ref="C45:G45"/>
    <mergeCell ref="C49:D49"/>
    <mergeCell ref="F49:H49"/>
    <mergeCell ref="I49:J49"/>
  </mergeCells>
  <pageMargins left="0.2" right="0.2" top="0.75" bottom="0.75" header="0.75" footer="0.8"/>
  <pageSetup paperSize="9" scale="27" fitToHeight="0" orientation="portrait" horizontalDpi="4294967292" r:id="rId1"/>
  <headerFooter>
    <oddFooter>&amp;L@DEVELOPED BY COTN ICT DEPARTMENT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T58"/>
  <sheetViews>
    <sheetView showGridLines="0" showRowColHeaders="0" showRuler="0" topLeftCell="D40" zoomScale="70" zoomScaleNormal="70" zoomScalePageLayoutView="60" workbookViewId="0">
      <selection activeCell="H48" sqref="H48"/>
    </sheetView>
  </sheetViews>
  <sheetFormatPr defaultRowHeight="15" x14ac:dyDescent="0.25"/>
  <cols>
    <col min="1" max="1" width="3.7109375" customWidth="1"/>
    <col min="2" max="2" width="42.85546875" customWidth="1"/>
    <col min="3" max="3" width="27.28515625" customWidth="1"/>
    <col min="4" max="4" width="21.7109375" customWidth="1"/>
    <col min="5" max="5" width="27.7109375" customWidth="1"/>
    <col min="6" max="6" width="29.5703125" customWidth="1"/>
    <col min="7" max="7" width="26.5703125" customWidth="1"/>
    <col min="8" max="8" width="29.5703125" customWidth="1"/>
    <col min="9" max="9" width="17.7109375" customWidth="1"/>
    <col min="10" max="10" width="27" customWidth="1"/>
    <col min="11" max="11" width="17.140625" customWidth="1"/>
    <col min="12" max="12" width="13.140625" customWidth="1"/>
    <col min="13" max="13" width="11.5703125" customWidth="1"/>
    <col min="14" max="14" width="13.140625" customWidth="1"/>
    <col min="15" max="15" width="6.7109375" customWidth="1"/>
    <col min="16" max="16" width="17.28515625" customWidth="1"/>
    <col min="17" max="17" width="16" customWidth="1"/>
    <col min="18" max="18" width="21.85546875" customWidth="1"/>
  </cols>
  <sheetData>
    <row r="1" spans="1:18" ht="26.25" customHeight="1" thickTop="1" x14ac:dyDescent="0.25">
      <c r="A1" s="342" t="str">
        <f>DETAILS!B1</f>
        <v>COTN PRIMARY SCHOOL</v>
      </c>
      <c r="B1" s="343"/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219"/>
      <c r="O1" s="211"/>
      <c r="R1" s="66"/>
    </row>
    <row r="2" spans="1:18" ht="57" customHeight="1" x14ac:dyDescent="0.25">
      <c r="A2" s="344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220"/>
      <c r="O2" s="212"/>
      <c r="R2" s="104"/>
    </row>
    <row r="3" spans="1:18" ht="27" customHeight="1" x14ac:dyDescent="0.25">
      <c r="A3" s="68"/>
      <c r="B3" s="109"/>
      <c r="C3" s="109"/>
      <c r="D3" s="353" t="str">
        <f>DETAILS!B2</f>
        <v>P.O BOX 382</v>
      </c>
      <c r="E3" s="353"/>
      <c r="F3" s="353"/>
      <c r="G3" s="353"/>
      <c r="H3" s="353"/>
      <c r="I3" s="353"/>
      <c r="J3" s="353"/>
      <c r="K3" s="109"/>
      <c r="L3" s="109"/>
      <c r="M3" s="109"/>
      <c r="N3" s="67"/>
      <c r="O3" s="109"/>
    </row>
    <row r="4" spans="1:18" ht="27" customHeight="1" x14ac:dyDescent="0.25">
      <c r="A4" s="68"/>
      <c r="B4" s="109"/>
      <c r="C4" s="109"/>
      <c r="D4" s="353" t="str">
        <f>DETAILS!B3</f>
        <v>0772292758</v>
      </c>
      <c r="E4" s="353"/>
      <c r="F4" s="353"/>
      <c r="G4" s="353"/>
      <c r="H4" s="353"/>
      <c r="I4" s="353"/>
      <c r="J4" s="353"/>
      <c r="K4" s="109"/>
      <c r="L4" s="109"/>
      <c r="M4" s="109"/>
      <c r="N4" s="67"/>
      <c r="O4" s="109"/>
    </row>
    <row r="5" spans="1:18" ht="25.5" customHeight="1" x14ac:dyDescent="0.25">
      <c r="A5" s="68"/>
      <c r="B5" s="109"/>
      <c r="C5" s="109"/>
      <c r="D5" s="354" t="str">
        <f>DETAILS!B4</f>
        <v>RAISING  CHILDREN WHO TRANSFORM NATIONS</v>
      </c>
      <c r="E5" s="354"/>
      <c r="F5" s="354"/>
      <c r="G5" s="354"/>
      <c r="H5" s="354"/>
      <c r="I5" s="354"/>
      <c r="J5" s="354"/>
      <c r="K5" s="109"/>
      <c r="L5" s="109"/>
      <c r="M5" s="109"/>
      <c r="N5" s="67"/>
      <c r="O5" s="109"/>
    </row>
    <row r="6" spans="1:18" ht="25.5" customHeight="1" x14ac:dyDescent="0.25">
      <c r="A6" s="68"/>
      <c r="B6" s="109"/>
      <c r="C6" s="109"/>
      <c r="D6" s="353" t="s">
        <v>35</v>
      </c>
      <c r="E6" s="353"/>
      <c r="F6" s="353"/>
      <c r="G6" s="353"/>
      <c r="H6" s="353"/>
      <c r="I6" s="353"/>
      <c r="J6" s="353"/>
      <c r="K6" s="109"/>
      <c r="L6" s="109"/>
      <c r="M6" s="109"/>
      <c r="N6" s="67"/>
      <c r="O6" s="109"/>
    </row>
    <row r="7" spans="1:18" ht="98.25" customHeight="1" x14ac:dyDescent="0.25">
      <c r="A7" s="6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67"/>
      <c r="O7" s="109"/>
    </row>
    <row r="8" spans="1:18" ht="35.25" x14ac:dyDescent="0.5">
      <c r="A8" s="69"/>
      <c r="B8" s="253" t="s">
        <v>28</v>
      </c>
      <c r="C8" s="346" t="s">
        <v>210</v>
      </c>
      <c r="D8" s="346"/>
      <c r="E8" s="346"/>
      <c r="F8" s="346"/>
      <c r="G8" s="346"/>
      <c r="H8" s="346"/>
      <c r="I8" s="254"/>
      <c r="J8" s="253" t="s">
        <v>29</v>
      </c>
      <c r="K8" s="255">
        <v>55</v>
      </c>
      <c r="L8" s="254"/>
      <c r="M8" s="116"/>
      <c r="N8" s="221"/>
      <c r="O8" s="109"/>
    </row>
    <row r="9" spans="1:18" ht="35.25" x14ac:dyDescent="0.5">
      <c r="A9" s="69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116"/>
      <c r="N9" s="221"/>
      <c r="O9" s="109"/>
    </row>
    <row r="10" spans="1:18" ht="35.25" x14ac:dyDescent="0.5">
      <c r="A10" s="69"/>
      <c r="B10" s="253" t="s">
        <v>30</v>
      </c>
      <c r="C10" s="255" t="s">
        <v>115</v>
      </c>
      <c r="D10" s="254"/>
      <c r="E10" s="253" t="s">
        <v>31</v>
      </c>
      <c r="F10" s="255" t="s">
        <v>207</v>
      </c>
      <c r="G10" s="254"/>
      <c r="H10" s="254"/>
      <c r="I10" s="254"/>
      <c r="J10" s="253" t="s">
        <v>32</v>
      </c>
      <c r="K10" s="256" t="s">
        <v>81</v>
      </c>
      <c r="L10" s="257"/>
      <c r="M10" s="258"/>
      <c r="N10" s="221"/>
      <c r="O10" s="109"/>
    </row>
    <row r="11" spans="1:18" ht="35.25" x14ac:dyDescent="0.5">
      <c r="A11" s="69"/>
      <c r="B11" s="254"/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116"/>
      <c r="N11" s="221"/>
      <c r="O11" s="109"/>
    </row>
    <row r="12" spans="1:18" ht="35.25" x14ac:dyDescent="0.5">
      <c r="A12" s="69"/>
      <c r="B12" s="253" t="s">
        <v>33</v>
      </c>
      <c r="C12" s="255">
        <f>DETAILS!B14</f>
        <v>2025</v>
      </c>
      <c r="D12" s="254"/>
      <c r="E12" s="253" t="s">
        <v>34</v>
      </c>
      <c r="F12" s="255" t="str">
        <f>DETAILS!B13</f>
        <v>II</v>
      </c>
      <c r="G12" s="254"/>
      <c r="H12" s="253" t="s">
        <v>43</v>
      </c>
      <c r="I12" s="345">
        <f ca="1">TODAY()</f>
        <v>45866</v>
      </c>
      <c r="J12" s="346"/>
      <c r="K12" s="254"/>
      <c r="L12" s="254"/>
      <c r="M12" s="116"/>
      <c r="N12" s="221"/>
      <c r="O12" s="109"/>
    </row>
    <row r="13" spans="1:18" ht="111.75" customHeight="1" thickBot="1" x14ac:dyDescent="0.3">
      <c r="A13" s="68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67"/>
      <c r="O13" s="109"/>
    </row>
    <row r="14" spans="1:18" ht="24" customHeight="1" x14ac:dyDescent="0.55000000000000004">
      <c r="A14" s="68"/>
      <c r="B14" s="223"/>
      <c r="C14" s="347" t="s">
        <v>485</v>
      </c>
      <c r="D14" s="348"/>
      <c r="E14" s="349"/>
      <c r="F14" s="347" t="s">
        <v>484</v>
      </c>
      <c r="G14" s="348"/>
      <c r="H14" s="349"/>
      <c r="I14" s="223"/>
      <c r="J14" s="109"/>
      <c r="K14" s="109"/>
      <c r="L14" s="109"/>
      <c r="M14" s="109"/>
      <c r="N14" s="67"/>
      <c r="O14" s="109"/>
    </row>
    <row r="15" spans="1:18" ht="36.75" thickBot="1" x14ac:dyDescent="0.6">
      <c r="A15" s="68"/>
      <c r="B15" s="223"/>
      <c r="C15" s="350"/>
      <c r="D15" s="351"/>
      <c r="E15" s="352"/>
      <c r="F15" s="350"/>
      <c r="G15" s="351"/>
      <c r="H15" s="352"/>
      <c r="I15" s="223"/>
      <c r="J15" s="109"/>
      <c r="K15" s="109"/>
      <c r="L15" s="109"/>
      <c r="M15" s="109"/>
      <c r="N15" s="67"/>
      <c r="O15" s="109"/>
    </row>
    <row r="16" spans="1:18" ht="77.25" customHeight="1" thickBot="1" x14ac:dyDescent="0.5">
      <c r="A16" s="68"/>
      <c r="B16" s="248" t="s">
        <v>99</v>
      </c>
      <c r="C16" s="224" t="s">
        <v>102</v>
      </c>
      <c r="D16" s="225" t="s">
        <v>103</v>
      </c>
      <c r="E16" s="226" t="s">
        <v>38</v>
      </c>
      <c r="F16" s="227" t="s">
        <v>102</v>
      </c>
      <c r="G16" s="228" t="s">
        <v>103</v>
      </c>
      <c r="H16" s="229" t="s">
        <v>38</v>
      </c>
      <c r="I16" s="230" t="s">
        <v>486</v>
      </c>
      <c r="J16" s="109"/>
      <c r="K16" s="109"/>
      <c r="L16" s="109"/>
      <c r="M16" s="109"/>
      <c r="N16" s="67"/>
      <c r="O16" s="109"/>
    </row>
    <row r="17" spans="1:20" ht="69" customHeight="1" x14ac:dyDescent="0.45">
      <c r="A17" s="68"/>
      <c r="B17" s="231" t="s">
        <v>24</v>
      </c>
      <c r="C17" s="232">
        <v>86</v>
      </c>
      <c r="D17" s="131" t="str">
        <f>IF(C17="","",IF(AND(C17&gt;=90,C17&lt;=100),"A",IF(AND(C17&gt;=80,C17&lt;=89),"B",IF(AND(C17&gt;=70,C17&lt;=79),"C",IF(AND(C17&gt;=60,C17&lt;=69),"D",IF(AND(C17&gt;=0,C17&lt;=59),"E",""))))))</f>
        <v>B</v>
      </c>
      <c r="E17" s="233" t="str">
        <f>IF(C17="","",IF(C17&gt;=95,range1,IF(C17&gt;=85,range1,IF(C17&gt;=75,range2,IF(C17&gt;=65,range3,IF(C17&gt;=55,range4,IF(C17&gt;=50,range5,IF(C17&gt;=45,range6,IF(C17&gt;=40,range7,IF(C17&lt;=39,range10,""))))))))))</f>
        <v>Excellent</v>
      </c>
      <c r="F17" s="234"/>
      <c r="G17" s="235"/>
      <c r="H17" s="236"/>
      <c r="I17" s="237"/>
      <c r="J17" s="109"/>
      <c r="K17" s="109"/>
      <c r="L17" s="109"/>
      <c r="M17" s="109"/>
      <c r="N17" s="67"/>
      <c r="O17" s="109"/>
    </row>
    <row r="18" spans="1:20" ht="83.25" customHeight="1" x14ac:dyDescent="0.45">
      <c r="A18" s="68"/>
      <c r="B18" s="238" t="s">
        <v>25</v>
      </c>
      <c r="C18" s="239">
        <v>86</v>
      </c>
      <c r="D18" s="133" t="str">
        <f t="shared" ref="D18:D21" si="0">IF(C18="","",IF(AND(C18&gt;=90,C18&lt;=100),"A",IF(AND(C18&gt;=80,C18&lt;=89),"B",IF(AND(C18&gt;=70,C18&lt;=79),"C",IF(AND(C18&gt;=60,C18&lt;=69),"D",IF(AND(C18&gt;=0,C18&lt;=59),"E",""))))))</f>
        <v>B</v>
      </c>
      <c r="E18" s="233" t="str">
        <f>IF(C18="","",IF(C18&gt;=95,range1,IF(C18&gt;=85,range1,IF(C18&gt;=75,range2,IF(C18&gt;=65,range3,IF(C18&gt;=55,range4,IF(C18&gt;=50,range5,IF(C18&gt;=45,range6,IF(C18&gt;=40,range7,IF(C18&lt;=39,range10,""))))))))))</f>
        <v>Excellent</v>
      </c>
      <c r="F18" s="234"/>
      <c r="G18" s="235"/>
      <c r="H18" s="236"/>
      <c r="I18" s="237"/>
      <c r="J18" s="109"/>
      <c r="K18" s="109"/>
      <c r="L18" s="109"/>
      <c r="M18" s="109"/>
      <c r="N18" s="67"/>
      <c r="O18" s="109"/>
    </row>
    <row r="19" spans="1:20" ht="84" customHeight="1" x14ac:dyDescent="0.45">
      <c r="A19" s="68"/>
      <c r="B19" s="240" t="s">
        <v>23</v>
      </c>
      <c r="C19" s="239">
        <v>72</v>
      </c>
      <c r="D19" s="133" t="str">
        <f t="shared" si="0"/>
        <v>C</v>
      </c>
      <c r="E19" s="233" t="str">
        <f>IF(C19="","",IF(C19&gt;=95,range1,IF(C19&gt;=85,range1,IF(C19&gt;=75,range2,IF(C19&gt;=65,range3,IF(C19&gt;=55,range4,IF(C19&gt;=50,range5,IF(C19&gt;=45,range6,IF(C19&gt;=40,range7,IF(C19&lt;=39,range10,""))))))))))</f>
        <v>Good</v>
      </c>
      <c r="F19" s="234"/>
      <c r="G19" s="235"/>
      <c r="H19" s="236"/>
      <c r="I19" s="237"/>
      <c r="J19" s="109"/>
      <c r="K19" s="109"/>
      <c r="L19" s="109"/>
      <c r="M19" s="109"/>
      <c r="N19" s="67"/>
      <c r="O19" s="109"/>
    </row>
    <row r="20" spans="1:20" ht="86.25" customHeight="1" x14ac:dyDescent="0.45">
      <c r="A20" s="68"/>
      <c r="B20" s="249" t="s">
        <v>27</v>
      </c>
      <c r="C20" s="239">
        <v>96</v>
      </c>
      <c r="D20" s="133" t="str">
        <f t="shared" si="0"/>
        <v>A</v>
      </c>
      <c r="E20" s="233" t="str">
        <f>IF(C20="","",IF(C20&gt;=95,range1,IF(C20&gt;=85,range1,IF(C20&gt;=75,range2,IF(C20&gt;=65,range3,IF(C20&gt;=55,range4,IF(C20&gt;=50,range5,IF(C20&gt;=45,range6,IF(C20&gt;=40,range7,IF(C20&lt;=39,range10,""))))))))))</f>
        <v>Excellent</v>
      </c>
      <c r="F20" s="234"/>
      <c r="G20" s="235"/>
      <c r="H20" s="236"/>
      <c r="I20" s="237"/>
      <c r="J20" s="109"/>
      <c r="K20" s="109"/>
      <c r="L20" s="109"/>
      <c r="M20" s="109"/>
      <c r="N20" s="67"/>
      <c r="O20" s="109"/>
    </row>
    <row r="21" spans="1:20" ht="83.25" customHeight="1" x14ac:dyDescent="0.45">
      <c r="A21" s="68"/>
      <c r="B21" s="249" t="s">
        <v>26</v>
      </c>
      <c r="C21" s="239">
        <v>79</v>
      </c>
      <c r="D21" s="133" t="str">
        <f t="shared" si="0"/>
        <v>C</v>
      </c>
      <c r="E21" s="233" t="str">
        <f>IF(C21="","",IF(C21&gt;=95,range1,IF(C21&gt;=85,range1,IF(C21&gt;=75,range2,IF(C21&gt;=65,range3,IF(C21&gt;=55,range4,IF(C21&gt;=50,range5,IF(C21&gt;=45,range6,IF(C21&gt;=40,range7,IF(C21&lt;=39,range10,""))))))))))</f>
        <v>Very good</v>
      </c>
      <c r="F21" s="234"/>
      <c r="G21" s="235"/>
      <c r="H21" s="236"/>
      <c r="I21" s="237"/>
      <c r="J21" s="109"/>
      <c r="K21" s="109"/>
      <c r="L21" s="109"/>
      <c r="M21" s="109"/>
      <c r="N21" s="67"/>
      <c r="O21" s="109"/>
    </row>
    <row r="22" spans="1:20" ht="81" customHeight="1" x14ac:dyDescent="0.45">
      <c r="A22" s="68"/>
      <c r="B22" s="240" t="s">
        <v>96</v>
      </c>
      <c r="C22" s="239">
        <v>40</v>
      </c>
      <c r="D22" s="133" t="str">
        <f>IF(C22="","",IF(AND(C22&gt;=40,C22&lt;=50),"A",IF(AND(C22&gt;=30,C22&lt;=39),"B",IF(AND(C22&gt;=20,C22&lt;=29),"C",IF(AND(C22&gt;=10,C22&lt;=19),"D",IF(AND(C22&gt;=0,C22&lt;=9),"E",""))))))</f>
        <v>A</v>
      </c>
      <c r="E22" s="233"/>
      <c r="F22" s="234"/>
      <c r="G22" s="235"/>
      <c r="H22" s="236"/>
      <c r="I22" s="237"/>
      <c r="J22" s="109"/>
      <c r="K22" s="109"/>
      <c r="L22" s="109"/>
      <c r="M22" s="109"/>
      <c r="N22" s="67"/>
      <c r="O22" s="109"/>
    </row>
    <row r="23" spans="1:20" ht="90.75" customHeight="1" x14ac:dyDescent="0.45">
      <c r="A23" s="68"/>
      <c r="B23" s="240" t="s">
        <v>97</v>
      </c>
      <c r="C23" s="241"/>
      <c r="D23" s="133" t="str">
        <f>IF(C23="","",IF(AND(C23&gt;=40,C23&lt;=50),"A",IF(AND(C23&gt;=30,C23&lt;=39),"B",IF(AND(C23&gt;=20,C23&lt;=29),"C",IF(AND(C23&gt;=10,C23&lt;=19),"D",IF(AND(C23&gt;=0,C23&lt;=9),"E",""))))))</f>
        <v/>
      </c>
      <c r="E23" s="242"/>
      <c r="F23" s="243"/>
      <c r="G23" s="244"/>
      <c r="H23" s="244"/>
      <c r="I23" s="245"/>
      <c r="J23" s="109"/>
      <c r="K23" s="109"/>
      <c r="L23" s="109"/>
      <c r="M23" s="109"/>
      <c r="N23" s="67"/>
      <c r="O23" s="109"/>
    </row>
    <row r="24" spans="1:20" ht="69" customHeight="1" x14ac:dyDescent="0.5">
      <c r="A24" s="68"/>
      <c r="B24" s="246" t="s">
        <v>45</v>
      </c>
      <c r="C24" s="247">
        <f>SUM(C17:C23)</f>
        <v>459</v>
      </c>
      <c r="D24" s="213" t="s">
        <v>100</v>
      </c>
      <c r="E24" s="247" t="str">
        <f>IFERROR(VLOOKUP(F8,CALC_SHEET!L2:R283,7),"")</f>
        <v/>
      </c>
      <c r="F24" s="213"/>
      <c r="G24" s="213" t="s">
        <v>100</v>
      </c>
      <c r="H24" s="247"/>
      <c r="I24" s="247"/>
      <c r="J24" s="109"/>
      <c r="K24" s="250" t="s">
        <v>64</v>
      </c>
      <c r="L24" s="214">
        <f>CALC_SHEET!$AE$2</f>
        <v>64</v>
      </c>
      <c r="M24" s="117"/>
      <c r="N24" s="67"/>
      <c r="O24" s="109"/>
    </row>
    <row r="25" spans="1:20" x14ac:dyDescent="0.25">
      <c r="A25" s="68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67"/>
      <c r="O25" s="109"/>
    </row>
    <row r="26" spans="1:20" ht="81.75" customHeight="1" x14ac:dyDescent="0.25">
      <c r="A26" s="68"/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67"/>
      <c r="O26" s="109"/>
    </row>
    <row r="27" spans="1:20" ht="22.5" customHeight="1" x14ac:dyDescent="0.25">
      <c r="A27" s="68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67"/>
      <c r="O27" s="109"/>
    </row>
    <row r="28" spans="1:20" s="24" customFormat="1" ht="3" customHeight="1" x14ac:dyDescent="0.4">
      <c r="A28" s="73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67"/>
      <c r="O28" s="109"/>
      <c r="P28"/>
      <c r="Q28"/>
      <c r="R28"/>
      <c r="S28"/>
      <c r="T28"/>
    </row>
    <row r="29" spans="1:20" s="24" customFormat="1" ht="16.5" customHeight="1" x14ac:dyDescent="0.4">
      <c r="A29" s="73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67"/>
      <c r="O29" s="109"/>
      <c r="P29"/>
      <c r="Q29"/>
      <c r="R29"/>
      <c r="S29"/>
      <c r="T29"/>
    </row>
    <row r="30" spans="1:20" ht="26.25" customHeight="1" x14ac:dyDescent="0.25">
      <c r="A30" s="68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67"/>
      <c r="O30" s="109"/>
    </row>
    <row r="31" spans="1:20" ht="33" x14ac:dyDescent="0.45">
      <c r="A31" s="68"/>
      <c r="B31" s="355" t="s">
        <v>57</v>
      </c>
      <c r="C31" s="355"/>
      <c r="D31" s="355"/>
      <c r="E31" s="355"/>
      <c r="F31" s="355" t="s">
        <v>58</v>
      </c>
      <c r="G31" s="355"/>
      <c r="H31" s="355"/>
      <c r="I31" s="355"/>
      <c r="J31" s="355"/>
      <c r="K31" s="355"/>
      <c r="L31" s="109"/>
      <c r="M31" s="109"/>
      <c r="N31" s="67"/>
      <c r="O31" s="109"/>
    </row>
    <row r="32" spans="1:20" ht="35.25" customHeight="1" x14ac:dyDescent="0.25">
      <c r="A32" s="68"/>
      <c r="B32" s="357" t="str">
        <f>IF(J24="","",IF(AND(J24&gt;=1,J24&lt;=10),rand1,IF(AND(J24&gt;=11,J24&lt;=20),rand2,IF(AND(J24&gt;=21,J24&lt;=30),rand2,IF(AND(J24&gt;=31,J24&lt;=50),rand3,IF(AND(J24&gt;=51,J24&lt;=100),rand4,IF(AND(J24&gt;=101,J24&lt;=200),rand5,IF(AND(J24&gt;=201,J24&lt;=300),rand5,""))))))))</f>
        <v/>
      </c>
      <c r="C32" s="357"/>
      <c r="D32" s="357"/>
      <c r="E32" s="357"/>
      <c r="F32" s="357" t="str">
        <f>IF(J24="","",IF(AND(J24&gt;=1,J24&lt;=10),ranged1,IF(AND(J24&gt;=11,J24&lt;=20),ranged2,IF(AND(J24&gt;=21,J24&lt;=30),ranged3,IF(AND(J24&gt;=31,J24&lt;=50),ranged4,IF(AND(J24&gt;=51,J24&lt;=100),ranged5,IF(AND(J24&gt;=101,J24&lt;=200),ranged5,IF(AND(J24&gt;=201,J24&lt;=300),ranged6,""))))))))</f>
        <v/>
      </c>
      <c r="G32" s="357"/>
      <c r="H32" s="357"/>
      <c r="I32" s="357"/>
      <c r="J32" s="357"/>
      <c r="K32" s="357"/>
      <c r="L32" s="109"/>
      <c r="M32" s="109"/>
      <c r="N32" s="67"/>
      <c r="O32" s="109"/>
    </row>
    <row r="33" spans="1:15" ht="35.25" customHeight="1" x14ac:dyDescent="0.25">
      <c r="A33" s="68"/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109"/>
      <c r="M33" s="109"/>
      <c r="N33" s="67"/>
      <c r="O33" s="109"/>
    </row>
    <row r="34" spans="1:15" ht="35.25" customHeight="1" x14ac:dyDescent="0.25">
      <c r="A34" s="68"/>
      <c r="B34" s="357"/>
      <c r="C34" s="357"/>
      <c r="D34" s="357"/>
      <c r="E34" s="357"/>
      <c r="F34" s="357"/>
      <c r="G34" s="357"/>
      <c r="H34" s="357"/>
      <c r="I34" s="357"/>
      <c r="J34" s="357"/>
      <c r="K34" s="357"/>
      <c r="L34" s="109"/>
      <c r="M34" s="109"/>
      <c r="N34" s="67"/>
      <c r="O34" s="109"/>
    </row>
    <row r="35" spans="1:15" ht="35.25" customHeight="1" x14ac:dyDescent="0.25">
      <c r="A35" s="68"/>
      <c r="B35" s="357"/>
      <c r="C35" s="357"/>
      <c r="D35" s="357"/>
      <c r="E35" s="357"/>
      <c r="F35" s="357"/>
      <c r="G35" s="357"/>
      <c r="H35" s="357"/>
      <c r="I35" s="357"/>
      <c r="J35" s="357"/>
      <c r="K35" s="357"/>
      <c r="L35" s="109"/>
      <c r="M35" s="109"/>
      <c r="N35" s="67"/>
      <c r="O35" s="109"/>
    </row>
    <row r="36" spans="1:15" ht="35.25" customHeight="1" x14ac:dyDescent="0.25">
      <c r="A36" s="68"/>
      <c r="B36" s="357"/>
      <c r="C36" s="357"/>
      <c r="D36" s="357"/>
      <c r="E36" s="357"/>
      <c r="F36" s="357"/>
      <c r="G36" s="357"/>
      <c r="H36" s="357"/>
      <c r="I36" s="357"/>
      <c r="J36" s="357"/>
      <c r="K36" s="357"/>
      <c r="L36" s="109"/>
      <c r="M36" s="109"/>
      <c r="N36" s="67"/>
      <c r="O36" s="109"/>
    </row>
    <row r="37" spans="1:15" ht="35.25" customHeight="1" x14ac:dyDescent="0.25">
      <c r="A37" s="68"/>
      <c r="B37" s="357"/>
      <c r="C37" s="357"/>
      <c r="D37" s="357"/>
      <c r="E37" s="357"/>
      <c r="F37" s="357"/>
      <c r="G37" s="357"/>
      <c r="H37" s="357"/>
      <c r="I37" s="357"/>
      <c r="J37" s="357"/>
      <c r="K37" s="357"/>
      <c r="L37" s="109"/>
      <c r="M37" s="109"/>
      <c r="N37" s="67"/>
      <c r="O37" s="109"/>
    </row>
    <row r="38" spans="1:15" ht="35.25" customHeight="1" x14ac:dyDescent="0.25">
      <c r="A38" s="68"/>
      <c r="B38" s="356" t="s">
        <v>59</v>
      </c>
      <c r="C38" s="356"/>
      <c r="D38" s="356"/>
      <c r="E38" s="356"/>
      <c r="F38" s="356" t="s">
        <v>60</v>
      </c>
      <c r="G38" s="356"/>
      <c r="H38" s="356"/>
      <c r="I38" s="356"/>
      <c r="J38" s="356"/>
      <c r="K38" s="356"/>
      <c r="L38" s="109"/>
      <c r="M38" s="109"/>
      <c r="N38" s="67"/>
      <c r="O38" s="109"/>
    </row>
    <row r="39" spans="1:15" ht="35.25" customHeight="1" x14ac:dyDescent="0.25">
      <c r="A39" s="68"/>
      <c r="B39" s="356"/>
      <c r="C39" s="356"/>
      <c r="D39" s="356"/>
      <c r="E39" s="356"/>
      <c r="F39" s="356"/>
      <c r="G39" s="356"/>
      <c r="H39" s="356"/>
      <c r="I39" s="356"/>
      <c r="J39" s="356"/>
      <c r="K39" s="356"/>
      <c r="L39" s="109"/>
      <c r="M39" s="109"/>
      <c r="N39" s="67"/>
      <c r="O39" s="109"/>
    </row>
    <row r="40" spans="1:15" ht="33.75" customHeight="1" thickBot="1" x14ac:dyDescent="0.3">
      <c r="A40" s="6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67"/>
      <c r="O40" s="109"/>
    </row>
    <row r="41" spans="1:15" ht="35.25" customHeight="1" thickBot="1" x14ac:dyDescent="0.3">
      <c r="A41" s="68"/>
      <c r="B41" s="109"/>
      <c r="C41" s="321" t="s">
        <v>85</v>
      </c>
      <c r="D41" s="322"/>
      <c r="E41" s="322"/>
      <c r="F41" s="322"/>
      <c r="G41" s="323"/>
      <c r="H41" s="109"/>
      <c r="I41" s="109"/>
      <c r="J41" s="109"/>
      <c r="K41" s="109"/>
      <c r="L41" s="109"/>
      <c r="M41" s="109"/>
      <c r="N41" s="67"/>
      <c r="O41" s="109"/>
    </row>
    <row r="42" spans="1:15" ht="51.75" customHeight="1" thickBot="1" x14ac:dyDescent="0.3">
      <c r="A42" s="68"/>
      <c r="B42" s="109"/>
      <c r="C42" s="98" t="s">
        <v>86</v>
      </c>
      <c r="D42" s="99" t="s">
        <v>87</v>
      </c>
      <c r="E42" s="99" t="s">
        <v>88</v>
      </c>
      <c r="F42" s="99" t="s">
        <v>89</v>
      </c>
      <c r="G42" s="99" t="s">
        <v>90</v>
      </c>
      <c r="H42" s="109"/>
      <c r="I42" s="109"/>
      <c r="J42" s="109"/>
      <c r="K42" s="109"/>
      <c r="L42" s="109"/>
      <c r="M42" s="109"/>
      <c r="N42" s="67"/>
      <c r="O42" s="109"/>
    </row>
    <row r="43" spans="1:15" ht="51.75" customHeight="1" thickBot="1" x14ac:dyDescent="0.3">
      <c r="A43" s="68"/>
      <c r="B43" s="109"/>
      <c r="C43" s="98" t="s">
        <v>104</v>
      </c>
      <c r="D43" s="99" t="s">
        <v>105</v>
      </c>
      <c r="E43" s="99" t="s">
        <v>106</v>
      </c>
      <c r="F43" s="99" t="s">
        <v>107</v>
      </c>
      <c r="G43" s="99" t="s">
        <v>108</v>
      </c>
      <c r="H43" s="109"/>
      <c r="I43" s="109"/>
      <c r="J43" s="109"/>
      <c r="K43" s="109"/>
      <c r="L43" s="109"/>
      <c r="M43" s="109"/>
      <c r="N43" s="67"/>
      <c r="O43" s="109"/>
    </row>
    <row r="44" spans="1:15" ht="15.75" customHeight="1" thickBot="1" x14ac:dyDescent="0.55000000000000004">
      <c r="A44" s="68"/>
      <c r="B44" s="109"/>
      <c r="C44" s="111"/>
      <c r="D44" s="111"/>
      <c r="E44" s="111"/>
      <c r="F44" s="111"/>
      <c r="G44" s="111"/>
      <c r="H44" s="109"/>
      <c r="I44" s="109"/>
      <c r="J44" s="109"/>
      <c r="K44" s="109"/>
      <c r="L44" s="109"/>
      <c r="M44" s="109"/>
      <c r="N44" s="67"/>
      <c r="O44" s="109"/>
    </row>
    <row r="45" spans="1:15" ht="39" customHeight="1" thickBot="1" x14ac:dyDescent="0.3">
      <c r="A45" s="68"/>
      <c r="B45" s="109"/>
      <c r="C45" s="321" t="s">
        <v>85</v>
      </c>
      <c r="D45" s="322"/>
      <c r="E45" s="322"/>
      <c r="F45" s="322"/>
      <c r="G45" s="323"/>
      <c r="H45" s="109"/>
      <c r="I45" s="109"/>
      <c r="J45" s="109"/>
      <c r="K45" s="109"/>
      <c r="L45" s="109"/>
      <c r="M45" s="109"/>
      <c r="N45" s="67"/>
      <c r="O45" s="109"/>
    </row>
    <row r="46" spans="1:15" ht="55.5" customHeight="1" thickBot="1" x14ac:dyDescent="0.3">
      <c r="A46" s="68"/>
      <c r="B46" s="109"/>
      <c r="C46" s="98" t="s">
        <v>109</v>
      </c>
      <c r="D46" s="99" t="s">
        <v>110</v>
      </c>
      <c r="E46" s="99" t="s">
        <v>111</v>
      </c>
      <c r="F46" s="142" t="s">
        <v>113</v>
      </c>
      <c r="G46" s="99" t="s">
        <v>112</v>
      </c>
      <c r="H46" s="109"/>
      <c r="I46" s="109"/>
      <c r="J46" s="109"/>
      <c r="K46" s="109"/>
      <c r="L46" s="109"/>
      <c r="M46" s="109"/>
      <c r="N46" s="67"/>
      <c r="O46" s="109"/>
    </row>
    <row r="47" spans="1:15" ht="55.5" customHeight="1" thickBot="1" x14ac:dyDescent="0.3">
      <c r="A47" s="68"/>
      <c r="B47" s="109"/>
      <c r="C47" s="98" t="s">
        <v>104</v>
      </c>
      <c r="D47" s="99" t="s">
        <v>105</v>
      </c>
      <c r="E47" s="99" t="s">
        <v>106</v>
      </c>
      <c r="F47" s="99" t="s">
        <v>107</v>
      </c>
      <c r="G47" s="99" t="s">
        <v>108</v>
      </c>
      <c r="H47" s="109"/>
      <c r="I47" s="109"/>
      <c r="J47" s="109"/>
      <c r="K47" s="109"/>
      <c r="L47" s="109"/>
      <c r="M47" s="109"/>
      <c r="N47" s="67"/>
      <c r="O47" s="109"/>
    </row>
    <row r="48" spans="1:15" ht="27.75" customHeight="1" x14ac:dyDescent="0.25">
      <c r="A48" s="68"/>
      <c r="B48" s="109"/>
      <c r="C48" s="121"/>
      <c r="D48" s="121"/>
      <c r="E48" s="121"/>
      <c r="F48" s="121"/>
      <c r="G48" s="121"/>
      <c r="H48" s="109"/>
      <c r="I48" s="109"/>
      <c r="J48" s="109"/>
      <c r="K48" s="109"/>
      <c r="L48" s="109"/>
      <c r="M48" s="109"/>
      <c r="N48" s="67"/>
      <c r="O48" s="109"/>
    </row>
    <row r="49" spans="1:15" x14ac:dyDescent="0.25">
      <c r="A49" s="68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67"/>
      <c r="O49" s="109"/>
    </row>
    <row r="50" spans="1:15" x14ac:dyDescent="0.25">
      <c r="A50" s="68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67"/>
      <c r="O50" s="109"/>
    </row>
    <row r="51" spans="1:15" ht="31.5" x14ac:dyDescent="0.5">
      <c r="A51" s="68"/>
      <c r="B51" s="251" t="s">
        <v>184</v>
      </c>
      <c r="C51" s="252"/>
      <c r="D51" s="252"/>
      <c r="E51" s="222"/>
      <c r="J51" s="109"/>
      <c r="K51" s="109"/>
      <c r="L51" s="109"/>
      <c r="M51" s="109"/>
      <c r="N51" s="67"/>
      <c r="O51" s="109"/>
    </row>
    <row r="52" spans="1:15" x14ac:dyDescent="0.25">
      <c r="A52" s="68"/>
      <c r="B52" s="109"/>
      <c r="C52" s="109"/>
      <c r="D52" s="109"/>
      <c r="E52" s="109"/>
      <c r="J52" s="109"/>
      <c r="K52" s="109"/>
      <c r="L52" s="109"/>
      <c r="M52" s="109"/>
      <c r="N52" s="67"/>
      <c r="O52" s="109"/>
    </row>
    <row r="53" spans="1:15" x14ac:dyDescent="0.25">
      <c r="A53" s="68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67"/>
      <c r="O53" s="109"/>
    </row>
    <row r="54" spans="1:15" x14ac:dyDescent="0.25">
      <c r="A54" s="68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67"/>
      <c r="O54" s="109"/>
    </row>
    <row r="55" spans="1:15" x14ac:dyDescent="0.25">
      <c r="A55" s="68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67"/>
      <c r="O55" s="109"/>
    </row>
    <row r="56" spans="1:15" x14ac:dyDescent="0.25">
      <c r="A56" s="68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67"/>
      <c r="O56" s="109"/>
    </row>
    <row r="57" spans="1:15" ht="15.75" thickBot="1" x14ac:dyDescent="0.3">
      <c r="A57" s="70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2"/>
    </row>
    <row r="58" spans="1:15" ht="15.75" thickTop="1" x14ac:dyDescent="0.25"/>
  </sheetData>
  <mergeCells count="17">
    <mergeCell ref="C41:G41"/>
    <mergeCell ref="C45:G45"/>
    <mergeCell ref="B31:E31"/>
    <mergeCell ref="F31:K31"/>
    <mergeCell ref="B38:E39"/>
    <mergeCell ref="F38:K39"/>
    <mergeCell ref="B32:E37"/>
    <mergeCell ref="F32:K37"/>
    <mergeCell ref="A1:M2"/>
    <mergeCell ref="I12:J12"/>
    <mergeCell ref="C14:E15"/>
    <mergeCell ref="F14:H15"/>
    <mergeCell ref="C8:H8"/>
    <mergeCell ref="D3:J3"/>
    <mergeCell ref="D4:J4"/>
    <mergeCell ref="D5:J5"/>
    <mergeCell ref="D6:J6"/>
  </mergeCells>
  <pageMargins left="0.2" right="0.2" top="0.75" bottom="0.75" header="0.75" footer="0.8"/>
  <pageSetup paperSize="9" scale="26" fitToHeight="0" orientation="portrait" horizontalDpi="4294967292" r:id="rId1"/>
  <headerFooter>
    <oddFooter>&amp;L@Developed by Emmanuel Gidudu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D289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5" x14ac:dyDescent="0.25"/>
  <cols>
    <col min="1" max="1" width="5.42578125" customWidth="1"/>
    <col min="2" max="2" width="28.85546875" style="171" bestFit="1" customWidth="1"/>
    <col min="3" max="3" width="7.140625" hidden="1" customWidth="1"/>
    <col min="4" max="4" width="6.28515625" bestFit="1" customWidth="1"/>
    <col min="5" max="5" width="10.5703125" bestFit="1" customWidth="1"/>
    <col min="6" max="6" width="7.28515625" hidden="1" customWidth="1"/>
    <col min="7" max="7" width="9.85546875" hidden="1" customWidth="1"/>
    <col min="8" max="8" width="10.140625" hidden="1" customWidth="1"/>
    <col min="9" max="9" width="9.7109375" hidden="1" customWidth="1"/>
    <col min="10" max="10" width="9.85546875" hidden="1" customWidth="1"/>
    <col min="11" max="11" width="9.28515625" hidden="1" customWidth="1"/>
    <col min="12" max="12" width="12.7109375" hidden="1" customWidth="1"/>
    <col min="13" max="13" width="11.28515625" hidden="1" customWidth="1"/>
    <col min="14" max="14" width="9.5703125" hidden="1" customWidth="1"/>
    <col min="15" max="15" width="11.140625" hidden="1" customWidth="1"/>
    <col min="16" max="17" width="10.5703125" hidden="1" customWidth="1"/>
    <col min="18" max="18" width="9.140625" hidden="1" customWidth="1"/>
    <col min="19" max="19" width="12.7109375" hidden="1" customWidth="1"/>
    <col min="20" max="20" width="9" hidden="1" customWidth="1"/>
    <col min="21" max="21" width="10" hidden="1" customWidth="1"/>
    <col min="22" max="22" width="6.85546875" hidden="1" customWidth="1"/>
    <col min="23" max="23" width="7" hidden="1" customWidth="1"/>
    <col min="24" max="24" width="16.28515625" hidden="1" customWidth="1"/>
    <col min="25" max="25" width="9.85546875" hidden="1" customWidth="1"/>
    <col min="26" max="26" width="9.5703125" hidden="1" customWidth="1"/>
    <col min="27" max="28" width="9.85546875" hidden="1" customWidth="1"/>
    <col min="29" max="29" width="7.5703125" hidden="1" customWidth="1"/>
    <col min="30" max="30" width="15.42578125" hidden="1" customWidth="1"/>
    <col min="31" max="31" width="9.140625" hidden="1" customWidth="1"/>
    <col min="32" max="32" width="18.7109375" hidden="1" customWidth="1"/>
    <col min="33" max="33" width="21.140625" hidden="1" customWidth="1"/>
    <col min="34" max="34" width="19.140625" hidden="1" customWidth="1"/>
    <col min="35" max="35" width="18.7109375" hidden="1" customWidth="1"/>
    <col min="36" max="36" width="18.42578125" hidden="1" customWidth="1"/>
    <col min="37" max="37" width="16.28515625" hidden="1" customWidth="1"/>
    <col min="38" max="38" width="16.140625" hidden="1" customWidth="1"/>
    <col min="39" max="39" width="16.42578125" hidden="1" customWidth="1"/>
    <col min="40" max="40" width="25.140625" hidden="1" customWidth="1"/>
    <col min="41" max="41" width="20.7109375" hidden="1" customWidth="1"/>
    <col min="42" max="42" width="15" hidden="1" customWidth="1"/>
    <col min="43" max="43" width="17.140625" hidden="1" customWidth="1"/>
    <col min="44" max="45" width="18.42578125" customWidth="1"/>
    <col min="46" max="46" width="17.7109375" customWidth="1"/>
    <col min="47" max="47" width="18.85546875" customWidth="1"/>
    <col min="48" max="48" width="20.85546875" customWidth="1"/>
    <col min="49" max="49" width="17.7109375" customWidth="1"/>
    <col min="50" max="50" width="9.140625" hidden="1" customWidth="1"/>
    <col min="51" max="51" width="17.5703125" hidden="1" customWidth="1"/>
    <col min="52" max="52" width="20.7109375" hidden="1" customWidth="1"/>
    <col min="53" max="53" width="21" hidden="1" customWidth="1"/>
    <col min="54" max="54" width="19.140625" hidden="1" customWidth="1"/>
    <col min="55" max="55" width="16.42578125" hidden="1" customWidth="1"/>
    <col min="56" max="56" width="18.140625" hidden="1" customWidth="1"/>
    <col min="57" max="57" width="17.5703125" hidden="1" customWidth="1"/>
    <col min="58" max="58" width="19.5703125" hidden="1" customWidth="1"/>
    <col min="59" max="59" width="18.85546875" hidden="1" customWidth="1"/>
    <col min="60" max="60" width="16.85546875" hidden="1" customWidth="1"/>
    <col min="61" max="61" width="20.140625" hidden="1" customWidth="1"/>
    <col min="62" max="62" width="18.28515625" hidden="1" customWidth="1"/>
    <col min="63" max="63" width="17" hidden="1" customWidth="1"/>
    <col min="64" max="64" width="17.85546875" hidden="1" customWidth="1"/>
    <col min="65" max="65" width="16.7109375" hidden="1" customWidth="1"/>
    <col min="66" max="66" width="19.5703125" hidden="1" customWidth="1"/>
    <col min="67" max="67" width="19.85546875" hidden="1" customWidth="1"/>
    <col min="68" max="68" width="20.85546875" hidden="1" customWidth="1"/>
    <col min="69" max="69" width="2.42578125" hidden="1" customWidth="1"/>
    <col min="70" max="71" width="3" hidden="1" customWidth="1"/>
    <col min="72" max="72" width="3.42578125" hidden="1" customWidth="1"/>
    <col min="73" max="73" width="2.42578125" hidden="1" customWidth="1"/>
    <col min="74" max="74" width="2.7109375" hidden="1" customWidth="1"/>
    <col min="75" max="75" width="2.42578125" hidden="1" customWidth="1"/>
    <col min="76" max="76" width="1.5703125" hidden="1" customWidth="1"/>
    <col min="77" max="77" width="2.7109375" hidden="1" customWidth="1"/>
    <col min="78" max="78" width="3" hidden="1" customWidth="1"/>
    <col min="79" max="79" width="24.85546875" hidden="1" customWidth="1"/>
    <col min="80" max="80" width="10.5703125" hidden="1" customWidth="1"/>
    <col min="81" max="81" width="52.85546875" hidden="1" customWidth="1"/>
    <col min="82" max="82" width="9.140625" hidden="1" customWidth="1"/>
    <col min="83" max="83" width="16" customWidth="1"/>
  </cols>
  <sheetData>
    <row r="1" spans="1:81" ht="36" customHeight="1" x14ac:dyDescent="0.35">
      <c r="A1" s="13"/>
      <c r="B1" s="13"/>
      <c r="C1" s="13"/>
      <c r="D1" s="13"/>
      <c r="E1" s="13"/>
      <c r="F1" s="13"/>
      <c r="G1" s="358" t="s">
        <v>386</v>
      </c>
      <c r="H1" s="359"/>
      <c r="I1" s="359"/>
      <c r="J1" s="359"/>
      <c r="K1" s="359"/>
      <c r="L1" s="360"/>
      <c r="M1" s="361" t="s">
        <v>387</v>
      </c>
      <c r="N1" s="361"/>
      <c r="O1" s="361"/>
      <c r="P1" s="361"/>
      <c r="Q1" s="361"/>
      <c r="R1" s="361"/>
      <c r="S1" s="361" t="s">
        <v>388</v>
      </c>
      <c r="T1" s="361"/>
      <c r="U1" s="361"/>
      <c r="V1" s="361"/>
      <c r="W1" s="361"/>
      <c r="X1" s="361"/>
      <c r="Y1" s="362" t="s">
        <v>15</v>
      </c>
      <c r="Z1" s="363"/>
      <c r="AA1" s="363"/>
      <c r="AB1" s="363"/>
      <c r="AC1" s="363"/>
      <c r="AD1" s="363"/>
      <c r="AF1" s="364" t="s">
        <v>389</v>
      </c>
      <c r="AG1" s="364"/>
      <c r="AH1" s="364"/>
      <c r="AI1" s="364"/>
      <c r="AJ1" s="364"/>
      <c r="AK1" s="364"/>
      <c r="AL1" s="364" t="s">
        <v>390</v>
      </c>
      <c r="AM1" s="364"/>
      <c r="AN1" s="364"/>
      <c r="AO1" s="364"/>
      <c r="AP1" s="364"/>
      <c r="AQ1" s="364"/>
      <c r="AR1" s="364" t="s">
        <v>391</v>
      </c>
      <c r="AS1" s="364"/>
      <c r="AT1" s="364"/>
      <c r="AU1" s="364"/>
      <c r="AV1" s="364"/>
      <c r="AW1" s="364"/>
      <c r="AY1" s="364" t="s">
        <v>392</v>
      </c>
      <c r="AZ1" s="364"/>
      <c r="BA1" s="364"/>
      <c r="BB1" s="364"/>
      <c r="BC1" s="364"/>
      <c r="BD1" s="364"/>
      <c r="BE1" s="364" t="s">
        <v>393</v>
      </c>
      <c r="BF1" s="364"/>
      <c r="BG1" s="364"/>
      <c r="BH1" s="364"/>
      <c r="BI1" s="364"/>
      <c r="BJ1" s="364"/>
      <c r="BK1" s="364" t="s">
        <v>394</v>
      </c>
      <c r="BL1" s="364"/>
      <c r="BM1" s="364"/>
      <c r="BN1" s="364"/>
      <c r="BO1" s="364"/>
      <c r="BP1" s="364"/>
    </row>
    <row r="2" spans="1:81" s="186" customFormat="1" x14ac:dyDescent="0.25">
      <c r="A2" s="1" t="s">
        <v>0</v>
      </c>
      <c r="B2" s="1" t="s">
        <v>141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7</v>
      </c>
      <c r="I2" s="1" t="s">
        <v>18</v>
      </c>
      <c r="J2" s="1" t="s">
        <v>65</v>
      </c>
      <c r="K2" s="1" t="s">
        <v>17</v>
      </c>
      <c r="L2" s="1" t="s">
        <v>16</v>
      </c>
      <c r="M2" s="1" t="s">
        <v>5</v>
      </c>
      <c r="N2" s="1" t="s">
        <v>7</v>
      </c>
      <c r="O2" s="1" t="s">
        <v>18</v>
      </c>
      <c r="P2" s="1" t="s">
        <v>65</v>
      </c>
      <c r="Q2" s="1" t="s">
        <v>17</v>
      </c>
      <c r="R2" s="1" t="s">
        <v>16</v>
      </c>
      <c r="S2" s="1" t="s">
        <v>5</v>
      </c>
      <c r="T2" s="1" t="s">
        <v>7</v>
      </c>
      <c r="U2" s="1" t="s">
        <v>18</v>
      </c>
      <c r="V2" s="1" t="s">
        <v>65</v>
      </c>
      <c r="W2" s="1" t="s">
        <v>17</v>
      </c>
      <c r="X2" s="1" t="s">
        <v>16</v>
      </c>
      <c r="Y2" s="1" t="s">
        <v>11</v>
      </c>
      <c r="Z2" s="1" t="s">
        <v>12</v>
      </c>
      <c r="AA2" s="1" t="s">
        <v>19</v>
      </c>
      <c r="AB2" s="1" t="s">
        <v>20</v>
      </c>
      <c r="AC2" s="1" t="s">
        <v>21</v>
      </c>
      <c r="AD2" s="1" t="s">
        <v>22</v>
      </c>
      <c r="AF2" s="1" t="s">
        <v>5</v>
      </c>
      <c r="AG2" s="1" t="s">
        <v>7</v>
      </c>
      <c r="AH2" s="1" t="s">
        <v>18</v>
      </c>
      <c r="AI2" s="1" t="s">
        <v>65</v>
      </c>
      <c r="AJ2" s="1" t="s">
        <v>17</v>
      </c>
      <c r="AK2" s="1" t="s">
        <v>16</v>
      </c>
      <c r="AL2" s="1" t="s">
        <v>5</v>
      </c>
      <c r="AM2" s="1" t="s">
        <v>7</v>
      </c>
      <c r="AN2" s="1" t="s">
        <v>18</v>
      </c>
      <c r="AO2" s="1" t="s">
        <v>65</v>
      </c>
      <c r="AP2" s="1" t="s">
        <v>17</v>
      </c>
      <c r="AQ2" s="1" t="s">
        <v>16</v>
      </c>
      <c r="AR2" s="1" t="s">
        <v>5</v>
      </c>
      <c r="AS2" s="1" t="s">
        <v>7</v>
      </c>
      <c r="AT2" s="1" t="s">
        <v>18</v>
      </c>
      <c r="AU2" s="1" t="s">
        <v>65</v>
      </c>
      <c r="AV2" s="1" t="s">
        <v>17</v>
      </c>
      <c r="AW2" s="1" t="s">
        <v>16</v>
      </c>
      <c r="AY2" s="1" t="s">
        <v>5</v>
      </c>
      <c r="AZ2" s="1" t="s">
        <v>7</v>
      </c>
      <c r="BA2" s="1" t="s">
        <v>18</v>
      </c>
      <c r="BB2" s="1" t="s">
        <v>65</v>
      </c>
      <c r="BC2" s="1" t="s">
        <v>17</v>
      </c>
      <c r="BD2" s="1" t="s">
        <v>16</v>
      </c>
      <c r="BE2" s="1" t="s">
        <v>5</v>
      </c>
      <c r="BF2" s="1" t="s">
        <v>7</v>
      </c>
      <c r="BG2" s="1" t="s">
        <v>18</v>
      </c>
      <c r="BH2" s="1" t="s">
        <v>65</v>
      </c>
      <c r="BI2" s="1" t="s">
        <v>17</v>
      </c>
      <c r="BJ2" s="1" t="s">
        <v>16</v>
      </c>
      <c r="BK2" s="1" t="s">
        <v>5</v>
      </c>
      <c r="BL2" s="1" t="s">
        <v>7</v>
      </c>
      <c r="BM2" s="1" t="s">
        <v>18</v>
      </c>
      <c r="BN2" s="1" t="s">
        <v>65</v>
      </c>
      <c r="BO2" s="1" t="s">
        <v>17</v>
      </c>
      <c r="BP2" s="1" t="s">
        <v>16</v>
      </c>
      <c r="CA2" s="173" t="s">
        <v>114</v>
      </c>
      <c r="CB2" s="172" t="s">
        <v>131</v>
      </c>
      <c r="CC2" s="172" t="s">
        <v>397</v>
      </c>
    </row>
    <row r="3" spans="1:81" s="186" customFormat="1" x14ac:dyDescent="0.25">
      <c r="A3" s="187">
        <v>1</v>
      </c>
      <c r="B3" s="191" t="s">
        <v>299</v>
      </c>
      <c r="C3" s="187"/>
      <c r="D3" s="187" t="s">
        <v>396</v>
      </c>
      <c r="E3" s="261" t="s">
        <v>81</v>
      </c>
      <c r="F3" s="187" t="s">
        <v>82</v>
      </c>
      <c r="G3" s="65"/>
      <c r="H3" s="65"/>
      <c r="I3" s="65"/>
      <c r="J3" s="65"/>
      <c r="K3" s="65"/>
      <c r="L3" s="65"/>
      <c r="M3" s="188">
        <v>96</v>
      </c>
      <c r="N3" s="189">
        <v>92</v>
      </c>
      <c r="O3" s="189">
        <v>88</v>
      </c>
      <c r="P3" s="189">
        <v>86</v>
      </c>
      <c r="Q3" s="65"/>
      <c r="R3" s="65"/>
      <c r="S3" s="188">
        <v>94</v>
      </c>
      <c r="T3" s="189">
        <v>96</v>
      </c>
      <c r="U3" s="189">
        <v>98</v>
      </c>
      <c r="V3" s="189">
        <v>100</v>
      </c>
      <c r="W3" s="65"/>
      <c r="X3" s="65"/>
      <c r="Y3" s="15" t="s">
        <v>188</v>
      </c>
      <c r="Z3" s="15" t="s">
        <v>189</v>
      </c>
      <c r="AA3" s="15" t="s">
        <v>190</v>
      </c>
      <c r="AB3" s="15" t="s">
        <v>186</v>
      </c>
      <c r="AC3" s="15" t="s">
        <v>191</v>
      </c>
      <c r="AD3" s="15" t="s">
        <v>192</v>
      </c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R3" s="187"/>
      <c r="BS3" s="187"/>
      <c r="BT3" s="187"/>
      <c r="CA3" s="187"/>
      <c r="CB3" s="187"/>
      <c r="CC3" s="187" t="s">
        <v>476</v>
      </c>
    </row>
    <row r="4" spans="1:81" s="186" customFormat="1" x14ac:dyDescent="0.25">
      <c r="A4" s="187">
        <v>2</v>
      </c>
      <c r="B4" s="192" t="s">
        <v>360</v>
      </c>
      <c r="C4" s="187"/>
      <c r="D4" s="187" t="s">
        <v>396</v>
      </c>
      <c r="E4" s="261" t="s">
        <v>81</v>
      </c>
      <c r="F4" s="187" t="s">
        <v>82</v>
      </c>
      <c r="G4" s="187"/>
      <c r="H4" s="187"/>
      <c r="I4" s="188"/>
      <c r="J4" s="189"/>
      <c r="K4" s="187"/>
      <c r="L4" s="187"/>
      <c r="M4" s="188">
        <v>75</v>
      </c>
      <c r="N4" s="189">
        <v>72</v>
      </c>
      <c r="O4" s="189">
        <v>32</v>
      </c>
      <c r="P4" s="189">
        <v>30</v>
      </c>
      <c r="Q4" s="187"/>
      <c r="R4" s="187"/>
      <c r="S4" s="188">
        <v>55</v>
      </c>
      <c r="T4" s="189">
        <v>72</v>
      </c>
      <c r="U4" s="189">
        <v>70</v>
      </c>
      <c r="V4" s="189">
        <v>66</v>
      </c>
      <c r="W4" s="187"/>
      <c r="X4" s="187"/>
      <c r="Y4" s="15" t="s">
        <v>188</v>
      </c>
      <c r="Z4" s="15" t="s">
        <v>189</v>
      </c>
      <c r="AA4" s="15" t="s">
        <v>190</v>
      </c>
      <c r="AB4" s="15" t="s">
        <v>186</v>
      </c>
      <c r="AC4" s="15" t="s">
        <v>191</v>
      </c>
      <c r="AD4" s="15" t="s">
        <v>192</v>
      </c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R4" s="187"/>
      <c r="BS4" s="187"/>
      <c r="BT4" s="187"/>
      <c r="CA4" s="187"/>
      <c r="CB4" s="187"/>
      <c r="CC4" s="187" t="s">
        <v>473</v>
      </c>
    </row>
    <row r="5" spans="1:81" s="186" customFormat="1" x14ac:dyDescent="0.25">
      <c r="A5" s="187">
        <v>3</v>
      </c>
      <c r="B5" s="192" t="s">
        <v>300</v>
      </c>
      <c r="C5" s="187"/>
      <c r="D5" s="187" t="s">
        <v>396</v>
      </c>
      <c r="E5" s="261" t="s">
        <v>81</v>
      </c>
      <c r="F5" s="187" t="s">
        <v>82</v>
      </c>
      <c r="G5" s="187"/>
      <c r="H5" s="187"/>
      <c r="I5" s="188"/>
      <c r="J5" s="189"/>
      <c r="K5" s="187"/>
      <c r="L5" s="187"/>
      <c r="M5" s="188">
        <v>75</v>
      </c>
      <c r="N5" s="189">
        <v>68</v>
      </c>
      <c r="O5" s="189">
        <v>52</v>
      </c>
      <c r="P5" s="189">
        <v>24</v>
      </c>
      <c r="Q5" s="187"/>
      <c r="R5" s="187"/>
      <c r="S5" s="188">
        <v>61</v>
      </c>
      <c r="T5" s="189">
        <v>76</v>
      </c>
      <c r="U5" s="189">
        <v>62</v>
      </c>
      <c r="V5" s="189">
        <v>64</v>
      </c>
      <c r="W5" s="187"/>
      <c r="X5" s="187"/>
      <c r="Y5" s="15" t="s">
        <v>188</v>
      </c>
      <c r="Z5" s="15" t="s">
        <v>189</v>
      </c>
      <c r="AA5" s="15" t="s">
        <v>190</v>
      </c>
      <c r="AB5" s="15" t="s">
        <v>186</v>
      </c>
      <c r="AC5" s="15" t="s">
        <v>191</v>
      </c>
      <c r="AD5" s="15" t="s">
        <v>192</v>
      </c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R5" s="187"/>
      <c r="BS5" s="187"/>
      <c r="BT5" s="187"/>
      <c r="CA5" s="187"/>
      <c r="CB5" s="187"/>
      <c r="CC5" s="187" t="s">
        <v>477</v>
      </c>
    </row>
    <row r="6" spans="1:81" s="186" customFormat="1" x14ac:dyDescent="0.25">
      <c r="A6" s="260">
        <v>4</v>
      </c>
      <c r="B6" s="259" t="s">
        <v>301</v>
      </c>
      <c r="C6" s="188"/>
      <c r="D6" s="259" t="s">
        <v>396</v>
      </c>
      <c r="E6" s="259" t="s">
        <v>81</v>
      </c>
      <c r="F6" s="188" t="s">
        <v>82</v>
      </c>
      <c r="G6" s="188"/>
      <c r="H6" s="188"/>
      <c r="I6" s="188"/>
      <c r="J6" s="188"/>
      <c r="K6" s="188"/>
      <c r="L6" s="188"/>
      <c r="M6" s="188">
        <v>62</v>
      </c>
      <c r="N6" s="189">
        <v>72</v>
      </c>
      <c r="O6" s="189">
        <v>50</v>
      </c>
      <c r="P6" s="189">
        <v>24</v>
      </c>
      <c r="Q6" s="187"/>
      <c r="R6" s="187"/>
      <c r="S6" s="188">
        <v>62</v>
      </c>
      <c r="T6" s="189">
        <v>86</v>
      </c>
      <c r="U6" s="189">
        <v>84</v>
      </c>
      <c r="V6" s="189">
        <v>90</v>
      </c>
      <c r="W6" s="187"/>
      <c r="X6" s="187"/>
      <c r="Y6" s="15" t="s">
        <v>188</v>
      </c>
      <c r="Z6" s="15" t="s">
        <v>189</v>
      </c>
      <c r="AA6" s="15" t="s">
        <v>190</v>
      </c>
      <c r="AB6" s="15" t="s">
        <v>186</v>
      </c>
      <c r="AC6" s="15" t="s">
        <v>191</v>
      </c>
      <c r="AD6" s="15" t="s">
        <v>192</v>
      </c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7"/>
      <c r="BN6" s="187"/>
      <c r="BO6" s="187"/>
      <c r="BP6" s="187"/>
      <c r="BR6" s="187"/>
      <c r="BS6" s="187"/>
      <c r="BT6" s="187"/>
      <c r="CA6" s="187"/>
      <c r="CB6" s="187"/>
      <c r="CC6" s="187"/>
    </row>
    <row r="7" spans="1:81" s="186" customFormat="1" x14ac:dyDescent="0.25">
      <c r="A7" s="260">
        <v>5</v>
      </c>
      <c r="B7" s="259" t="s">
        <v>302</v>
      </c>
      <c r="C7" s="188"/>
      <c r="D7" s="259" t="s">
        <v>396</v>
      </c>
      <c r="E7" s="259" t="s">
        <v>185</v>
      </c>
      <c r="F7" s="188" t="s">
        <v>82</v>
      </c>
      <c r="G7" s="188"/>
      <c r="H7" s="188"/>
      <c r="I7" s="188"/>
      <c r="J7" s="188"/>
      <c r="K7" s="188"/>
      <c r="L7" s="188"/>
      <c r="M7" s="188">
        <v>36</v>
      </c>
      <c r="N7" s="189">
        <v>74</v>
      </c>
      <c r="O7" s="189">
        <v>32</v>
      </c>
      <c r="P7" s="189">
        <v>14</v>
      </c>
      <c r="Q7" s="187"/>
      <c r="R7" s="187"/>
      <c r="S7" s="188">
        <v>70</v>
      </c>
      <c r="T7" s="189">
        <v>76</v>
      </c>
      <c r="U7" s="189">
        <v>56</v>
      </c>
      <c r="V7" s="189">
        <v>78</v>
      </c>
      <c r="W7" s="187"/>
      <c r="X7" s="187"/>
      <c r="Y7" s="15" t="s">
        <v>188</v>
      </c>
      <c r="Z7" s="15" t="s">
        <v>189</v>
      </c>
      <c r="AA7" s="15" t="s">
        <v>190</v>
      </c>
      <c r="AB7" s="15" t="s">
        <v>186</v>
      </c>
      <c r="AC7" s="15" t="s">
        <v>191</v>
      </c>
      <c r="AD7" s="15" t="s">
        <v>192</v>
      </c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7"/>
      <c r="BR7" s="187"/>
      <c r="BS7" s="187"/>
      <c r="BT7" s="187"/>
      <c r="CA7" s="187"/>
      <c r="CB7" s="187"/>
      <c r="CC7" s="187"/>
    </row>
    <row r="8" spans="1:81" s="186" customFormat="1" x14ac:dyDescent="0.25">
      <c r="A8" s="260">
        <v>6</v>
      </c>
      <c r="B8" s="259" t="s">
        <v>303</v>
      </c>
      <c r="C8" s="188"/>
      <c r="D8" s="259" t="s">
        <v>396</v>
      </c>
      <c r="E8" s="259" t="s">
        <v>81</v>
      </c>
      <c r="F8" s="188" t="s">
        <v>82</v>
      </c>
      <c r="G8" s="188"/>
      <c r="H8" s="188"/>
      <c r="I8" s="188"/>
      <c r="J8" s="188"/>
      <c r="K8" s="188"/>
      <c r="L8" s="188"/>
      <c r="M8" s="188">
        <v>51</v>
      </c>
      <c r="N8" s="189">
        <v>62</v>
      </c>
      <c r="O8" s="189">
        <v>18</v>
      </c>
      <c r="P8" s="189">
        <v>16</v>
      </c>
      <c r="Q8" s="187"/>
      <c r="R8" s="187"/>
      <c r="S8" s="188">
        <v>52</v>
      </c>
      <c r="T8" s="189">
        <v>56</v>
      </c>
      <c r="U8" s="189">
        <v>46</v>
      </c>
      <c r="V8" s="189">
        <v>54</v>
      </c>
      <c r="W8" s="187"/>
      <c r="X8" s="187"/>
      <c r="Y8" s="15" t="s">
        <v>188</v>
      </c>
      <c r="Z8" s="15" t="s">
        <v>189</v>
      </c>
      <c r="AA8" s="15" t="s">
        <v>190</v>
      </c>
      <c r="AB8" s="15" t="s">
        <v>186</v>
      </c>
      <c r="AC8" s="15" t="s">
        <v>191</v>
      </c>
      <c r="AD8" s="15" t="s">
        <v>192</v>
      </c>
      <c r="AF8" s="187"/>
      <c r="AG8" s="187"/>
      <c r="AH8" s="187"/>
      <c r="AI8" s="187"/>
      <c r="AJ8" s="187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  <c r="AV8" s="187"/>
      <c r="AW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7"/>
      <c r="BR8" s="187"/>
      <c r="BS8" s="187"/>
      <c r="BT8" s="187"/>
      <c r="CA8" s="187"/>
      <c r="CB8" s="187"/>
      <c r="CC8" s="187"/>
    </row>
    <row r="9" spans="1:81" s="186" customFormat="1" x14ac:dyDescent="0.25">
      <c r="A9" s="260">
        <v>7</v>
      </c>
      <c r="B9" s="259" t="s">
        <v>361</v>
      </c>
      <c r="C9" s="188"/>
      <c r="D9" s="259" t="s">
        <v>396</v>
      </c>
      <c r="E9" s="259" t="s">
        <v>185</v>
      </c>
      <c r="F9" s="188" t="s">
        <v>207</v>
      </c>
      <c r="G9" s="188"/>
      <c r="H9" s="188"/>
      <c r="I9" s="188"/>
      <c r="J9" s="188"/>
      <c r="K9" s="188"/>
      <c r="L9" s="188"/>
      <c r="M9" s="188">
        <v>27</v>
      </c>
      <c r="N9" s="189">
        <v>40</v>
      </c>
      <c r="O9" s="189">
        <v>10</v>
      </c>
      <c r="P9" s="189">
        <v>20</v>
      </c>
      <c r="Q9" s="187"/>
      <c r="R9" s="187"/>
      <c r="S9" s="188">
        <v>41</v>
      </c>
      <c r="T9" s="189">
        <v>42</v>
      </c>
      <c r="U9" s="189">
        <v>70</v>
      </c>
      <c r="V9" s="189">
        <v>50</v>
      </c>
      <c r="W9" s="187"/>
      <c r="X9" s="187"/>
      <c r="Y9" s="15" t="s">
        <v>188</v>
      </c>
      <c r="Z9" s="15" t="s">
        <v>189</v>
      </c>
      <c r="AA9" s="15" t="s">
        <v>190</v>
      </c>
      <c r="AB9" s="15" t="s">
        <v>186</v>
      </c>
      <c r="AC9" s="15" t="s">
        <v>191</v>
      </c>
      <c r="AD9" s="15" t="s">
        <v>192</v>
      </c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R9" s="187"/>
      <c r="BS9" s="187"/>
      <c r="BT9" s="187"/>
      <c r="CA9" s="187"/>
      <c r="CB9" s="187"/>
      <c r="CC9" s="187"/>
    </row>
    <row r="10" spans="1:81" s="186" customFormat="1" x14ac:dyDescent="0.25">
      <c r="A10" s="260">
        <v>8</v>
      </c>
      <c r="B10" s="259" t="s">
        <v>362</v>
      </c>
      <c r="C10" s="188"/>
      <c r="D10" s="259" t="s">
        <v>396</v>
      </c>
      <c r="E10" s="259" t="s">
        <v>81</v>
      </c>
      <c r="F10" s="188" t="s">
        <v>207</v>
      </c>
      <c r="G10" s="188"/>
      <c r="H10" s="188"/>
      <c r="I10" s="188"/>
      <c r="J10" s="188"/>
      <c r="K10" s="188"/>
      <c r="L10" s="188"/>
      <c r="M10" s="188">
        <v>47</v>
      </c>
      <c r="N10" s="189">
        <v>58</v>
      </c>
      <c r="O10" s="189">
        <v>24</v>
      </c>
      <c r="P10" s="189">
        <v>18</v>
      </c>
      <c r="Q10" s="187"/>
      <c r="R10" s="187"/>
      <c r="S10" s="188">
        <v>54</v>
      </c>
      <c r="T10" s="189">
        <v>62</v>
      </c>
      <c r="U10" s="189">
        <v>46</v>
      </c>
      <c r="V10" s="189">
        <v>62</v>
      </c>
      <c r="W10" s="187"/>
      <c r="X10" s="187"/>
      <c r="Y10" s="15" t="s">
        <v>188</v>
      </c>
      <c r="Z10" s="15" t="s">
        <v>189</v>
      </c>
      <c r="AA10" s="15" t="s">
        <v>190</v>
      </c>
      <c r="AB10" s="15" t="s">
        <v>186</v>
      </c>
      <c r="AC10" s="15" t="s">
        <v>191</v>
      </c>
      <c r="AD10" s="15" t="s">
        <v>192</v>
      </c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7"/>
      <c r="BR10" s="187"/>
      <c r="BS10" s="187"/>
      <c r="BT10" s="187"/>
      <c r="CA10" s="187"/>
      <c r="CB10" s="187"/>
      <c r="CC10" s="187"/>
    </row>
    <row r="11" spans="1:81" s="186" customFormat="1" x14ac:dyDescent="0.25">
      <c r="A11" s="260">
        <v>9</v>
      </c>
      <c r="B11" s="259" t="s">
        <v>304</v>
      </c>
      <c r="C11" s="188"/>
      <c r="D11" s="259" t="s">
        <v>396</v>
      </c>
      <c r="E11" s="259" t="s">
        <v>185</v>
      </c>
      <c r="F11" s="188" t="s">
        <v>82</v>
      </c>
      <c r="G11" s="188"/>
      <c r="H11" s="188"/>
      <c r="I11" s="188"/>
      <c r="J11" s="188"/>
      <c r="K11" s="188"/>
      <c r="L11" s="188"/>
      <c r="M11" s="188">
        <v>86</v>
      </c>
      <c r="N11" s="189">
        <v>92</v>
      </c>
      <c r="O11" s="189">
        <v>62</v>
      </c>
      <c r="P11" s="189">
        <v>50</v>
      </c>
      <c r="Q11" s="187"/>
      <c r="R11" s="187"/>
      <c r="S11" s="188">
        <v>77</v>
      </c>
      <c r="T11" s="189">
        <v>80</v>
      </c>
      <c r="U11" s="189">
        <v>86</v>
      </c>
      <c r="V11" s="189">
        <v>90</v>
      </c>
      <c r="W11" s="187"/>
      <c r="X11" s="187"/>
      <c r="Y11" s="15" t="s">
        <v>188</v>
      </c>
      <c r="Z11" s="15" t="s">
        <v>189</v>
      </c>
      <c r="AA11" s="15" t="s">
        <v>190</v>
      </c>
      <c r="AB11" s="15" t="s">
        <v>186</v>
      </c>
      <c r="AC11" s="15" t="s">
        <v>191</v>
      </c>
      <c r="AD11" s="15" t="s">
        <v>192</v>
      </c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R11" s="187"/>
      <c r="BS11" s="187"/>
      <c r="BT11" s="187"/>
      <c r="CA11" s="187"/>
      <c r="CB11" s="187"/>
      <c r="CC11" s="187"/>
    </row>
    <row r="12" spans="1:81" s="186" customFormat="1" x14ac:dyDescent="0.25">
      <c r="A12" s="187">
        <v>10</v>
      </c>
      <c r="B12" s="192" t="s">
        <v>305</v>
      </c>
      <c r="C12" s="187"/>
      <c r="D12" s="187" t="s">
        <v>396</v>
      </c>
      <c r="E12" s="261" t="s">
        <v>81</v>
      </c>
      <c r="F12" s="187" t="s">
        <v>82</v>
      </c>
      <c r="G12" s="187"/>
      <c r="H12" s="187"/>
      <c r="I12" s="187"/>
      <c r="J12" s="187"/>
      <c r="K12" s="187"/>
      <c r="L12" s="187"/>
      <c r="M12" s="188">
        <v>49</v>
      </c>
      <c r="N12" s="190">
        <v>72</v>
      </c>
      <c r="O12" s="189">
        <v>18</v>
      </c>
      <c r="P12" s="189">
        <v>10</v>
      </c>
      <c r="Q12" s="187"/>
      <c r="R12" s="187"/>
      <c r="S12" s="188">
        <v>46</v>
      </c>
      <c r="T12" s="190">
        <v>68</v>
      </c>
      <c r="U12" s="189">
        <v>72</v>
      </c>
      <c r="V12" s="189">
        <v>48</v>
      </c>
      <c r="W12" s="187"/>
      <c r="X12" s="187"/>
      <c r="Y12" s="15" t="s">
        <v>188</v>
      </c>
      <c r="Z12" s="15" t="s">
        <v>189</v>
      </c>
      <c r="AA12" s="15" t="s">
        <v>190</v>
      </c>
      <c r="AB12" s="15" t="s">
        <v>186</v>
      </c>
      <c r="AC12" s="15" t="s">
        <v>191</v>
      </c>
      <c r="AD12" s="15" t="s">
        <v>192</v>
      </c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7"/>
      <c r="BR12" s="187"/>
      <c r="BS12" s="187"/>
      <c r="BT12" s="187"/>
      <c r="CA12" s="187"/>
      <c r="CB12" s="187"/>
      <c r="CC12" s="187"/>
    </row>
    <row r="13" spans="1:81" s="186" customFormat="1" x14ac:dyDescent="0.25">
      <c r="A13" s="187">
        <v>11</v>
      </c>
      <c r="B13" s="191" t="s">
        <v>306</v>
      </c>
      <c r="C13" s="187"/>
      <c r="D13" s="187" t="s">
        <v>396</v>
      </c>
      <c r="E13" s="261" t="s">
        <v>81</v>
      </c>
      <c r="F13" s="187" t="s">
        <v>82</v>
      </c>
      <c r="G13" s="187"/>
      <c r="H13" s="187"/>
      <c r="I13" s="187"/>
      <c r="J13" s="187"/>
      <c r="K13" s="187"/>
      <c r="L13" s="187"/>
      <c r="M13" s="188">
        <v>56</v>
      </c>
      <c r="N13" s="189">
        <v>72</v>
      </c>
      <c r="O13" s="189">
        <v>36</v>
      </c>
      <c r="P13" s="189">
        <v>28</v>
      </c>
      <c r="Q13" s="187"/>
      <c r="R13" s="187"/>
      <c r="S13" s="188">
        <v>74</v>
      </c>
      <c r="T13" s="189">
        <v>92</v>
      </c>
      <c r="U13" s="189">
        <v>76</v>
      </c>
      <c r="V13" s="189">
        <v>94</v>
      </c>
      <c r="W13" s="187"/>
      <c r="X13" s="187"/>
      <c r="Y13" s="15" t="s">
        <v>188</v>
      </c>
      <c r="Z13" s="15" t="s">
        <v>189</v>
      </c>
      <c r="AA13" s="15" t="s">
        <v>190</v>
      </c>
      <c r="AB13" s="15" t="s">
        <v>186</v>
      </c>
      <c r="AC13" s="15" t="s">
        <v>191</v>
      </c>
      <c r="AD13" s="15" t="s">
        <v>192</v>
      </c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7"/>
      <c r="BN13" s="187"/>
      <c r="BO13" s="187"/>
      <c r="BP13" s="187"/>
      <c r="BR13" s="187"/>
      <c r="BS13" s="187"/>
      <c r="BT13" s="187"/>
      <c r="CA13" s="187"/>
      <c r="CB13" s="187"/>
      <c r="CC13" s="187"/>
    </row>
    <row r="14" spans="1:81" s="186" customFormat="1" x14ac:dyDescent="0.25">
      <c r="A14" s="187">
        <v>12</v>
      </c>
      <c r="B14" s="191" t="s">
        <v>363</v>
      </c>
      <c r="C14" s="187"/>
      <c r="D14" s="187" t="s">
        <v>396</v>
      </c>
      <c r="E14" s="261" t="s">
        <v>185</v>
      </c>
      <c r="F14" s="187" t="s">
        <v>82</v>
      </c>
      <c r="G14" s="187"/>
      <c r="H14" s="187"/>
      <c r="I14" s="187"/>
      <c r="J14" s="187"/>
      <c r="K14" s="187"/>
      <c r="L14" s="187"/>
      <c r="M14" s="188">
        <v>77</v>
      </c>
      <c r="N14" s="189">
        <v>64</v>
      </c>
      <c r="O14" s="189">
        <v>50</v>
      </c>
      <c r="P14" s="189">
        <v>30</v>
      </c>
      <c r="Q14" s="187"/>
      <c r="R14" s="187"/>
      <c r="S14" s="188">
        <v>86</v>
      </c>
      <c r="T14" s="189">
        <v>84</v>
      </c>
      <c r="U14" s="189">
        <v>84</v>
      </c>
      <c r="V14" s="189">
        <v>86</v>
      </c>
      <c r="W14" s="187"/>
      <c r="X14" s="187"/>
      <c r="Y14" s="15" t="s">
        <v>188</v>
      </c>
      <c r="Z14" s="15" t="s">
        <v>189</v>
      </c>
      <c r="AA14" s="15" t="s">
        <v>190</v>
      </c>
      <c r="AB14" s="15" t="s">
        <v>186</v>
      </c>
      <c r="AC14" s="15" t="s">
        <v>191</v>
      </c>
      <c r="AD14" s="15" t="s">
        <v>192</v>
      </c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Y14" s="187"/>
      <c r="AZ14" s="187"/>
      <c r="BA14" s="187"/>
      <c r="BB14" s="187"/>
      <c r="BC14" s="187"/>
      <c r="BD14" s="187"/>
      <c r="BE14" s="187"/>
      <c r="BF14" s="187"/>
      <c r="BG14" s="187"/>
      <c r="BH14" s="187"/>
      <c r="BI14" s="187"/>
      <c r="BJ14" s="187"/>
      <c r="BK14" s="187"/>
      <c r="BL14" s="187"/>
      <c r="BM14" s="187"/>
      <c r="BN14" s="187"/>
      <c r="BO14" s="187"/>
      <c r="BP14" s="187"/>
      <c r="BR14" s="187"/>
      <c r="BS14" s="187"/>
      <c r="BT14" s="187"/>
      <c r="CA14" s="187"/>
      <c r="CB14" s="187"/>
      <c r="CC14" s="187"/>
    </row>
    <row r="15" spans="1:81" s="186" customFormat="1" x14ac:dyDescent="0.25">
      <c r="A15" s="187">
        <v>13</v>
      </c>
      <c r="B15" s="191" t="s">
        <v>307</v>
      </c>
      <c r="C15" s="187"/>
      <c r="D15" s="187" t="s">
        <v>396</v>
      </c>
      <c r="E15" s="261" t="s">
        <v>81</v>
      </c>
      <c r="F15" s="187" t="s">
        <v>82</v>
      </c>
      <c r="G15" s="187"/>
      <c r="H15" s="187"/>
      <c r="I15" s="187"/>
      <c r="J15" s="187"/>
      <c r="K15" s="187"/>
      <c r="L15" s="187"/>
      <c r="M15" s="188">
        <v>80</v>
      </c>
      <c r="N15" s="189">
        <v>62</v>
      </c>
      <c r="O15" s="189">
        <v>36</v>
      </c>
      <c r="P15" s="189">
        <v>20</v>
      </c>
      <c r="Q15" s="187"/>
      <c r="R15" s="187"/>
      <c r="S15" s="188">
        <v>70</v>
      </c>
      <c r="T15" s="189">
        <v>66</v>
      </c>
      <c r="U15" s="189">
        <v>80</v>
      </c>
      <c r="V15" s="189">
        <v>60</v>
      </c>
      <c r="W15" s="187"/>
      <c r="X15" s="187"/>
      <c r="Y15" s="15" t="s">
        <v>188</v>
      </c>
      <c r="Z15" s="15" t="s">
        <v>189</v>
      </c>
      <c r="AA15" s="15" t="s">
        <v>190</v>
      </c>
      <c r="AB15" s="15" t="s">
        <v>186</v>
      </c>
      <c r="AC15" s="15" t="s">
        <v>191</v>
      </c>
      <c r="AD15" s="15" t="s">
        <v>192</v>
      </c>
      <c r="AF15" s="187"/>
      <c r="AG15" s="187"/>
      <c r="AH15" s="187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Y15" s="187"/>
      <c r="AZ15" s="187"/>
      <c r="BA15" s="187"/>
      <c r="BB15" s="187"/>
      <c r="BC15" s="187"/>
      <c r="BD15" s="187"/>
      <c r="BE15" s="187"/>
      <c r="BF15" s="187"/>
      <c r="BG15" s="187"/>
      <c r="BH15" s="187"/>
      <c r="BI15" s="187"/>
      <c r="BJ15" s="187"/>
      <c r="BK15" s="187"/>
      <c r="BL15" s="187"/>
      <c r="BM15" s="187"/>
      <c r="BN15" s="187"/>
      <c r="BO15" s="187"/>
      <c r="BP15" s="187"/>
      <c r="BR15" s="187"/>
      <c r="BS15" s="187"/>
      <c r="BT15" s="187"/>
      <c r="CA15" s="187"/>
      <c r="CB15" s="187"/>
      <c r="CC15" s="187"/>
    </row>
    <row r="16" spans="1:81" s="186" customFormat="1" x14ac:dyDescent="0.25">
      <c r="A16" s="187">
        <v>14</v>
      </c>
      <c r="B16" s="191" t="s">
        <v>364</v>
      </c>
      <c r="C16" s="187"/>
      <c r="D16" s="187" t="s">
        <v>396</v>
      </c>
      <c r="E16" s="261" t="s">
        <v>185</v>
      </c>
      <c r="F16" s="187" t="s">
        <v>207</v>
      </c>
      <c r="G16" s="187"/>
      <c r="H16" s="187"/>
      <c r="I16" s="187"/>
      <c r="J16" s="187"/>
      <c r="K16" s="187"/>
      <c r="L16" s="187"/>
      <c r="M16" s="188">
        <v>51</v>
      </c>
      <c r="N16" s="189">
        <v>58</v>
      </c>
      <c r="O16" s="189">
        <v>22</v>
      </c>
      <c r="P16" s="189">
        <v>26</v>
      </c>
      <c r="Q16" s="187"/>
      <c r="R16" s="187"/>
      <c r="S16" s="188">
        <v>64</v>
      </c>
      <c r="T16" s="189">
        <v>74</v>
      </c>
      <c r="U16" s="189">
        <v>86</v>
      </c>
      <c r="V16" s="189">
        <v>72</v>
      </c>
      <c r="W16" s="187"/>
      <c r="X16" s="187"/>
      <c r="Y16" s="15" t="s">
        <v>188</v>
      </c>
      <c r="Z16" s="15" t="s">
        <v>189</v>
      </c>
      <c r="AA16" s="15" t="s">
        <v>190</v>
      </c>
      <c r="AB16" s="15" t="s">
        <v>186</v>
      </c>
      <c r="AC16" s="15" t="s">
        <v>191</v>
      </c>
      <c r="AD16" s="15" t="s">
        <v>192</v>
      </c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Y16" s="187"/>
      <c r="AZ16" s="187"/>
      <c r="BA16" s="187"/>
      <c r="BB16" s="187"/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/>
      <c r="BN16" s="187"/>
      <c r="BO16" s="187"/>
      <c r="BP16" s="187"/>
      <c r="BR16" s="187"/>
      <c r="BS16" s="187"/>
      <c r="BT16" s="187"/>
      <c r="CA16" s="187"/>
      <c r="CB16" s="187"/>
      <c r="CC16" s="187"/>
    </row>
    <row r="17" spans="1:81" s="186" customFormat="1" x14ac:dyDescent="0.25">
      <c r="A17" s="187">
        <v>15</v>
      </c>
      <c r="B17" s="191" t="s">
        <v>308</v>
      </c>
      <c r="C17" s="187"/>
      <c r="D17" s="187" t="s">
        <v>396</v>
      </c>
      <c r="E17" s="261" t="s">
        <v>81</v>
      </c>
      <c r="F17" s="187" t="s">
        <v>82</v>
      </c>
      <c r="G17" s="187"/>
      <c r="H17" s="187"/>
      <c r="I17" s="187"/>
      <c r="J17" s="187"/>
      <c r="K17" s="187"/>
      <c r="L17" s="187"/>
      <c r="M17" s="188">
        <v>54</v>
      </c>
      <c r="N17" s="189">
        <v>66</v>
      </c>
      <c r="O17" s="189">
        <v>28</v>
      </c>
      <c r="P17" s="189">
        <v>26</v>
      </c>
      <c r="Q17" s="187"/>
      <c r="R17" s="187"/>
      <c r="S17" s="188">
        <v>66</v>
      </c>
      <c r="T17" s="189">
        <v>86</v>
      </c>
      <c r="U17" s="189">
        <v>74</v>
      </c>
      <c r="V17" s="189">
        <v>90</v>
      </c>
      <c r="W17" s="187"/>
      <c r="X17" s="187"/>
      <c r="Y17" s="15" t="s">
        <v>188</v>
      </c>
      <c r="Z17" s="15" t="s">
        <v>189</v>
      </c>
      <c r="AA17" s="15" t="s">
        <v>190</v>
      </c>
      <c r="AB17" s="15" t="s">
        <v>186</v>
      </c>
      <c r="AC17" s="15" t="s">
        <v>191</v>
      </c>
      <c r="AD17" s="15" t="s">
        <v>192</v>
      </c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R17" s="187"/>
      <c r="BS17" s="187"/>
      <c r="BT17" s="187"/>
      <c r="CA17" s="187"/>
      <c r="CB17" s="187"/>
      <c r="CC17" s="187"/>
    </row>
    <row r="18" spans="1:81" s="186" customFormat="1" x14ac:dyDescent="0.25">
      <c r="A18" s="187">
        <v>16</v>
      </c>
      <c r="B18" s="192" t="s">
        <v>365</v>
      </c>
      <c r="C18" s="187"/>
      <c r="D18" s="187" t="s">
        <v>396</v>
      </c>
      <c r="E18" s="261" t="s">
        <v>185</v>
      </c>
      <c r="F18" s="187" t="s">
        <v>82</v>
      </c>
      <c r="G18" s="187"/>
      <c r="H18" s="187"/>
      <c r="I18" s="187"/>
      <c r="J18" s="187"/>
      <c r="K18" s="187"/>
      <c r="L18" s="187"/>
      <c r="M18" s="188">
        <v>33</v>
      </c>
      <c r="N18" s="190">
        <v>18</v>
      </c>
      <c r="O18" s="189">
        <v>10</v>
      </c>
      <c r="P18" s="189">
        <v>4</v>
      </c>
      <c r="Q18" s="187"/>
      <c r="R18" s="187"/>
      <c r="S18" s="188">
        <v>39</v>
      </c>
      <c r="T18" s="190">
        <v>46</v>
      </c>
      <c r="U18" s="189">
        <v>20</v>
      </c>
      <c r="V18" s="189">
        <v>30</v>
      </c>
      <c r="W18" s="187"/>
      <c r="X18" s="187"/>
      <c r="Y18" s="15" t="s">
        <v>188</v>
      </c>
      <c r="Z18" s="15" t="s">
        <v>189</v>
      </c>
      <c r="AA18" s="15" t="s">
        <v>190</v>
      </c>
      <c r="AB18" s="15" t="s">
        <v>186</v>
      </c>
      <c r="AC18" s="15" t="s">
        <v>191</v>
      </c>
      <c r="AD18" s="15" t="s">
        <v>192</v>
      </c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Y18" s="187"/>
      <c r="AZ18" s="187"/>
      <c r="BA18" s="187"/>
      <c r="BB18" s="187"/>
      <c r="BC18" s="187"/>
      <c r="BD18" s="187"/>
      <c r="BE18" s="187"/>
      <c r="BF18" s="187"/>
      <c r="BG18" s="187"/>
      <c r="BH18" s="187"/>
      <c r="BI18" s="187"/>
      <c r="BJ18" s="187"/>
      <c r="BK18" s="187"/>
      <c r="BL18" s="187"/>
      <c r="BM18" s="187"/>
      <c r="BN18" s="187"/>
      <c r="BO18" s="187"/>
      <c r="BP18" s="187"/>
      <c r="BR18" s="187"/>
      <c r="BS18" s="187"/>
      <c r="BT18" s="187"/>
      <c r="CA18" s="187"/>
      <c r="CB18" s="187"/>
      <c r="CC18" s="187"/>
    </row>
    <row r="19" spans="1:81" s="186" customFormat="1" x14ac:dyDescent="0.25">
      <c r="A19" s="187">
        <v>17</v>
      </c>
      <c r="B19" s="191" t="s">
        <v>366</v>
      </c>
      <c r="C19" s="187"/>
      <c r="D19" s="187" t="s">
        <v>396</v>
      </c>
      <c r="E19" s="261" t="s">
        <v>185</v>
      </c>
      <c r="F19" s="187" t="s">
        <v>207</v>
      </c>
      <c r="G19" s="187"/>
      <c r="H19" s="187"/>
      <c r="I19" s="187"/>
      <c r="J19" s="187"/>
      <c r="K19" s="187"/>
      <c r="L19" s="187"/>
      <c r="M19" s="188">
        <v>13</v>
      </c>
      <c r="N19" s="189">
        <v>52</v>
      </c>
      <c r="O19" s="189">
        <v>30</v>
      </c>
      <c r="P19" s="189">
        <v>12</v>
      </c>
      <c r="Q19" s="187"/>
      <c r="R19" s="187"/>
      <c r="S19" s="188">
        <v>20</v>
      </c>
      <c r="T19" s="189">
        <v>32</v>
      </c>
      <c r="U19" s="189">
        <v>40</v>
      </c>
      <c r="V19" s="189">
        <v>56</v>
      </c>
      <c r="W19" s="187"/>
      <c r="X19" s="187"/>
      <c r="Y19" s="15" t="s">
        <v>188</v>
      </c>
      <c r="Z19" s="15" t="s">
        <v>189</v>
      </c>
      <c r="AA19" s="15" t="s">
        <v>190</v>
      </c>
      <c r="AB19" s="15" t="s">
        <v>186</v>
      </c>
      <c r="AC19" s="15" t="s">
        <v>191</v>
      </c>
      <c r="AD19" s="15" t="s">
        <v>192</v>
      </c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R19" s="187"/>
      <c r="BS19" s="187"/>
      <c r="BT19" s="187"/>
      <c r="CA19" s="187"/>
      <c r="CB19" s="187"/>
      <c r="CC19" s="187"/>
    </row>
    <row r="20" spans="1:81" s="186" customFormat="1" x14ac:dyDescent="0.25">
      <c r="A20" s="187">
        <v>18</v>
      </c>
      <c r="B20" s="192" t="s">
        <v>309</v>
      </c>
      <c r="C20" s="187"/>
      <c r="D20" s="187" t="s">
        <v>396</v>
      </c>
      <c r="E20" s="261" t="s">
        <v>81</v>
      </c>
      <c r="F20" s="187" t="s">
        <v>82</v>
      </c>
      <c r="G20" s="187"/>
      <c r="H20" s="187"/>
      <c r="I20" s="187"/>
      <c r="J20" s="187"/>
      <c r="K20" s="187"/>
      <c r="L20" s="187"/>
      <c r="M20" s="188">
        <v>54</v>
      </c>
      <c r="N20" s="189">
        <v>56</v>
      </c>
      <c r="O20" s="189">
        <v>28</v>
      </c>
      <c r="P20" s="189">
        <v>20</v>
      </c>
      <c r="Q20" s="187"/>
      <c r="R20" s="187"/>
      <c r="S20" s="188">
        <v>57</v>
      </c>
      <c r="T20" s="189">
        <v>68</v>
      </c>
      <c r="U20" s="189">
        <v>52</v>
      </c>
      <c r="V20" s="189">
        <v>66</v>
      </c>
      <c r="W20" s="187"/>
      <c r="X20" s="187"/>
      <c r="Y20" s="15" t="s">
        <v>188</v>
      </c>
      <c r="Z20" s="15" t="s">
        <v>189</v>
      </c>
      <c r="AA20" s="15" t="s">
        <v>190</v>
      </c>
      <c r="AB20" s="15" t="s">
        <v>186</v>
      </c>
      <c r="AC20" s="15" t="s">
        <v>191</v>
      </c>
      <c r="AD20" s="15" t="s">
        <v>192</v>
      </c>
      <c r="AF20" s="187"/>
      <c r="AG20" s="187"/>
      <c r="AH20" s="187"/>
      <c r="AI20" s="187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R20" s="187"/>
      <c r="BS20" s="187"/>
      <c r="BT20" s="187"/>
      <c r="CA20" s="187"/>
      <c r="CB20" s="187"/>
      <c r="CC20" s="187"/>
    </row>
    <row r="21" spans="1:81" s="186" customFormat="1" x14ac:dyDescent="0.25">
      <c r="A21" s="187">
        <v>19</v>
      </c>
      <c r="B21" s="192" t="s">
        <v>367</v>
      </c>
      <c r="C21" s="187"/>
      <c r="D21" s="187" t="s">
        <v>396</v>
      </c>
      <c r="E21" s="261" t="s">
        <v>81</v>
      </c>
      <c r="F21" s="187" t="s">
        <v>207</v>
      </c>
      <c r="G21" s="187"/>
      <c r="H21" s="187"/>
      <c r="I21" s="187"/>
      <c r="J21" s="187"/>
      <c r="K21" s="187"/>
      <c r="L21" s="187"/>
      <c r="M21" s="188">
        <v>70</v>
      </c>
      <c r="N21" s="189">
        <v>68</v>
      </c>
      <c r="O21" s="189">
        <v>41</v>
      </c>
      <c r="P21" s="189">
        <v>34</v>
      </c>
      <c r="Q21" s="187"/>
      <c r="R21" s="187"/>
      <c r="S21" s="188">
        <v>84</v>
      </c>
      <c r="T21" s="189">
        <v>92</v>
      </c>
      <c r="U21" s="189">
        <v>84</v>
      </c>
      <c r="V21" s="189">
        <v>98</v>
      </c>
      <c r="W21" s="187"/>
      <c r="X21" s="187"/>
      <c r="Y21" s="15" t="s">
        <v>188</v>
      </c>
      <c r="Z21" s="15" t="s">
        <v>189</v>
      </c>
      <c r="AA21" s="15" t="s">
        <v>190</v>
      </c>
      <c r="AB21" s="15" t="s">
        <v>186</v>
      </c>
      <c r="AC21" s="15" t="s">
        <v>191</v>
      </c>
      <c r="AD21" s="15" t="s">
        <v>192</v>
      </c>
      <c r="AF21" s="187"/>
      <c r="AG21" s="187"/>
      <c r="AH21" s="187"/>
      <c r="AI21" s="187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7"/>
      <c r="BR21" s="187"/>
      <c r="BS21" s="187"/>
      <c r="BT21" s="187"/>
      <c r="CA21" s="187"/>
      <c r="CB21" s="187"/>
      <c r="CC21" s="187"/>
    </row>
    <row r="22" spans="1:81" s="186" customFormat="1" x14ac:dyDescent="0.25">
      <c r="A22" s="187">
        <v>20</v>
      </c>
      <c r="B22" s="191" t="s">
        <v>310</v>
      </c>
      <c r="C22" s="187"/>
      <c r="D22" s="187" t="s">
        <v>396</v>
      </c>
      <c r="E22" s="187" t="s">
        <v>81</v>
      </c>
      <c r="F22" s="187" t="s">
        <v>82</v>
      </c>
      <c r="G22" s="187"/>
      <c r="H22" s="187"/>
      <c r="I22" s="187"/>
      <c r="J22" s="187"/>
      <c r="K22" s="187"/>
      <c r="L22" s="187"/>
      <c r="M22" s="188">
        <v>87</v>
      </c>
      <c r="N22" s="189">
        <v>72</v>
      </c>
      <c r="O22" s="189">
        <v>34</v>
      </c>
      <c r="P22" s="189">
        <v>28</v>
      </c>
      <c r="Q22" s="187"/>
      <c r="R22" s="187"/>
      <c r="S22" s="188">
        <v>88</v>
      </c>
      <c r="T22" s="189">
        <v>68</v>
      </c>
      <c r="U22" s="189">
        <v>62</v>
      </c>
      <c r="V22" s="189">
        <v>78</v>
      </c>
      <c r="W22" s="187"/>
      <c r="X22" s="187"/>
      <c r="Y22" s="15" t="s">
        <v>188</v>
      </c>
      <c r="Z22" s="15" t="s">
        <v>189</v>
      </c>
      <c r="AA22" s="15" t="s">
        <v>190</v>
      </c>
      <c r="AB22" s="15" t="s">
        <v>186</v>
      </c>
      <c r="AC22" s="15" t="s">
        <v>191</v>
      </c>
      <c r="AD22" s="15" t="s">
        <v>192</v>
      </c>
      <c r="AF22" s="187"/>
      <c r="AG22" s="187"/>
      <c r="AH22" s="187"/>
      <c r="AI22" s="187"/>
      <c r="AJ22" s="187"/>
      <c r="AK22" s="187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7"/>
      <c r="BR22" s="187"/>
      <c r="BS22" s="187"/>
      <c r="BT22" s="187"/>
      <c r="CA22" s="187"/>
      <c r="CB22" s="187"/>
      <c r="CC22" s="187"/>
    </row>
    <row r="23" spans="1:81" s="186" customFormat="1" x14ac:dyDescent="0.25">
      <c r="A23" s="187">
        <v>21</v>
      </c>
      <c r="B23" s="191" t="s">
        <v>311</v>
      </c>
      <c r="C23" s="187"/>
      <c r="D23" s="187" t="s">
        <v>396</v>
      </c>
      <c r="E23" s="187" t="s">
        <v>81</v>
      </c>
      <c r="F23" s="187" t="s">
        <v>82</v>
      </c>
      <c r="G23" s="187"/>
      <c r="H23" s="187"/>
      <c r="I23" s="187"/>
      <c r="J23" s="187"/>
      <c r="K23" s="187"/>
      <c r="L23" s="187"/>
      <c r="M23" s="188">
        <v>70</v>
      </c>
      <c r="N23" s="189">
        <v>78</v>
      </c>
      <c r="O23" s="189">
        <v>46</v>
      </c>
      <c r="P23" s="189">
        <v>32</v>
      </c>
      <c r="Q23" s="187"/>
      <c r="R23" s="187"/>
      <c r="S23" s="188">
        <v>74</v>
      </c>
      <c r="T23" s="189">
        <v>76</v>
      </c>
      <c r="U23" s="189">
        <v>74</v>
      </c>
      <c r="V23" s="189">
        <v>72</v>
      </c>
      <c r="W23" s="187"/>
      <c r="X23" s="187"/>
      <c r="Y23" s="15" t="s">
        <v>188</v>
      </c>
      <c r="Z23" s="15" t="s">
        <v>189</v>
      </c>
      <c r="AA23" s="15" t="s">
        <v>190</v>
      </c>
      <c r="AB23" s="15" t="s">
        <v>186</v>
      </c>
      <c r="AC23" s="15" t="s">
        <v>191</v>
      </c>
      <c r="AD23" s="15" t="s">
        <v>192</v>
      </c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/>
      <c r="BO23" s="187"/>
      <c r="BP23" s="187"/>
      <c r="BR23" s="187"/>
      <c r="BS23" s="187"/>
      <c r="BT23" s="187"/>
      <c r="CA23" s="187"/>
      <c r="CB23" s="187"/>
      <c r="CC23" s="187"/>
    </row>
    <row r="24" spans="1:81" s="186" customFormat="1" x14ac:dyDescent="0.25">
      <c r="A24" s="187">
        <v>22</v>
      </c>
      <c r="B24" s="191" t="s">
        <v>312</v>
      </c>
      <c r="C24" s="187"/>
      <c r="D24" s="187" t="s">
        <v>396</v>
      </c>
      <c r="E24" s="187" t="s">
        <v>81</v>
      </c>
      <c r="F24" s="187" t="s">
        <v>82</v>
      </c>
      <c r="G24" s="187"/>
      <c r="H24" s="187"/>
      <c r="I24" s="187"/>
      <c r="J24" s="187"/>
      <c r="K24" s="187"/>
      <c r="L24" s="187"/>
      <c r="M24" s="188">
        <v>73</v>
      </c>
      <c r="N24" s="189">
        <v>76</v>
      </c>
      <c r="O24" s="189">
        <v>46</v>
      </c>
      <c r="P24" s="189">
        <v>32</v>
      </c>
      <c r="Q24" s="187"/>
      <c r="R24" s="187"/>
      <c r="S24" s="188">
        <v>88</v>
      </c>
      <c r="T24" s="189">
        <v>88</v>
      </c>
      <c r="U24" s="189">
        <v>78</v>
      </c>
      <c r="V24" s="189">
        <v>94</v>
      </c>
      <c r="W24" s="187"/>
      <c r="X24" s="187"/>
      <c r="Y24" s="15" t="s">
        <v>188</v>
      </c>
      <c r="Z24" s="15" t="s">
        <v>189</v>
      </c>
      <c r="AA24" s="15" t="s">
        <v>190</v>
      </c>
      <c r="AB24" s="15" t="s">
        <v>186</v>
      </c>
      <c r="AC24" s="15" t="s">
        <v>191</v>
      </c>
      <c r="AD24" s="15" t="s">
        <v>192</v>
      </c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/>
      <c r="BO24" s="187"/>
      <c r="BP24" s="187"/>
      <c r="BR24" s="187"/>
      <c r="BS24" s="187"/>
      <c r="BT24" s="187"/>
      <c r="CA24" s="187"/>
      <c r="CB24" s="187"/>
      <c r="CC24" s="187"/>
    </row>
    <row r="25" spans="1:81" s="186" customFormat="1" x14ac:dyDescent="0.25">
      <c r="A25" s="187">
        <v>23</v>
      </c>
      <c r="B25" s="192" t="s">
        <v>313</v>
      </c>
      <c r="C25" s="187"/>
      <c r="D25" s="187" t="s">
        <v>396</v>
      </c>
      <c r="E25" s="187" t="s">
        <v>81</v>
      </c>
      <c r="F25" s="187" t="s">
        <v>82</v>
      </c>
      <c r="G25" s="187"/>
      <c r="H25" s="187"/>
      <c r="I25" s="187"/>
      <c r="J25" s="187"/>
      <c r="K25" s="187"/>
      <c r="L25" s="187"/>
      <c r="M25" s="188">
        <v>70</v>
      </c>
      <c r="N25" s="189">
        <v>74</v>
      </c>
      <c r="O25" s="189">
        <v>44</v>
      </c>
      <c r="P25" s="189">
        <v>40</v>
      </c>
      <c r="Q25" s="187"/>
      <c r="R25" s="187"/>
      <c r="S25" s="188">
        <v>80</v>
      </c>
      <c r="T25" s="189">
        <v>78</v>
      </c>
      <c r="U25" s="189">
        <v>62</v>
      </c>
      <c r="V25" s="189">
        <v>74</v>
      </c>
      <c r="W25" s="187"/>
      <c r="X25" s="187"/>
      <c r="Y25" s="15" t="s">
        <v>188</v>
      </c>
      <c r="Z25" s="15" t="s">
        <v>189</v>
      </c>
      <c r="AA25" s="15" t="s">
        <v>190</v>
      </c>
      <c r="AB25" s="15" t="s">
        <v>186</v>
      </c>
      <c r="AC25" s="15" t="s">
        <v>191</v>
      </c>
      <c r="AD25" s="15" t="s">
        <v>192</v>
      </c>
      <c r="AF25" s="187"/>
      <c r="AG25" s="187"/>
      <c r="AH25" s="187"/>
      <c r="AI25" s="187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Y25" s="187"/>
      <c r="AZ25" s="187"/>
      <c r="BA25" s="187"/>
      <c r="BB25" s="187"/>
      <c r="BC25" s="187"/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/>
      <c r="BO25" s="187"/>
      <c r="BP25" s="187"/>
      <c r="BR25" s="187"/>
      <c r="BS25" s="187"/>
      <c r="BT25" s="187"/>
      <c r="CA25" s="187"/>
      <c r="CB25" s="187"/>
      <c r="CC25" s="187"/>
    </row>
    <row r="26" spans="1:81" s="186" customFormat="1" x14ac:dyDescent="0.25">
      <c r="A26" s="187">
        <v>24</v>
      </c>
      <c r="B26" s="192" t="s">
        <v>314</v>
      </c>
      <c r="C26" s="187"/>
      <c r="D26" s="187" t="s">
        <v>396</v>
      </c>
      <c r="E26" s="187" t="s">
        <v>81</v>
      </c>
      <c r="F26" s="187" t="s">
        <v>82</v>
      </c>
      <c r="G26" s="187"/>
      <c r="H26" s="187"/>
      <c r="I26" s="187"/>
      <c r="J26" s="187"/>
      <c r="K26" s="187"/>
      <c r="L26" s="187"/>
      <c r="M26" s="188">
        <v>42</v>
      </c>
      <c r="N26" s="189">
        <v>8</v>
      </c>
      <c r="O26" s="189">
        <v>4</v>
      </c>
      <c r="P26" s="189">
        <v>0</v>
      </c>
      <c r="Q26" s="187"/>
      <c r="R26" s="187"/>
      <c r="S26" s="188">
        <v>9</v>
      </c>
      <c r="T26" s="189">
        <v>16</v>
      </c>
      <c r="U26" s="189">
        <v>12</v>
      </c>
      <c r="V26" s="189">
        <v>12</v>
      </c>
      <c r="W26" s="187"/>
      <c r="X26" s="187"/>
      <c r="Y26" s="15" t="s">
        <v>188</v>
      </c>
      <c r="Z26" s="15" t="s">
        <v>189</v>
      </c>
      <c r="AA26" s="15" t="s">
        <v>190</v>
      </c>
      <c r="AB26" s="15" t="s">
        <v>186</v>
      </c>
      <c r="AC26" s="15" t="s">
        <v>191</v>
      </c>
      <c r="AD26" s="15" t="s">
        <v>192</v>
      </c>
      <c r="AF26" s="187"/>
      <c r="AG26" s="187"/>
      <c r="AH26" s="187"/>
      <c r="AI26" s="187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R26" s="187"/>
      <c r="BS26" s="187"/>
      <c r="BT26" s="187"/>
      <c r="CA26" s="187"/>
      <c r="CB26" s="187"/>
      <c r="CC26" s="187"/>
    </row>
    <row r="27" spans="1:81" s="186" customFormat="1" x14ac:dyDescent="0.25">
      <c r="A27" s="187">
        <v>25</v>
      </c>
      <c r="B27" s="191" t="s">
        <v>315</v>
      </c>
      <c r="C27" s="187"/>
      <c r="D27" s="187" t="s">
        <v>396</v>
      </c>
      <c r="E27" s="187" t="s">
        <v>81</v>
      </c>
      <c r="F27" s="187" t="s">
        <v>82</v>
      </c>
      <c r="G27" s="187"/>
      <c r="H27" s="187"/>
      <c r="I27" s="187"/>
      <c r="J27" s="187"/>
      <c r="K27" s="187"/>
      <c r="L27" s="187"/>
      <c r="M27" s="188">
        <v>57</v>
      </c>
      <c r="N27" s="189">
        <v>60</v>
      </c>
      <c r="O27" s="189">
        <v>52</v>
      </c>
      <c r="P27" s="189">
        <v>40</v>
      </c>
      <c r="Q27" s="187"/>
      <c r="R27" s="187"/>
      <c r="S27" s="188">
        <v>70</v>
      </c>
      <c r="T27" s="189">
        <v>58</v>
      </c>
      <c r="U27" s="189">
        <v>70</v>
      </c>
      <c r="V27" s="189">
        <v>92</v>
      </c>
      <c r="W27" s="187"/>
      <c r="X27" s="187"/>
      <c r="Y27" s="15" t="s">
        <v>188</v>
      </c>
      <c r="Z27" s="15" t="s">
        <v>189</v>
      </c>
      <c r="AA27" s="15" t="s">
        <v>190</v>
      </c>
      <c r="AB27" s="15" t="s">
        <v>186</v>
      </c>
      <c r="AC27" s="15" t="s">
        <v>191</v>
      </c>
      <c r="AD27" s="15" t="s">
        <v>192</v>
      </c>
      <c r="AF27" s="187"/>
      <c r="AG27" s="187"/>
      <c r="AH27" s="187"/>
      <c r="AI27" s="187"/>
      <c r="AJ27" s="187"/>
      <c r="AK27" s="187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R27" s="187"/>
      <c r="BS27" s="187"/>
      <c r="BT27" s="187"/>
      <c r="CA27" s="187"/>
      <c r="CB27" s="187"/>
      <c r="CC27" s="187"/>
    </row>
    <row r="28" spans="1:81" s="186" customFormat="1" x14ac:dyDescent="0.25">
      <c r="A28" s="187">
        <v>26</v>
      </c>
      <c r="B28" s="192" t="s">
        <v>380</v>
      </c>
      <c r="C28" s="187"/>
      <c r="D28" s="187" t="s">
        <v>396</v>
      </c>
      <c r="E28" s="187" t="s">
        <v>185</v>
      </c>
      <c r="F28" s="187" t="s">
        <v>82</v>
      </c>
      <c r="G28" s="187"/>
      <c r="H28" s="187"/>
      <c r="I28" s="187"/>
      <c r="J28" s="187"/>
      <c r="K28" s="187"/>
      <c r="L28" s="187"/>
      <c r="M28" s="188">
        <v>54</v>
      </c>
      <c r="N28" s="189">
        <v>78</v>
      </c>
      <c r="O28" s="189">
        <v>20</v>
      </c>
      <c r="P28" s="189">
        <v>38</v>
      </c>
      <c r="Q28" s="187"/>
      <c r="R28" s="187"/>
      <c r="S28" s="188">
        <v>65</v>
      </c>
      <c r="T28" s="189">
        <v>72</v>
      </c>
      <c r="U28" s="189">
        <v>70</v>
      </c>
      <c r="V28" s="189">
        <v>58</v>
      </c>
      <c r="W28" s="187"/>
      <c r="X28" s="187"/>
      <c r="Y28" s="15" t="s">
        <v>188</v>
      </c>
      <c r="Z28" s="15" t="s">
        <v>189</v>
      </c>
      <c r="AA28" s="15" t="s">
        <v>190</v>
      </c>
      <c r="AB28" s="15" t="s">
        <v>186</v>
      </c>
      <c r="AC28" s="15" t="s">
        <v>191</v>
      </c>
      <c r="AD28" s="15" t="s">
        <v>192</v>
      </c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R28" s="187"/>
      <c r="BS28" s="187"/>
      <c r="BT28" s="187"/>
      <c r="CA28" s="187"/>
      <c r="CB28" s="187"/>
      <c r="CC28" s="187"/>
    </row>
    <row r="29" spans="1:81" s="186" customFormat="1" x14ac:dyDescent="0.25">
      <c r="A29" s="187">
        <v>27</v>
      </c>
      <c r="B29" s="191" t="s">
        <v>316</v>
      </c>
      <c r="C29" s="187"/>
      <c r="D29" s="187" t="s">
        <v>396</v>
      </c>
      <c r="E29" s="187" t="s">
        <v>81</v>
      </c>
      <c r="F29" s="187" t="s">
        <v>82</v>
      </c>
      <c r="G29" s="187"/>
      <c r="H29" s="187"/>
      <c r="I29" s="187"/>
      <c r="J29" s="187"/>
      <c r="K29" s="187"/>
      <c r="L29" s="187"/>
      <c r="M29" s="188">
        <v>77</v>
      </c>
      <c r="N29" s="189">
        <v>80</v>
      </c>
      <c r="O29" s="189">
        <v>48</v>
      </c>
      <c r="P29" s="189">
        <v>36</v>
      </c>
      <c r="Q29" s="187"/>
      <c r="R29" s="187"/>
      <c r="S29" s="188">
        <v>72</v>
      </c>
      <c r="T29" s="189">
        <v>92</v>
      </c>
      <c r="U29" s="189">
        <v>78</v>
      </c>
      <c r="V29" s="189">
        <v>82</v>
      </c>
      <c r="W29" s="187"/>
      <c r="X29" s="187"/>
      <c r="Y29" s="15" t="s">
        <v>188</v>
      </c>
      <c r="Z29" s="15" t="s">
        <v>189</v>
      </c>
      <c r="AA29" s="15" t="s">
        <v>190</v>
      </c>
      <c r="AB29" s="15" t="s">
        <v>186</v>
      </c>
      <c r="AC29" s="15" t="s">
        <v>191</v>
      </c>
      <c r="AD29" s="15" t="s">
        <v>192</v>
      </c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R29" s="187"/>
      <c r="BS29" s="187"/>
      <c r="BT29" s="187"/>
      <c r="CA29" s="187"/>
      <c r="CB29" s="187"/>
      <c r="CC29" s="187"/>
    </row>
    <row r="30" spans="1:81" s="186" customFormat="1" x14ac:dyDescent="0.25">
      <c r="A30" s="187">
        <v>28</v>
      </c>
      <c r="B30" s="191" t="s">
        <v>317</v>
      </c>
      <c r="C30" s="187"/>
      <c r="D30" s="187" t="s">
        <v>396</v>
      </c>
      <c r="E30" s="187" t="s">
        <v>185</v>
      </c>
      <c r="F30" s="187" t="s">
        <v>82</v>
      </c>
      <c r="G30" s="187"/>
      <c r="H30" s="187"/>
      <c r="I30" s="187"/>
      <c r="J30" s="187"/>
      <c r="K30" s="187"/>
      <c r="L30" s="187"/>
      <c r="M30" s="188">
        <v>88</v>
      </c>
      <c r="N30" s="189">
        <v>86</v>
      </c>
      <c r="O30" s="189">
        <v>58</v>
      </c>
      <c r="P30" s="189">
        <v>48</v>
      </c>
      <c r="Q30" s="187"/>
      <c r="R30" s="187"/>
      <c r="S30" s="188">
        <v>84</v>
      </c>
      <c r="T30" s="189">
        <v>68</v>
      </c>
      <c r="U30" s="189">
        <v>74</v>
      </c>
      <c r="V30" s="189">
        <v>86</v>
      </c>
      <c r="W30" s="187"/>
      <c r="X30" s="187"/>
      <c r="Y30" s="15" t="s">
        <v>188</v>
      </c>
      <c r="Z30" s="15" t="s">
        <v>189</v>
      </c>
      <c r="AA30" s="15" t="s">
        <v>190</v>
      </c>
      <c r="AB30" s="15" t="s">
        <v>186</v>
      </c>
      <c r="AC30" s="15" t="s">
        <v>191</v>
      </c>
      <c r="AD30" s="15" t="s">
        <v>192</v>
      </c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R30" s="187"/>
      <c r="BS30" s="187"/>
      <c r="BT30" s="187"/>
      <c r="CA30" s="187"/>
      <c r="CB30" s="187"/>
      <c r="CC30" s="187"/>
    </row>
    <row r="31" spans="1:81" s="186" customFormat="1" x14ac:dyDescent="0.25">
      <c r="A31" s="187">
        <v>29</v>
      </c>
      <c r="B31" s="191" t="s">
        <v>318</v>
      </c>
      <c r="C31" s="187"/>
      <c r="D31" s="187" t="s">
        <v>396</v>
      </c>
      <c r="E31" s="187" t="s">
        <v>81</v>
      </c>
      <c r="F31" s="187" t="s">
        <v>82</v>
      </c>
      <c r="G31" s="187"/>
      <c r="H31" s="187"/>
      <c r="I31" s="187"/>
      <c r="J31" s="187"/>
      <c r="K31" s="187"/>
      <c r="L31" s="187"/>
      <c r="M31" s="188">
        <v>62</v>
      </c>
      <c r="N31" s="189">
        <v>72</v>
      </c>
      <c r="O31" s="189">
        <v>52</v>
      </c>
      <c r="P31" s="189">
        <v>24</v>
      </c>
      <c r="Q31" s="187"/>
      <c r="R31" s="187"/>
      <c r="S31" s="188">
        <v>70</v>
      </c>
      <c r="T31" s="189">
        <v>68</v>
      </c>
      <c r="U31" s="189">
        <v>56</v>
      </c>
      <c r="V31" s="189">
        <v>74</v>
      </c>
      <c r="W31" s="187"/>
      <c r="X31" s="187"/>
      <c r="Y31" s="15" t="s">
        <v>188</v>
      </c>
      <c r="Z31" s="15" t="s">
        <v>189</v>
      </c>
      <c r="AA31" s="15" t="s">
        <v>190</v>
      </c>
      <c r="AB31" s="15" t="s">
        <v>186</v>
      </c>
      <c r="AC31" s="15" t="s">
        <v>191</v>
      </c>
      <c r="AD31" s="15" t="s">
        <v>192</v>
      </c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R31" s="187"/>
      <c r="BS31" s="187"/>
      <c r="BT31" s="187"/>
      <c r="CA31" s="187"/>
      <c r="CB31" s="187"/>
      <c r="CC31" s="187"/>
    </row>
    <row r="32" spans="1:81" s="186" customFormat="1" x14ac:dyDescent="0.25">
      <c r="A32" s="187">
        <v>30</v>
      </c>
      <c r="B32" s="191" t="s">
        <v>319</v>
      </c>
      <c r="C32" s="187"/>
      <c r="D32" s="187" t="s">
        <v>396</v>
      </c>
      <c r="E32" s="187" t="s">
        <v>81</v>
      </c>
      <c r="F32" s="187" t="s">
        <v>82</v>
      </c>
      <c r="G32" s="187"/>
      <c r="H32" s="187"/>
      <c r="I32" s="187"/>
      <c r="J32" s="187"/>
      <c r="K32" s="187"/>
      <c r="L32" s="187"/>
      <c r="M32" s="188">
        <v>59</v>
      </c>
      <c r="N32" s="189">
        <v>81</v>
      </c>
      <c r="O32" s="189">
        <v>54</v>
      </c>
      <c r="P32" s="189">
        <v>26</v>
      </c>
      <c r="Q32" s="187"/>
      <c r="R32" s="187"/>
      <c r="S32" s="188">
        <v>55</v>
      </c>
      <c r="T32" s="189">
        <v>78</v>
      </c>
      <c r="U32" s="189">
        <v>52</v>
      </c>
      <c r="V32" s="189">
        <v>64</v>
      </c>
      <c r="W32" s="187"/>
      <c r="X32" s="187"/>
      <c r="Y32" s="15" t="s">
        <v>188</v>
      </c>
      <c r="Z32" s="15" t="s">
        <v>189</v>
      </c>
      <c r="AA32" s="15" t="s">
        <v>190</v>
      </c>
      <c r="AB32" s="15" t="s">
        <v>186</v>
      </c>
      <c r="AC32" s="15" t="s">
        <v>191</v>
      </c>
      <c r="AD32" s="15" t="s">
        <v>192</v>
      </c>
      <c r="AF32" s="187"/>
      <c r="AG32" s="187"/>
      <c r="AH32" s="187"/>
      <c r="AI32" s="187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/>
      <c r="BO32" s="187"/>
      <c r="BP32" s="187"/>
      <c r="BR32" s="187"/>
      <c r="BS32" s="187"/>
      <c r="BT32" s="187"/>
      <c r="CA32" s="187"/>
      <c r="CB32" s="187"/>
      <c r="CC32" s="187"/>
    </row>
    <row r="33" spans="1:81" s="186" customFormat="1" x14ac:dyDescent="0.25">
      <c r="A33" s="187">
        <v>31</v>
      </c>
      <c r="B33" s="192" t="s">
        <v>320</v>
      </c>
      <c r="C33" s="187"/>
      <c r="D33" s="187" t="s">
        <v>396</v>
      </c>
      <c r="E33" s="187" t="s">
        <v>81</v>
      </c>
      <c r="F33" s="187" t="s">
        <v>82</v>
      </c>
      <c r="G33" s="63"/>
      <c r="H33" s="63"/>
      <c r="I33" s="63"/>
      <c r="J33" s="63"/>
      <c r="K33" s="63"/>
      <c r="L33" s="63"/>
      <c r="M33" s="188">
        <v>62</v>
      </c>
      <c r="N33" s="189">
        <v>74</v>
      </c>
      <c r="O33" s="189">
        <v>38</v>
      </c>
      <c r="P33" s="189">
        <v>26</v>
      </c>
      <c r="Q33" s="64"/>
      <c r="R33" s="64"/>
      <c r="S33" s="188">
        <v>40</v>
      </c>
      <c r="T33" s="189">
        <v>68</v>
      </c>
      <c r="U33" s="189">
        <v>52</v>
      </c>
      <c r="V33" s="189">
        <v>70</v>
      </c>
      <c r="W33" s="65"/>
      <c r="X33" s="65"/>
      <c r="Y33" s="15"/>
      <c r="Z33" s="15"/>
      <c r="AA33" s="15"/>
      <c r="AB33" s="15"/>
      <c r="AC33" s="15"/>
      <c r="AD33" s="15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7"/>
      <c r="BR33" s="187"/>
      <c r="BS33" s="187"/>
      <c r="BT33" s="187"/>
      <c r="CA33" s="187"/>
      <c r="CB33" s="187"/>
      <c r="CC33" s="187"/>
    </row>
    <row r="34" spans="1:81" s="186" customFormat="1" x14ac:dyDescent="0.25">
      <c r="A34" s="187">
        <v>32</v>
      </c>
      <c r="B34" s="191" t="s">
        <v>368</v>
      </c>
      <c r="C34" s="187"/>
      <c r="D34" s="187" t="s">
        <v>396</v>
      </c>
      <c r="E34" s="187" t="s">
        <v>81</v>
      </c>
      <c r="F34" s="187" t="s">
        <v>207</v>
      </c>
      <c r="G34" s="63"/>
      <c r="H34" s="63"/>
      <c r="I34" s="63"/>
      <c r="J34" s="63"/>
      <c r="K34" s="63"/>
      <c r="L34" s="63"/>
      <c r="M34" s="188">
        <v>70</v>
      </c>
      <c r="N34" s="189">
        <v>58</v>
      </c>
      <c r="O34" s="189">
        <v>28</v>
      </c>
      <c r="P34" s="189">
        <v>30</v>
      </c>
      <c r="Q34" s="64"/>
      <c r="R34" s="64"/>
      <c r="S34" s="188">
        <v>0</v>
      </c>
      <c r="T34" s="189">
        <v>0</v>
      </c>
      <c r="U34" s="189">
        <v>0</v>
      </c>
      <c r="V34" s="189">
        <v>0</v>
      </c>
      <c r="W34" s="65"/>
      <c r="X34" s="65"/>
      <c r="Y34" s="15"/>
      <c r="Z34" s="15"/>
      <c r="AA34" s="15"/>
      <c r="AB34" s="15"/>
      <c r="AC34" s="15"/>
      <c r="AD34" s="15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R34" s="187"/>
      <c r="BS34" s="187"/>
      <c r="BT34" s="187"/>
      <c r="CA34" s="187"/>
      <c r="CB34" s="187"/>
      <c r="CC34" s="187"/>
    </row>
    <row r="35" spans="1:81" s="186" customFormat="1" x14ac:dyDescent="0.25">
      <c r="A35" s="187">
        <v>33</v>
      </c>
      <c r="B35" s="191" t="s">
        <v>321</v>
      </c>
      <c r="C35" s="187"/>
      <c r="D35" s="187" t="s">
        <v>396</v>
      </c>
      <c r="E35" s="187" t="s">
        <v>81</v>
      </c>
      <c r="F35" s="187" t="s">
        <v>82</v>
      </c>
      <c r="G35" s="63"/>
      <c r="H35" s="63"/>
      <c r="I35" s="63"/>
      <c r="J35" s="63"/>
      <c r="K35" s="63"/>
      <c r="L35" s="63"/>
      <c r="M35" s="188">
        <v>76</v>
      </c>
      <c r="N35" s="189">
        <v>90</v>
      </c>
      <c r="O35" s="189">
        <v>40</v>
      </c>
      <c r="P35" s="189">
        <v>24</v>
      </c>
      <c r="Q35" s="64"/>
      <c r="R35" s="64"/>
      <c r="S35" s="188">
        <v>70</v>
      </c>
      <c r="T35" s="189">
        <v>80</v>
      </c>
      <c r="U35" s="189">
        <v>58</v>
      </c>
      <c r="V35" s="189">
        <v>92</v>
      </c>
      <c r="W35" s="65"/>
      <c r="X35" s="65"/>
      <c r="Y35" s="15"/>
      <c r="Z35" s="15"/>
      <c r="AA35" s="15"/>
      <c r="AB35" s="15"/>
      <c r="AC35" s="15"/>
      <c r="AD35" s="15"/>
      <c r="AF35" s="187"/>
      <c r="AG35" s="187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R35" s="187"/>
      <c r="BS35" s="187"/>
      <c r="BT35" s="187"/>
      <c r="CA35" s="187"/>
      <c r="CB35" s="187"/>
      <c r="CC35" s="187"/>
    </row>
    <row r="36" spans="1:81" s="186" customFormat="1" x14ac:dyDescent="0.25">
      <c r="A36" s="187">
        <v>34</v>
      </c>
      <c r="B36" s="191" t="s">
        <v>322</v>
      </c>
      <c r="C36" s="187"/>
      <c r="D36" s="187" t="s">
        <v>396</v>
      </c>
      <c r="E36" s="187" t="s">
        <v>81</v>
      </c>
      <c r="F36" s="187" t="s">
        <v>82</v>
      </c>
      <c r="G36" s="63"/>
      <c r="H36" s="63"/>
      <c r="I36" s="63"/>
      <c r="J36" s="63"/>
      <c r="K36" s="63"/>
      <c r="L36" s="63"/>
      <c r="M36" s="188">
        <v>57</v>
      </c>
      <c r="N36" s="189">
        <v>68</v>
      </c>
      <c r="O36" s="189">
        <v>44</v>
      </c>
      <c r="P36" s="189">
        <v>28</v>
      </c>
      <c r="Q36" s="64"/>
      <c r="R36" s="64"/>
      <c r="S36" s="188">
        <v>74</v>
      </c>
      <c r="T36" s="189">
        <v>66</v>
      </c>
      <c r="U36" s="189">
        <v>58</v>
      </c>
      <c r="V36" s="189">
        <v>84</v>
      </c>
      <c r="W36" s="65"/>
      <c r="X36" s="65"/>
      <c r="Y36" s="15"/>
      <c r="Z36" s="15"/>
      <c r="AA36" s="15"/>
      <c r="AB36" s="15"/>
      <c r="AC36" s="15"/>
      <c r="AD36" s="15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R36" s="187"/>
      <c r="BS36" s="187"/>
      <c r="BT36" s="187"/>
      <c r="CA36" s="187"/>
      <c r="CB36" s="187"/>
      <c r="CC36" s="187"/>
    </row>
    <row r="37" spans="1:81" s="186" customFormat="1" x14ac:dyDescent="0.25">
      <c r="A37" s="187">
        <v>35</v>
      </c>
      <c r="B37" s="191" t="s">
        <v>323</v>
      </c>
      <c r="C37" s="187"/>
      <c r="D37" s="187" t="s">
        <v>396</v>
      </c>
      <c r="E37" s="187" t="s">
        <v>81</v>
      </c>
      <c r="F37" s="187" t="s">
        <v>82</v>
      </c>
      <c r="G37" s="63"/>
      <c r="H37" s="63"/>
      <c r="I37" s="63"/>
      <c r="J37" s="63"/>
      <c r="K37" s="63"/>
      <c r="L37" s="63"/>
      <c r="M37" s="188">
        <v>82</v>
      </c>
      <c r="N37" s="189">
        <v>88</v>
      </c>
      <c r="O37" s="189">
        <v>52</v>
      </c>
      <c r="P37" s="189">
        <v>30</v>
      </c>
      <c r="Q37" s="64"/>
      <c r="R37" s="64"/>
      <c r="S37" s="188">
        <v>86</v>
      </c>
      <c r="T37" s="189">
        <v>88</v>
      </c>
      <c r="U37" s="189">
        <v>78</v>
      </c>
      <c r="V37" s="189">
        <v>92</v>
      </c>
      <c r="W37" s="65"/>
      <c r="X37" s="65"/>
      <c r="Y37" s="15"/>
      <c r="Z37" s="15"/>
      <c r="AA37" s="15"/>
      <c r="AB37" s="15"/>
      <c r="AC37" s="15"/>
      <c r="AD37" s="15"/>
      <c r="AF37" s="187"/>
      <c r="AG37" s="187"/>
      <c r="AH37" s="187"/>
      <c r="AI37" s="187"/>
      <c r="AJ37" s="187"/>
      <c r="AK37" s="187"/>
      <c r="AL37" s="187"/>
      <c r="AM37" s="187"/>
      <c r="AN37" s="187"/>
      <c r="AO37" s="187"/>
      <c r="AP37" s="187"/>
      <c r="AQ37" s="187"/>
      <c r="AR37" s="187"/>
      <c r="AS37" s="187"/>
      <c r="AT37" s="187"/>
      <c r="AU37" s="187"/>
      <c r="AV37" s="187"/>
      <c r="AW37" s="187"/>
      <c r="AY37" s="187"/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7"/>
      <c r="BR37" s="187"/>
      <c r="BS37" s="187"/>
      <c r="BT37" s="187"/>
      <c r="CA37" s="187"/>
      <c r="CB37" s="187"/>
      <c r="CC37" s="187"/>
    </row>
    <row r="38" spans="1:81" s="186" customFormat="1" x14ac:dyDescent="0.25">
      <c r="A38" s="187">
        <v>36</v>
      </c>
      <c r="B38" s="192" t="s">
        <v>324</v>
      </c>
      <c r="C38" s="187"/>
      <c r="D38" s="187" t="s">
        <v>396</v>
      </c>
      <c r="E38" s="187" t="s">
        <v>81</v>
      </c>
      <c r="F38" s="187" t="s">
        <v>82</v>
      </c>
      <c r="G38" s="63"/>
      <c r="H38" s="63"/>
      <c r="I38" s="63"/>
      <c r="J38" s="63"/>
      <c r="K38" s="63"/>
      <c r="L38" s="63"/>
      <c r="M38" s="188">
        <v>42</v>
      </c>
      <c r="N38" s="189">
        <v>84</v>
      </c>
      <c r="O38" s="189">
        <v>42</v>
      </c>
      <c r="P38" s="189">
        <v>44</v>
      </c>
      <c r="Q38" s="64"/>
      <c r="R38" s="64"/>
      <c r="S38" s="188">
        <v>64</v>
      </c>
      <c r="T38" s="189">
        <v>66</v>
      </c>
      <c r="U38" s="189">
        <v>62</v>
      </c>
      <c r="V38" s="189">
        <v>70</v>
      </c>
      <c r="W38" s="65"/>
      <c r="X38" s="65"/>
      <c r="Y38" s="15"/>
      <c r="Z38" s="15"/>
      <c r="AA38" s="15"/>
      <c r="AB38" s="15"/>
      <c r="AC38" s="15"/>
      <c r="AD38" s="15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R38" s="187"/>
      <c r="BS38" s="187"/>
      <c r="BT38" s="187"/>
      <c r="CA38" s="187"/>
      <c r="CB38" s="187"/>
      <c r="CC38" s="187"/>
    </row>
    <row r="39" spans="1:81" s="186" customFormat="1" x14ac:dyDescent="0.25">
      <c r="A39" s="187">
        <v>37</v>
      </c>
      <c r="B39" s="191" t="s">
        <v>325</v>
      </c>
      <c r="C39" s="187"/>
      <c r="D39" s="187" t="s">
        <v>396</v>
      </c>
      <c r="E39" s="187" t="s">
        <v>81</v>
      </c>
      <c r="F39" s="187" t="s">
        <v>82</v>
      </c>
      <c r="G39" s="63"/>
      <c r="H39" s="63"/>
      <c r="I39" s="63"/>
      <c r="J39" s="63"/>
      <c r="K39" s="63"/>
      <c r="L39" s="63"/>
      <c r="M39" s="188">
        <v>37</v>
      </c>
      <c r="N39" s="189">
        <v>66</v>
      </c>
      <c r="O39" s="189">
        <v>10</v>
      </c>
      <c r="P39" s="189">
        <v>8</v>
      </c>
      <c r="Q39" s="64"/>
      <c r="R39" s="64"/>
      <c r="S39" s="188">
        <v>62</v>
      </c>
      <c r="T39" s="189">
        <v>46</v>
      </c>
      <c r="U39" s="189">
        <v>44</v>
      </c>
      <c r="V39" s="189">
        <v>42</v>
      </c>
      <c r="W39" s="65"/>
      <c r="X39" s="65"/>
      <c r="Y39" s="15"/>
      <c r="Z39" s="15"/>
      <c r="AA39" s="15"/>
      <c r="AB39" s="15"/>
      <c r="AC39" s="15"/>
      <c r="AD39" s="15"/>
      <c r="AF39" s="187"/>
      <c r="AG39" s="187"/>
      <c r="AH39" s="187"/>
      <c r="AI39" s="187"/>
      <c r="AJ39" s="187"/>
      <c r="AK39" s="187"/>
      <c r="AL39" s="187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7"/>
      <c r="BR39" s="187"/>
      <c r="BS39" s="187"/>
      <c r="BT39" s="187"/>
      <c r="CA39" s="187"/>
      <c r="CB39" s="187"/>
      <c r="CC39" s="187"/>
    </row>
    <row r="40" spans="1:81" s="186" customFormat="1" x14ac:dyDescent="0.25">
      <c r="A40" s="187">
        <v>38</v>
      </c>
      <c r="B40" s="191" t="s">
        <v>326</v>
      </c>
      <c r="C40" s="187"/>
      <c r="D40" s="187" t="s">
        <v>396</v>
      </c>
      <c r="E40" s="187" t="s">
        <v>81</v>
      </c>
      <c r="F40" s="187" t="s">
        <v>82</v>
      </c>
      <c r="G40" s="63"/>
      <c r="H40" s="63"/>
      <c r="I40" s="63"/>
      <c r="J40" s="63"/>
      <c r="K40" s="63"/>
      <c r="L40" s="63"/>
      <c r="M40" s="188">
        <v>58</v>
      </c>
      <c r="N40" s="189">
        <v>78</v>
      </c>
      <c r="O40" s="189">
        <v>46</v>
      </c>
      <c r="P40" s="189">
        <v>42</v>
      </c>
      <c r="Q40" s="64"/>
      <c r="R40" s="64"/>
      <c r="S40" s="188">
        <v>70</v>
      </c>
      <c r="T40" s="189">
        <v>84</v>
      </c>
      <c r="U40" s="189">
        <v>82</v>
      </c>
      <c r="V40" s="189">
        <v>84</v>
      </c>
      <c r="W40" s="65"/>
      <c r="X40" s="65"/>
      <c r="Y40" s="15"/>
      <c r="Z40" s="15"/>
      <c r="AA40" s="15"/>
      <c r="AB40" s="15"/>
      <c r="AC40" s="15"/>
      <c r="AD40" s="15"/>
      <c r="AF40" s="187"/>
      <c r="AG40" s="187"/>
      <c r="AH40" s="187"/>
      <c r="AI40" s="187"/>
      <c r="AJ40" s="187"/>
      <c r="AK40" s="187"/>
      <c r="AL40" s="187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7"/>
      <c r="BR40" s="187"/>
      <c r="BS40" s="187"/>
      <c r="BT40" s="187"/>
      <c r="CA40" s="187"/>
      <c r="CB40" s="187"/>
      <c r="CC40" s="187"/>
    </row>
    <row r="41" spans="1:81" s="186" customFormat="1" x14ac:dyDescent="0.25">
      <c r="A41" s="187">
        <v>39</v>
      </c>
      <c r="B41" s="191" t="s">
        <v>327</v>
      </c>
      <c r="C41" s="187"/>
      <c r="D41" s="187" t="s">
        <v>396</v>
      </c>
      <c r="E41" s="187" t="s">
        <v>81</v>
      </c>
      <c r="F41" s="187" t="s">
        <v>82</v>
      </c>
      <c r="G41" s="63"/>
      <c r="H41" s="63"/>
      <c r="I41" s="63"/>
      <c r="J41" s="63"/>
      <c r="K41" s="63"/>
      <c r="L41" s="63"/>
      <c r="M41" s="188">
        <v>47</v>
      </c>
      <c r="N41" s="189">
        <v>78</v>
      </c>
      <c r="O41" s="189">
        <v>36</v>
      </c>
      <c r="P41" s="189">
        <v>24</v>
      </c>
      <c r="Q41" s="64"/>
      <c r="R41" s="64"/>
      <c r="S41" s="188">
        <v>52</v>
      </c>
      <c r="T41" s="189">
        <v>76</v>
      </c>
      <c r="U41" s="189">
        <v>60</v>
      </c>
      <c r="V41" s="189">
        <v>68</v>
      </c>
      <c r="W41" s="65"/>
      <c r="X41" s="65"/>
      <c r="Y41" s="15"/>
      <c r="Z41" s="15"/>
      <c r="AA41" s="15"/>
      <c r="AB41" s="15"/>
      <c r="AC41" s="15"/>
      <c r="AD41" s="15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R41" s="187"/>
      <c r="BS41" s="187"/>
      <c r="BT41" s="187"/>
      <c r="CA41" s="187"/>
      <c r="CB41" s="187"/>
      <c r="CC41" s="187"/>
    </row>
    <row r="42" spans="1:81" s="186" customFormat="1" x14ac:dyDescent="0.25">
      <c r="A42" s="187">
        <v>40</v>
      </c>
      <c r="B42" s="191" t="s">
        <v>328</v>
      </c>
      <c r="C42" s="187"/>
      <c r="D42" s="187" t="s">
        <v>396</v>
      </c>
      <c r="E42" s="187" t="s">
        <v>81</v>
      </c>
      <c r="F42" s="187" t="s">
        <v>82</v>
      </c>
      <c r="G42" s="63"/>
      <c r="H42" s="63"/>
      <c r="I42" s="63"/>
      <c r="J42" s="63"/>
      <c r="K42" s="63"/>
      <c r="L42" s="63"/>
      <c r="M42" s="188">
        <v>58</v>
      </c>
      <c r="N42" s="189">
        <v>80</v>
      </c>
      <c r="O42" s="189">
        <v>32</v>
      </c>
      <c r="P42" s="189">
        <v>34</v>
      </c>
      <c r="Q42" s="64"/>
      <c r="R42" s="64"/>
      <c r="S42" s="188">
        <v>72</v>
      </c>
      <c r="T42" s="189">
        <v>86</v>
      </c>
      <c r="U42" s="189">
        <v>86</v>
      </c>
      <c r="V42" s="189">
        <v>90</v>
      </c>
      <c r="W42" s="65"/>
      <c r="X42" s="65"/>
      <c r="Y42" s="15"/>
      <c r="Z42" s="15"/>
      <c r="AA42" s="15"/>
      <c r="AB42" s="15"/>
      <c r="AC42" s="15"/>
      <c r="AD42" s="15"/>
      <c r="AF42" s="187"/>
      <c r="AG42" s="187"/>
      <c r="AH42" s="187"/>
      <c r="AI42" s="187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  <c r="BR42" s="187"/>
      <c r="BS42" s="187"/>
      <c r="BT42" s="187"/>
      <c r="CA42" s="187"/>
      <c r="CB42" s="187"/>
      <c r="CC42" s="187"/>
    </row>
    <row r="43" spans="1:81" s="186" customFormat="1" x14ac:dyDescent="0.25">
      <c r="A43" s="187">
        <v>41</v>
      </c>
      <c r="B43" s="191" t="s">
        <v>369</v>
      </c>
      <c r="C43" s="187"/>
      <c r="D43" s="187" t="s">
        <v>396</v>
      </c>
      <c r="E43" s="187" t="s">
        <v>81</v>
      </c>
      <c r="F43" s="187" t="s">
        <v>82</v>
      </c>
      <c r="G43" s="63"/>
      <c r="H43" s="63"/>
      <c r="I43" s="63"/>
      <c r="J43" s="63"/>
      <c r="K43" s="63"/>
      <c r="L43" s="63"/>
      <c r="M43" s="188">
        <v>47</v>
      </c>
      <c r="N43" s="189">
        <v>74</v>
      </c>
      <c r="O43" s="189">
        <v>32</v>
      </c>
      <c r="P43" s="189">
        <v>14</v>
      </c>
      <c r="Q43" s="64"/>
      <c r="R43" s="64"/>
      <c r="S43" s="188">
        <v>55</v>
      </c>
      <c r="T43" s="189">
        <v>74</v>
      </c>
      <c r="U43" s="189">
        <v>46</v>
      </c>
      <c r="V43" s="189">
        <v>50</v>
      </c>
      <c r="W43" s="65"/>
      <c r="X43" s="65"/>
      <c r="Y43" s="15"/>
      <c r="Z43" s="15"/>
      <c r="AA43" s="15"/>
      <c r="AB43" s="15"/>
      <c r="AC43" s="15"/>
      <c r="AD43" s="15"/>
      <c r="AF43" s="187"/>
      <c r="AG43" s="187"/>
      <c r="AH43" s="187"/>
      <c r="AI43" s="187"/>
      <c r="AJ43" s="187"/>
      <c r="AK43" s="187"/>
      <c r="AL43" s="187"/>
      <c r="AM43" s="187"/>
      <c r="AN43" s="187"/>
      <c r="AO43" s="187"/>
      <c r="AP43" s="187"/>
      <c r="AQ43" s="187"/>
      <c r="AR43" s="187"/>
      <c r="AS43" s="187"/>
      <c r="AT43" s="187"/>
      <c r="AU43" s="187"/>
      <c r="AV43" s="187"/>
      <c r="AW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7"/>
      <c r="BR43" s="187"/>
      <c r="BS43" s="187"/>
      <c r="BT43" s="187"/>
      <c r="CA43" s="187"/>
      <c r="CB43" s="187"/>
      <c r="CC43" s="187"/>
    </row>
    <row r="44" spans="1:81" s="186" customFormat="1" x14ac:dyDescent="0.25">
      <c r="A44" s="187">
        <v>42</v>
      </c>
      <c r="B44" s="191" t="s">
        <v>329</v>
      </c>
      <c r="C44" s="187"/>
      <c r="D44" s="187" t="s">
        <v>396</v>
      </c>
      <c r="E44" s="187" t="s">
        <v>81</v>
      </c>
      <c r="F44" s="187" t="s">
        <v>207</v>
      </c>
      <c r="G44" s="63"/>
      <c r="H44" s="63"/>
      <c r="I44" s="63"/>
      <c r="J44" s="63"/>
      <c r="K44" s="63"/>
      <c r="L44" s="63"/>
      <c r="M44" s="188">
        <v>98</v>
      </c>
      <c r="N44" s="189">
        <v>96</v>
      </c>
      <c r="O44" s="189">
        <v>90</v>
      </c>
      <c r="P44" s="189">
        <v>84</v>
      </c>
      <c r="Q44" s="64"/>
      <c r="R44" s="64"/>
      <c r="S44" s="188">
        <v>86</v>
      </c>
      <c r="T44" s="189">
        <v>88</v>
      </c>
      <c r="U44" s="189">
        <v>96</v>
      </c>
      <c r="V44" s="189">
        <v>98</v>
      </c>
      <c r="W44" s="65"/>
      <c r="X44" s="65"/>
      <c r="Y44" s="15"/>
      <c r="Z44" s="15"/>
      <c r="AA44" s="15"/>
      <c r="AB44" s="15"/>
      <c r="AC44" s="15"/>
      <c r="AD44" s="15"/>
      <c r="AF44" s="187"/>
      <c r="AG44" s="187"/>
      <c r="AH44" s="187"/>
      <c r="AI44" s="187"/>
      <c r="AJ44" s="187"/>
      <c r="AK44" s="187"/>
      <c r="AL44" s="187"/>
      <c r="AM44" s="187"/>
      <c r="AN44" s="187"/>
      <c r="AO44" s="187"/>
      <c r="AP44" s="187"/>
      <c r="AQ44" s="187"/>
      <c r="AR44" s="187"/>
      <c r="AS44" s="187"/>
      <c r="AT44" s="187"/>
      <c r="AU44" s="187"/>
      <c r="AV44" s="187"/>
      <c r="AW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7"/>
      <c r="BR44" s="187"/>
      <c r="BS44" s="187"/>
      <c r="BT44" s="187"/>
      <c r="CA44" s="187"/>
      <c r="CB44" s="187"/>
      <c r="CC44" s="187"/>
    </row>
    <row r="45" spans="1:81" s="186" customFormat="1" x14ac:dyDescent="0.25">
      <c r="A45" s="187">
        <v>43</v>
      </c>
      <c r="B45" s="191" t="s">
        <v>330</v>
      </c>
      <c r="C45" s="187"/>
      <c r="D45" s="187" t="s">
        <v>396</v>
      </c>
      <c r="E45" s="187" t="s">
        <v>81</v>
      </c>
      <c r="F45" s="187" t="s">
        <v>82</v>
      </c>
      <c r="G45" s="63"/>
      <c r="H45" s="63"/>
      <c r="I45" s="63"/>
      <c r="J45" s="63"/>
      <c r="K45" s="63"/>
      <c r="L45" s="63"/>
      <c r="M45" s="188">
        <v>49</v>
      </c>
      <c r="N45" s="189">
        <v>48</v>
      </c>
      <c r="O45" s="189">
        <v>36</v>
      </c>
      <c r="P45" s="189">
        <v>24</v>
      </c>
      <c r="Q45" s="64"/>
      <c r="R45" s="64"/>
      <c r="S45" s="188">
        <v>52</v>
      </c>
      <c r="T45" s="189">
        <v>60</v>
      </c>
      <c r="U45" s="189">
        <v>52</v>
      </c>
      <c r="V45" s="189">
        <v>62</v>
      </c>
      <c r="W45" s="65"/>
      <c r="X45" s="65"/>
      <c r="Y45" s="15"/>
      <c r="Z45" s="15"/>
      <c r="AA45" s="15"/>
      <c r="AB45" s="15"/>
      <c r="AC45" s="15"/>
      <c r="AD45" s="15"/>
      <c r="AF45" s="187"/>
      <c r="AG45" s="187"/>
      <c r="AH45" s="187"/>
      <c r="AI45" s="187"/>
      <c r="AJ45" s="187"/>
      <c r="AK45" s="187"/>
      <c r="AL45" s="187"/>
      <c r="AM45" s="187"/>
      <c r="AN45" s="187"/>
      <c r="AO45" s="187"/>
      <c r="AP45" s="187"/>
      <c r="AQ45" s="187"/>
      <c r="AR45" s="187"/>
      <c r="AS45" s="187"/>
      <c r="AT45" s="187"/>
      <c r="AU45" s="187"/>
      <c r="AV45" s="187"/>
      <c r="AW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7"/>
      <c r="BR45" s="187"/>
      <c r="BS45" s="187"/>
      <c r="BT45" s="187"/>
      <c r="CA45" s="187"/>
      <c r="CB45" s="187"/>
      <c r="CC45" s="187"/>
    </row>
    <row r="46" spans="1:81" s="186" customFormat="1" x14ac:dyDescent="0.25">
      <c r="A46" s="187">
        <v>44</v>
      </c>
      <c r="B46" s="192" t="s">
        <v>331</v>
      </c>
      <c r="C46" s="187"/>
      <c r="D46" s="187" t="s">
        <v>396</v>
      </c>
      <c r="E46" s="187" t="s">
        <v>81</v>
      </c>
      <c r="F46" s="187" t="s">
        <v>82</v>
      </c>
      <c r="G46" s="63"/>
      <c r="H46" s="63"/>
      <c r="I46" s="63"/>
      <c r="J46" s="63"/>
      <c r="K46" s="63"/>
      <c r="L46" s="63"/>
      <c r="M46" s="188">
        <v>42</v>
      </c>
      <c r="N46" s="189">
        <v>70</v>
      </c>
      <c r="O46" s="189">
        <v>40</v>
      </c>
      <c r="P46" s="189">
        <v>12</v>
      </c>
      <c r="Q46" s="64"/>
      <c r="R46" s="64"/>
      <c r="S46" s="188">
        <v>66</v>
      </c>
      <c r="T46" s="189">
        <v>60</v>
      </c>
      <c r="U46" s="189">
        <v>56</v>
      </c>
      <c r="V46" s="189">
        <v>78</v>
      </c>
      <c r="W46" s="65"/>
      <c r="X46" s="65"/>
      <c r="Y46" s="15"/>
      <c r="Z46" s="15"/>
      <c r="AA46" s="15"/>
      <c r="AB46" s="15"/>
      <c r="AC46" s="15"/>
      <c r="AD46" s="15"/>
      <c r="AF46" s="187"/>
      <c r="AG46" s="187"/>
      <c r="AH46" s="187"/>
      <c r="AI46" s="187"/>
      <c r="AJ46" s="187"/>
      <c r="AK46" s="187"/>
      <c r="AL46" s="187"/>
      <c r="AM46" s="187"/>
      <c r="AN46" s="187"/>
      <c r="AO46" s="187"/>
      <c r="AP46" s="187"/>
      <c r="AQ46" s="187"/>
      <c r="AR46" s="187"/>
      <c r="AS46" s="187"/>
      <c r="AT46" s="187"/>
      <c r="AU46" s="187"/>
      <c r="AV46" s="187"/>
      <c r="AW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7"/>
      <c r="BR46" s="187"/>
      <c r="BS46" s="187"/>
      <c r="BT46" s="187"/>
      <c r="CA46" s="187"/>
      <c r="CB46" s="187"/>
      <c r="CC46" s="187"/>
    </row>
    <row r="47" spans="1:81" s="186" customFormat="1" x14ac:dyDescent="0.25">
      <c r="A47" s="187">
        <v>45</v>
      </c>
      <c r="B47" s="191" t="s">
        <v>332</v>
      </c>
      <c r="C47" s="187"/>
      <c r="D47" s="187" t="s">
        <v>396</v>
      </c>
      <c r="E47" s="187" t="s">
        <v>81</v>
      </c>
      <c r="F47" s="187" t="s">
        <v>82</v>
      </c>
      <c r="G47" s="63"/>
      <c r="H47" s="63"/>
      <c r="I47" s="63"/>
      <c r="J47" s="63"/>
      <c r="K47" s="63"/>
      <c r="L47" s="63"/>
      <c r="M47" s="188">
        <v>40</v>
      </c>
      <c r="N47" s="189">
        <v>80</v>
      </c>
      <c r="O47" s="189">
        <v>44</v>
      </c>
      <c r="P47" s="189">
        <v>44</v>
      </c>
      <c r="Q47" s="64"/>
      <c r="R47" s="64"/>
      <c r="S47" s="188">
        <v>0</v>
      </c>
      <c r="T47" s="189">
        <v>0</v>
      </c>
      <c r="U47" s="189">
        <v>0</v>
      </c>
      <c r="V47" s="189">
        <v>0</v>
      </c>
      <c r="W47" s="65"/>
      <c r="X47" s="65"/>
      <c r="Y47" s="15"/>
      <c r="Z47" s="15"/>
      <c r="AA47" s="15"/>
      <c r="AB47" s="15"/>
      <c r="AC47" s="15"/>
      <c r="AD47" s="15"/>
      <c r="AF47" s="187"/>
      <c r="AG47" s="187"/>
      <c r="AH47" s="187"/>
      <c r="AI47" s="187"/>
      <c r="AJ47" s="187"/>
      <c r="AK47" s="187"/>
      <c r="AL47" s="187"/>
      <c r="AM47" s="187"/>
      <c r="AN47" s="187"/>
      <c r="AO47" s="187"/>
      <c r="AP47" s="187"/>
      <c r="AQ47" s="187"/>
      <c r="AR47" s="187"/>
      <c r="AS47" s="187"/>
      <c r="AT47" s="187"/>
      <c r="AU47" s="187"/>
      <c r="AV47" s="187"/>
      <c r="AW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7"/>
      <c r="BR47" s="187"/>
      <c r="BS47" s="187"/>
      <c r="BT47" s="187"/>
      <c r="CA47" s="187"/>
      <c r="CB47" s="187"/>
      <c r="CC47" s="187"/>
    </row>
    <row r="48" spans="1:81" s="186" customFormat="1" x14ac:dyDescent="0.25">
      <c r="A48" s="187">
        <v>46</v>
      </c>
      <c r="B48" s="192" t="s">
        <v>333</v>
      </c>
      <c r="C48" s="187"/>
      <c r="D48" s="187" t="s">
        <v>396</v>
      </c>
      <c r="E48" s="187" t="s">
        <v>81</v>
      </c>
      <c r="F48" s="187" t="s">
        <v>207</v>
      </c>
      <c r="G48" s="63"/>
      <c r="H48" s="63"/>
      <c r="I48" s="63"/>
      <c r="J48" s="63"/>
      <c r="K48" s="63"/>
      <c r="L48" s="63"/>
      <c r="M48" s="188">
        <v>100</v>
      </c>
      <c r="N48" s="189">
        <v>84</v>
      </c>
      <c r="O48" s="189">
        <v>86</v>
      </c>
      <c r="P48" s="189">
        <v>88</v>
      </c>
      <c r="Q48" s="64"/>
      <c r="R48" s="64"/>
      <c r="S48" s="188">
        <v>98</v>
      </c>
      <c r="T48" s="189">
        <v>100</v>
      </c>
      <c r="U48" s="189">
        <v>100</v>
      </c>
      <c r="V48" s="189">
        <v>100</v>
      </c>
      <c r="W48" s="65"/>
      <c r="X48" s="65"/>
      <c r="Y48" s="15"/>
      <c r="Z48" s="15"/>
      <c r="AA48" s="15"/>
      <c r="AB48" s="15"/>
      <c r="AC48" s="15"/>
      <c r="AD48" s="15"/>
      <c r="AF48" s="187"/>
      <c r="AG48" s="187"/>
      <c r="AH48" s="187"/>
      <c r="AI48" s="187"/>
      <c r="AJ48" s="187"/>
      <c r="AK48" s="187"/>
      <c r="AL48" s="187"/>
      <c r="AM48" s="187"/>
      <c r="AN48" s="187"/>
      <c r="AO48" s="187"/>
      <c r="AP48" s="187"/>
      <c r="AQ48" s="187"/>
      <c r="AR48" s="187"/>
      <c r="AS48" s="187"/>
      <c r="AT48" s="187"/>
      <c r="AU48" s="187"/>
      <c r="AV48" s="187"/>
      <c r="AW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7"/>
      <c r="BR48" s="187"/>
      <c r="BS48" s="187"/>
      <c r="BT48" s="187"/>
      <c r="CA48" s="187"/>
      <c r="CB48" s="187"/>
      <c r="CC48" s="187"/>
    </row>
    <row r="49" spans="1:81" s="186" customFormat="1" x14ac:dyDescent="0.25">
      <c r="A49" s="187">
        <v>47</v>
      </c>
      <c r="B49" s="192" t="s">
        <v>334</v>
      </c>
      <c r="C49" s="187"/>
      <c r="D49" s="187" t="s">
        <v>396</v>
      </c>
      <c r="E49" s="187" t="s">
        <v>81</v>
      </c>
      <c r="F49" s="187" t="s">
        <v>207</v>
      </c>
      <c r="G49" s="63"/>
      <c r="H49" s="63"/>
      <c r="I49" s="63"/>
      <c r="J49" s="63"/>
      <c r="K49" s="63"/>
      <c r="L49" s="63"/>
      <c r="M49" s="188">
        <v>74</v>
      </c>
      <c r="N49" s="189">
        <v>82</v>
      </c>
      <c r="O49" s="189">
        <v>60</v>
      </c>
      <c r="P49" s="189">
        <v>40</v>
      </c>
      <c r="Q49" s="64"/>
      <c r="R49" s="64"/>
      <c r="S49" s="188">
        <v>70</v>
      </c>
      <c r="T49" s="189">
        <v>92</v>
      </c>
      <c r="U49" s="189">
        <v>86</v>
      </c>
      <c r="V49" s="189">
        <v>76</v>
      </c>
      <c r="W49" s="65"/>
      <c r="X49" s="65"/>
      <c r="Y49" s="15"/>
      <c r="Z49" s="15"/>
      <c r="AA49" s="15"/>
      <c r="AB49" s="15"/>
      <c r="AC49" s="15"/>
      <c r="AD49" s="15"/>
      <c r="AF49" s="187"/>
      <c r="AG49" s="187"/>
      <c r="AH49" s="187"/>
      <c r="AI49" s="187"/>
      <c r="AJ49" s="187"/>
      <c r="AK49" s="187"/>
      <c r="AL49" s="187"/>
      <c r="AM49" s="187"/>
      <c r="AN49" s="187"/>
      <c r="AO49" s="187"/>
      <c r="AP49" s="187"/>
      <c r="AQ49" s="187"/>
      <c r="AR49" s="187"/>
      <c r="AS49" s="187"/>
      <c r="AT49" s="187"/>
      <c r="AU49" s="187"/>
      <c r="AV49" s="187"/>
      <c r="AW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7"/>
      <c r="BR49" s="187"/>
      <c r="BS49" s="187"/>
      <c r="BT49" s="187"/>
      <c r="CA49" s="187"/>
      <c r="CB49" s="187"/>
      <c r="CC49" s="187"/>
    </row>
    <row r="50" spans="1:81" s="186" customFormat="1" x14ac:dyDescent="0.25">
      <c r="A50" s="187">
        <v>48</v>
      </c>
      <c r="B50" s="191" t="s">
        <v>335</v>
      </c>
      <c r="C50" s="187"/>
      <c r="D50" s="187" t="s">
        <v>396</v>
      </c>
      <c r="E50" s="187" t="s">
        <v>81</v>
      </c>
      <c r="F50" s="187" t="s">
        <v>207</v>
      </c>
      <c r="G50" s="63"/>
      <c r="H50" s="63"/>
      <c r="I50" s="63"/>
      <c r="J50" s="63"/>
      <c r="K50" s="63"/>
      <c r="L50" s="63"/>
      <c r="M50" s="188">
        <v>80</v>
      </c>
      <c r="N50" s="189">
        <v>86</v>
      </c>
      <c r="O50" s="189">
        <v>48</v>
      </c>
      <c r="P50" s="189">
        <v>34</v>
      </c>
      <c r="Q50" s="64"/>
      <c r="R50" s="64"/>
      <c r="S50" s="188">
        <v>80</v>
      </c>
      <c r="T50" s="189">
        <v>88</v>
      </c>
      <c r="U50" s="189">
        <v>80</v>
      </c>
      <c r="V50" s="189">
        <v>100</v>
      </c>
      <c r="W50" s="65"/>
      <c r="X50" s="65"/>
      <c r="Y50" s="15"/>
      <c r="Z50" s="15"/>
      <c r="AA50" s="15"/>
      <c r="AB50" s="15"/>
      <c r="AC50" s="15"/>
      <c r="AD50" s="15"/>
      <c r="AF50" s="187"/>
      <c r="AG50" s="187"/>
      <c r="AH50" s="187"/>
      <c r="AI50" s="187"/>
      <c r="AJ50" s="187"/>
      <c r="AK50" s="187"/>
      <c r="AL50" s="187"/>
      <c r="AM50" s="187"/>
      <c r="AN50" s="187"/>
      <c r="AO50" s="187"/>
      <c r="AP50" s="187"/>
      <c r="AQ50" s="187"/>
      <c r="AR50" s="187"/>
      <c r="AS50" s="187"/>
      <c r="AT50" s="187"/>
      <c r="AU50" s="187"/>
      <c r="AV50" s="187"/>
      <c r="AW50" s="187"/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7"/>
      <c r="BR50" s="187"/>
      <c r="BS50" s="187"/>
      <c r="BT50" s="187"/>
      <c r="CA50" s="187"/>
      <c r="CB50" s="187"/>
      <c r="CC50" s="187"/>
    </row>
    <row r="51" spans="1:81" s="186" customFormat="1" x14ac:dyDescent="0.25">
      <c r="A51" s="187">
        <v>49</v>
      </c>
      <c r="B51" s="191" t="s">
        <v>336</v>
      </c>
      <c r="C51" s="187"/>
      <c r="D51" s="187" t="s">
        <v>396</v>
      </c>
      <c r="E51" s="187" t="s">
        <v>81</v>
      </c>
      <c r="F51" s="187" t="s">
        <v>207</v>
      </c>
      <c r="G51" s="63"/>
      <c r="H51" s="63"/>
      <c r="I51" s="63"/>
      <c r="J51" s="63"/>
      <c r="K51" s="63"/>
      <c r="L51" s="63"/>
      <c r="M51" s="188">
        <v>80</v>
      </c>
      <c r="N51" s="189">
        <v>86</v>
      </c>
      <c r="O51" s="189">
        <v>48</v>
      </c>
      <c r="P51" s="189">
        <v>34</v>
      </c>
      <c r="Q51" s="64"/>
      <c r="R51" s="64"/>
      <c r="S51" s="188">
        <v>98</v>
      </c>
      <c r="T51" s="189">
        <v>100</v>
      </c>
      <c r="U51" s="189">
        <v>96</v>
      </c>
      <c r="V51" s="189">
        <v>100</v>
      </c>
      <c r="W51" s="65"/>
      <c r="X51" s="65"/>
      <c r="Y51" s="15"/>
      <c r="Z51" s="15"/>
      <c r="AA51" s="15"/>
      <c r="AB51" s="15"/>
      <c r="AC51" s="15"/>
      <c r="AD51" s="15"/>
      <c r="AF51" s="187"/>
      <c r="AG51" s="187"/>
      <c r="AH51" s="187"/>
      <c r="AI51" s="187"/>
      <c r="AJ51" s="187"/>
      <c r="AK51" s="187"/>
      <c r="AL51" s="187"/>
      <c r="AM51" s="187"/>
      <c r="AN51" s="187"/>
      <c r="AO51" s="187"/>
      <c r="AP51" s="187"/>
      <c r="AQ51" s="187"/>
      <c r="AR51" s="187"/>
      <c r="AS51" s="187"/>
      <c r="AT51" s="187"/>
      <c r="AU51" s="187"/>
      <c r="AV51" s="187"/>
      <c r="AW51" s="187"/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7"/>
      <c r="BR51" s="187"/>
      <c r="BS51" s="187"/>
      <c r="BT51" s="187"/>
      <c r="CA51" s="187"/>
      <c r="CB51" s="187"/>
      <c r="CC51" s="187"/>
    </row>
    <row r="52" spans="1:81" s="186" customFormat="1" x14ac:dyDescent="0.25">
      <c r="A52" s="187">
        <v>50</v>
      </c>
      <c r="B52" s="191" t="s">
        <v>337</v>
      </c>
      <c r="C52" s="187"/>
      <c r="D52" s="187" t="s">
        <v>396</v>
      </c>
      <c r="E52" s="187" t="s">
        <v>81</v>
      </c>
      <c r="F52" s="187" t="s">
        <v>207</v>
      </c>
      <c r="G52" s="63"/>
      <c r="H52" s="63"/>
      <c r="I52" s="63"/>
      <c r="J52" s="63"/>
      <c r="K52" s="63"/>
      <c r="L52" s="63"/>
      <c r="M52" s="188">
        <v>87</v>
      </c>
      <c r="N52" s="189">
        <v>80</v>
      </c>
      <c r="O52" s="189">
        <v>72</v>
      </c>
      <c r="P52" s="189">
        <v>72</v>
      </c>
      <c r="Q52" s="64"/>
      <c r="R52" s="64"/>
      <c r="S52" s="188">
        <v>86</v>
      </c>
      <c r="T52" s="189">
        <v>94</v>
      </c>
      <c r="U52" s="189">
        <v>96</v>
      </c>
      <c r="V52" s="189">
        <v>92</v>
      </c>
      <c r="W52" s="65"/>
      <c r="X52" s="65"/>
      <c r="Y52" s="15"/>
      <c r="Z52" s="15"/>
      <c r="AA52" s="15"/>
      <c r="AB52" s="15"/>
      <c r="AC52" s="15"/>
      <c r="AD52" s="15"/>
      <c r="AF52" s="187"/>
      <c r="AG52" s="187"/>
      <c r="AH52" s="187"/>
      <c r="AI52" s="187"/>
      <c r="AJ52" s="187"/>
      <c r="AK52" s="187"/>
      <c r="AL52" s="187"/>
      <c r="AM52" s="187"/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7"/>
      <c r="BR52" s="187"/>
      <c r="BS52" s="187"/>
      <c r="BT52" s="187"/>
      <c r="CA52" s="187"/>
      <c r="CB52" s="187"/>
      <c r="CC52" s="187"/>
    </row>
    <row r="53" spans="1:81" s="186" customFormat="1" x14ac:dyDescent="0.25">
      <c r="A53" s="187">
        <v>51</v>
      </c>
      <c r="B53" s="192" t="s">
        <v>338</v>
      </c>
      <c r="C53" s="187"/>
      <c r="D53" s="187" t="s">
        <v>396</v>
      </c>
      <c r="E53" s="187" t="s">
        <v>81</v>
      </c>
      <c r="F53" s="187" t="s">
        <v>207</v>
      </c>
      <c r="G53" s="63"/>
      <c r="H53" s="63"/>
      <c r="I53" s="63"/>
      <c r="J53" s="63"/>
      <c r="K53" s="63"/>
      <c r="L53" s="63"/>
      <c r="M53" s="188">
        <v>73</v>
      </c>
      <c r="N53" s="189">
        <v>82</v>
      </c>
      <c r="O53" s="189">
        <v>60</v>
      </c>
      <c r="P53" s="189">
        <v>36</v>
      </c>
      <c r="Q53" s="64"/>
      <c r="R53" s="64"/>
      <c r="S53" s="188">
        <v>72</v>
      </c>
      <c r="T53" s="189">
        <v>80</v>
      </c>
      <c r="U53" s="189">
        <v>86</v>
      </c>
      <c r="V53" s="189">
        <v>86</v>
      </c>
      <c r="W53" s="65"/>
      <c r="X53" s="65"/>
      <c r="Y53" s="15"/>
      <c r="Z53" s="15"/>
      <c r="AA53" s="15"/>
      <c r="AB53" s="15"/>
      <c r="AC53" s="15"/>
      <c r="AD53" s="15"/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R53" s="187"/>
      <c r="BS53" s="187"/>
      <c r="BT53" s="187"/>
      <c r="CA53" s="187"/>
      <c r="CB53" s="187"/>
      <c r="CC53" s="187"/>
    </row>
    <row r="54" spans="1:81" s="186" customFormat="1" x14ac:dyDescent="0.25">
      <c r="A54" s="187">
        <v>52</v>
      </c>
      <c r="B54" s="192" t="s">
        <v>370</v>
      </c>
      <c r="C54" s="187"/>
      <c r="D54" s="187" t="s">
        <v>396</v>
      </c>
      <c r="E54" s="187" t="s">
        <v>81</v>
      </c>
      <c r="F54" s="187" t="s">
        <v>207</v>
      </c>
      <c r="G54" s="63"/>
      <c r="H54" s="63"/>
      <c r="I54" s="63"/>
      <c r="J54" s="63"/>
      <c r="K54" s="63"/>
      <c r="L54" s="63"/>
      <c r="M54" s="188">
        <v>63</v>
      </c>
      <c r="N54" s="189">
        <v>82</v>
      </c>
      <c r="O54" s="189">
        <v>44</v>
      </c>
      <c r="P54" s="189">
        <v>20</v>
      </c>
      <c r="Q54" s="64"/>
      <c r="R54" s="64"/>
      <c r="S54" s="188">
        <v>48</v>
      </c>
      <c r="T54" s="189">
        <v>66</v>
      </c>
      <c r="U54" s="189">
        <v>58</v>
      </c>
      <c r="V54" s="189">
        <v>78</v>
      </c>
      <c r="W54" s="65"/>
      <c r="X54" s="65"/>
      <c r="Y54" s="15"/>
      <c r="Z54" s="15"/>
      <c r="AA54" s="15"/>
      <c r="AB54" s="15"/>
      <c r="AC54" s="15"/>
      <c r="AD54" s="15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R54" s="187"/>
      <c r="BS54" s="187"/>
      <c r="BT54" s="187"/>
      <c r="CA54" s="187"/>
      <c r="CB54" s="187"/>
      <c r="CC54" s="187"/>
    </row>
    <row r="55" spans="1:81" s="186" customFormat="1" x14ac:dyDescent="0.25">
      <c r="A55" s="187">
        <v>53</v>
      </c>
      <c r="B55" s="191" t="s">
        <v>339</v>
      </c>
      <c r="C55" s="187"/>
      <c r="D55" s="187" t="s">
        <v>396</v>
      </c>
      <c r="E55" s="187" t="s">
        <v>81</v>
      </c>
      <c r="F55" s="187" t="s">
        <v>207</v>
      </c>
      <c r="G55" s="63"/>
      <c r="H55" s="63"/>
      <c r="I55" s="63"/>
      <c r="J55" s="63"/>
      <c r="K55" s="63"/>
      <c r="L55" s="63"/>
      <c r="M55" s="188">
        <v>84</v>
      </c>
      <c r="N55" s="189">
        <v>92</v>
      </c>
      <c r="O55" s="189">
        <v>74</v>
      </c>
      <c r="P55" s="189">
        <v>62</v>
      </c>
      <c r="Q55" s="64"/>
      <c r="R55" s="64"/>
      <c r="S55" s="188">
        <v>80</v>
      </c>
      <c r="T55" s="189">
        <v>80</v>
      </c>
      <c r="U55" s="189">
        <v>88</v>
      </c>
      <c r="V55" s="189">
        <v>86</v>
      </c>
      <c r="W55" s="65"/>
      <c r="X55" s="65"/>
      <c r="Y55" s="15"/>
      <c r="Z55" s="15"/>
      <c r="AA55" s="15"/>
      <c r="AB55" s="15"/>
      <c r="AC55" s="15"/>
      <c r="AD55" s="15"/>
      <c r="AF55" s="187"/>
      <c r="AG55" s="187"/>
      <c r="AH55" s="187"/>
      <c r="AI55" s="187"/>
      <c r="AJ55" s="187"/>
      <c r="AK55" s="187"/>
      <c r="AL55" s="187"/>
      <c r="AM55" s="187"/>
      <c r="AN55" s="187"/>
      <c r="AO55" s="187"/>
      <c r="AP55" s="187"/>
      <c r="AQ55" s="187"/>
      <c r="AR55" s="187"/>
      <c r="AS55" s="187"/>
      <c r="AT55" s="187"/>
      <c r="AU55" s="187"/>
      <c r="AV55" s="187"/>
      <c r="AW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/>
      <c r="BP55" s="187"/>
      <c r="BR55" s="187"/>
      <c r="BS55" s="187"/>
      <c r="BT55" s="187"/>
      <c r="CA55" s="187"/>
      <c r="CB55" s="187"/>
      <c r="CC55" s="187"/>
    </row>
    <row r="56" spans="1:81" s="186" customFormat="1" x14ac:dyDescent="0.25">
      <c r="A56" s="187">
        <v>54</v>
      </c>
      <c r="B56" s="191" t="s">
        <v>340</v>
      </c>
      <c r="C56" s="187"/>
      <c r="D56" s="187" t="s">
        <v>396</v>
      </c>
      <c r="E56" s="187" t="s">
        <v>81</v>
      </c>
      <c r="F56" s="187" t="s">
        <v>207</v>
      </c>
      <c r="G56" s="63"/>
      <c r="H56" s="63"/>
      <c r="I56" s="63"/>
      <c r="J56" s="63"/>
      <c r="K56" s="63"/>
      <c r="L56" s="63"/>
      <c r="M56" s="188">
        <v>74</v>
      </c>
      <c r="N56" s="189">
        <v>98</v>
      </c>
      <c r="O56" s="189">
        <v>48</v>
      </c>
      <c r="P56" s="189">
        <v>30</v>
      </c>
      <c r="Q56" s="64"/>
      <c r="R56" s="64"/>
      <c r="S56" s="188">
        <v>60</v>
      </c>
      <c r="T56" s="189">
        <v>72</v>
      </c>
      <c r="U56" s="189">
        <v>68</v>
      </c>
      <c r="V56" s="189">
        <v>68</v>
      </c>
      <c r="W56" s="65"/>
      <c r="X56" s="65"/>
      <c r="Y56" s="15"/>
      <c r="Z56" s="15"/>
      <c r="AA56" s="15"/>
      <c r="AB56" s="15"/>
      <c r="AC56" s="15"/>
      <c r="AD56" s="15"/>
      <c r="AF56" s="187"/>
      <c r="AG56" s="187"/>
      <c r="AH56" s="187"/>
      <c r="AI56" s="187"/>
      <c r="AJ56" s="187"/>
      <c r="AK56" s="187"/>
      <c r="AL56" s="187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/>
      <c r="BP56" s="187"/>
      <c r="BR56" s="187"/>
      <c r="BS56" s="187"/>
      <c r="BT56" s="187"/>
      <c r="CA56" s="187"/>
      <c r="CB56" s="187"/>
      <c r="CC56" s="187"/>
    </row>
    <row r="57" spans="1:81" s="186" customFormat="1" x14ac:dyDescent="0.25">
      <c r="A57" s="187">
        <v>55</v>
      </c>
      <c r="B57" s="191" t="s">
        <v>371</v>
      </c>
      <c r="C57" s="187"/>
      <c r="D57" s="187" t="s">
        <v>396</v>
      </c>
      <c r="E57" s="187" t="s">
        <v>81</v>
      </c>
      <c r="F57" s="187" t="s">
        <v>207</v>
      </c>
      <c r="G57" s="63"/>
      <c r="H57" s="63"/>
      <c r="I57" s="63"/>
      <c r="J57" s="63"/>
      <c r="K57" s="63"/>
      <c r="L57" s="63"/>
      <c r="M57" s="188">
        <v>52</v>
      </c>
      <c r="N57" s="193">
        <v>56</v>
      </c>
      <c r="O57" s="194">
        <v>20</v>
      </c>
      <c r="P57" s="188">
        <v>8</v>
      </c>
      <c r="Q57" s="64"/>
      <c r="R57" s="64"/>
      <c r="S57" s="188">
        <v>30</v>
      </c>
      <c r="T57" s="193">
        <v>42</v>
      </c>
      <c r="U57" s="194">
        <v>38</v>
      </c>
      <c r="V57" s="188">
        <v>32</v>
      </c>
      <c r="W57" s="65"/>
      <c r="X57" s="65"/>
      <c r="Y57" s="15"/>
      <c r="Z57" s="15"/>
      <c r="AA57" s="15"/>
      <c r="AB57" s="15"/>
      <c r="AC57" s="15"/>
      <c r="AD57" s="15"/>
      <c r="AF57" s="187"/>
      <c r="AG57" s="187"/>
      <c r="AH57" s="187"/>
      <c r="AI57" s="187"/>
      <c r="AJ57" s="187"/>
      <c r="AK57" s="187"/>
      <c r="AL57" s="187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/>
      <c r="BP57" s="187"/>
      <c r="BR57" s="187"/>
      <c r="BS57" s="187"/>
      <c r="BT57" s="187"/>
      <c r="CA57" s="187"/>
      <c r="CB57" s="187"/>
      <c r="CC57" s="187"/>
    </row>
    <row r="58" spans="1:81" s="186" customFormat="1" x14ac:dyDescent="0.25">
      <c r="A58" s="187">
        <v>56</v>
      </c>
      <c r="B58" s="191" t="s">
        <v>341</v>
      </c>
      <c r="C58" s="187"/>
      <c r="D58" s="187" t="s">
        <v>396</v>
      </c>
      <c r="E58" s="187" t="s">
        <v>81</v>
      </c>
      <c r="F58" s="187" t="s">
        <v>207</v>
      </c>
      <c r="G58" s="63"/>
      <c r="H58" s="63"/>
      <c r="I58" s="63"/>
      <c r="J58" s="63"/>
      <c r="K58" s="63"/>
      <c r="L58" s="63"/>
      <c r="M58" s="188">
        <v>30</v>
      </c>
      <c r="N58" s="193">
        <v>58</v>
      </c>
      <c r="O58" s="194">
        <v>12</v>
      </c>
      <c r="P58" s="188">
        <v>8</v>
      </c>
      <c r="Q58" s="64"/>
      <c r="R58" s="64"/>
      <c r="S58" s="188">
        <v>56</v>
      </c>
      <c r="T58" s="193">
        <v>70</v>
      </c>
      <c r="U58" s="194">
        <v>62</v>
      </c>
      <c r="V58" s="188">
        <v>80</v>
      </c>
      <c r="W58" s="65"/>
      <c r="X58" s="65"/>
      <c r="Y58" s="15"/>
      <c r="Z58" s="15"/>
      <c r="AA58" s="15"/>
      <c r="AB58" s="15"/>
      <c r="AC58" s="15"/>
      <c r="AD58" s="15"/>
      <c r="AF58" s="187"/>
      <c r="AG58" s="187"/>
      <c r="AH58" s="187"/>
      <c r="AI58" s="187"/>
      <c r="AJ58" s="187"/>
      <c r="AK58" s="187"/>
      <c r="AL58" s="187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187"/>
      <c r="BR58" s="187"/>
      <c r="BS58" s="187"/>
      <c r="BT58" s="187"/>
      <c r="CA58" s="187"/>
      <c r="CB58" s="187"/>
      <c r="CC58" s="187"/>
    </row>
    <row r="59" spans="1:81" s="186" customFormat="1" x14ac:dyDescent="0.25">
      <c r="A59" s="187">
        <v>57</v>
      </c>
      <c r="B59" s="191" t="s">
        <v>372</v>
      </c>
      <c r="C59" s="187"/>
      <c r="D59" s="187" t="s">
        <v>396</v>
      </c>
      <c r="E59" s="187" t="s">
        <v>81</v>
      </c>
      <c r="F59" s="187" t="s">
        <v>207</v>
      </c>
      <c r="G59" s="63"/>
      <c r="H59" s="63"/>
      <c r="I59" s="63"/>
      <c r="J59" s="63"/>
      <c r="K59" s="63"/>
      <c r="L59" s="63"/>
      <c r="M59" s="188">
        <v>70</v>
      </c>
      <c r="N59" s="193">
        <v>80</v>
      </c>
      <c r="O59" s="194">
        <v>56</v>
      </c>
      <c r="P59" s="188">
        <v>28</v>
      </c>
      <c r="Q59" s="64"/>
      <c r="R59" s="64"/>
      <c r="S59" s="188">
        <v>74</v>
      </c>
      <c r="T59" s="193">
        <v>80</v>
      </c>
      <c r="U59" s="194">
        <v>70</v>
      </c>
      <c r="V59" s="188">
        <v>88</v>
      </c>
      <c r="W59" s="65"/>
      <c r="X59" s="65"/>
      <c r="Y59" s="15"/>
      <c r="Z59" s="15"/>
      <c r="AA59" s="15"/>
      <c r="AB59" s="15"/>
      <c r="AC59" s="15"/>
      <c r="AD59" s="15"/>
      <c r="AF59" s="187"/>
      <c r="AG59" s="187"/>
      <c r="AH59" s="187"/>
      <c r="AI59" s="187"/>
      <c r="AJ59" s="187"/>
      <c r="AK59" s="187"/>
      <c r="AL59" s="187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7"/>
      <c r="BR59" s="187"/>
      <c r="BS59" s="187"/>
      <c r="BT59" s="187"/>
      <c r="CA59" s="187"/>
      <c r="CB59" s="187"/>
      <c r="CC59" s="187"/>
    </row>
    <row r="60" spans="1:81" s="186" customFormat="1" x14ac:dyDescent="0.25">
      <c r="A60" s="187">
        <v>58</v>
      </c>
      <c r="B60" s="191" t="s">
        <v>342</v>
      </c>
      <c r="C60" s="187"/>
      <c r="D60" s="187" t="s">
        <v>396</v>
      </c>
      <c r="E60" s="187" t="s">
        <v>81</v>
      </c>
      <c r="F60" s="187" t="s">
        <v>207</v>
      </c>
      <c r="G60" s="63"/>
      <c r="H60" s="63"/>
      <c r="I60" s="63"/>
      <c r="J60" s="63"/>
      <c r="K60" s="63"/>
      <c r="L60" s="63"/>
      <c r="M60" s="188">
        <v>54</v>
      </c>
      <c r="N60" s="193">
        <v>64</v>
      </c>
      <c r="O60" s="194">
        <v>26</v>
      </c>
      <c r="P60" s="188">
        <v>18</v>
      </c>
      <c r="Q60" s="64"/>
      <c r="R60" s="64"/>
      <c r="S60" s="188">
        <v>52</v>
      </c>
      <c r="T60" s="193">
        <v>70</v>
      </c>
      <c r="U60" s="194">
        <v>0</v>
      </c>
      <c r="V60" s="188">
        <v>46</v>
      </c>
      <c r="W60" s="65"/>
      <c r="X60" s="65"/>
      <c r="Y60" s="15"/>
      <c r="Z60" s="15"/>
      <c r="AA60" s="15"/>
      <c r="AB60" s="15"/>
      <c r="AC60" s="15"/>
      <c r="AD60" s="15"/>
      <c r="AF60" s="187"/>
      <c r="AG60" s="187"/>
      <c r="AH60" s="187"/>
      <c r="AI60" s="187"/>
      <c r="AJ60" s="187"/>
      <c r="AK60" s="187"/>
      <c r="AL60" s="187"/>
      <c r="AM60" s="187"/>
      <c r="AN60" s="187"/>
      <c r="AO60" s="187"/>
      <c r="AP60" s="187"/>
      <c r="AQ60" s="187"/>
      <c r="AR60" s="187"/>
      <c r="AS60" s="187"/>
      <c r="AT60" s="187"/>
      <c r="AU60" s="187"/>
      <c r="AV60" s="187"/>
      <c r="AW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7"/>
      <c r="BR60" s="187"/>
      <c r="BS60" s="187"/>
      <c r="BT60" s="187"/>
      <c r="CA60" s="187"/>
      <c r="CB60" s="187"/>
      <c r="CC60" s="187"/>
    </row>
    <row r="61" spans="1:81" s="186" customFormat="1" x14ac:dyDescent="0.25">
      <c r="A61" s="187">
        <v>59</v>
      </c>
      <c r="B61" s="191" t="s">
        <v>343</v>
      </c>
      <c r="C61" s="187"/>
      <c r="D61" s="187" t="s">
        <v>396</v>
      </c>
      <c r="E61" s="187" t="s">
        <v>81</v>
      </c>
      <c r="F61" s="187" t="s">
        <v>207</v>
      </c>
      <c r="G61" s="63"/>
      <c r="H61" s="63"/>
      <c r="I61" s="63"/>
      <c r="J61" s="63"/>
      <c r="K61" s="63"/>
      <c r="L61" s="63"/>
      <c r="M61" s="195">
        <v>60</v>
      </c>
      <c r="N61" s="193">
        <v>74</v>
      </c>
      <c r="O61" s="196">
        <v>42</v>
      </c>
      <c r="P61" s="195">
        <v>34</v>
      </c>
      <c r="Q61" s="64"/>
      <c r="R61" s="64"/>
      <c r="S61" s="195">
        <v>70</v>
      </c>
      <c r="T61" s="193">
        <v>84</v>
      </c>
      <c r="U61" s="196">
        <v>72</v>
      </c>
      <c r="V61" s="195">
        <v>84</v>
      </c>
      <c r="W61" s="65"/>
      <c r="X61" s="65"/>
      <c r="Y61" s="15"/>
      <c r="Z61" s="15"/>
      <c r="AA61" s="15"/>
      <c r="AB61" s="15"/>
      <c r="AC61" s="15"/>
      <c r="AD61" s="15"/>
      <c r="AF61" s="187"/>
      <c r="AG61" s="187"/>
      <c r="AH61" s="187"/>
      <c r="AI61" s="187"/>
      <c r="AJ61" s="187"/>
      <c r="AK61" s="187"/>
      <c r="AL61" s="187"/>
      <c r="AM61" s="187"/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Y61" s="187"/>
      <c r="AZ61" s="187"/>
      <c r="BA61" s="187"/>
      <c r="BB61" s="187"/>
      <c r="BC61" s="187"/>
      <c r="BD61" s="187"/>
      <c r="BE61" s="187"/>
      <c r="BF61" s="187"/>
      <c r="BG61" s="187"/>
      <c r="BH61" s="187"/>
      <c r="BI61" s="187"/>
      <c r="BJ61" s="187"/>
      <c r="BK61" s="187"/>
      <c r="BL61" s="187"/>
      <c r="BM61" s="187"/>
      <c r="BN61" s="187"/>
      <c r="BO61" s="187"/>
      <c r="BP61" s="187"/>
      <c r="BR61" s="187"/>
      <c r="BS61" s="187"/>
      <c r="BT61" s="187"/>
      <c r="CA61" s="187"/>
      <c r="CB61" s="187"/>
      <c r="CC61" s="187"/>
    </row>
    <row r="62" spans="1:81" s="186" customFormat="1" x14ac:dyDescent="0.25">
      <c r="A62" s="187">
        <v>60</v>
      </c>
      <c r="B62" s="191" t="s">
        <v>344</v>
      </c>
      <c r="C62" s="187"/>
      <c r="D62" s="187" t="s">
        <v>396</v>
      </c>
      <c r="E62" s="187" t="s">
        <v>81</v>
      </c>
      <c r="F62" s="187" t="s">
        <v>207</v>
      </c>
      <c r="G62" s="63"/>
      <c r="H62" s="63"/>
      <c r="I62" s="63"/>
      <c r="J62" s="63"/>
      <c r="K62" s="63"/>
      <c r="L62" s="63"/>
      <c r="M62" s="195">
        <v>87</v>
      </c>
      <c r="N62" s="193">
        <v>90</v>
      </c>
      <c r="O62" s="196">
        <v>88</v>
      </c>
      <c r="P62" s="195">
        <v>74</v>
      </c>
      <c r="Q62" s="64"/>
      <c r="R62" s="64"/>
      <c r="S62" s="195">
        <v>96</v>
      </c>
      <c r="T62" s="193">
        <v>100</v>
      </c>
      <c r="U62" s="196">
        <v>100</v>
      </c>
      <c r="V62" s="195">
        <v>96</v>
      </c>
      <c r="W62" s="65"/>
      <c r="X62" s="65"/>
      <c r="Y62" s="15"/>
      <c r="Z62" s="15"/>
      <c r="AA62" s="15"/>
      <c r="AB62" s="15"/>
      <c r="AC62" s="15"/>
      <c r="AD62" s="15"/>
      <c r="AF62" s="187"/>
      <c r="AG62" s="187"/>
      <c r="AH62" s="187"/>
      <c r="AI62" s="187"/>
      <c r="AJ62" s="187"/>
      <c r="AK62" s="187"/>
      <c r="AL62" s="187"/>
      <c r="AM62" s="187"/>
      <c r="AN62" s="187"/>
      <c r="AO62" s="187"/>
      <c r="AP62" s="187"/>
      <c r="AQ62" s="187"/>
      <c r="AR62" s="187"/>
      <c r="AS62" s="187"/>
      <c r="AT62" s="187"/>
      <c r="AU62" s="187"/>
      <c r="AV62" s="187"/>
      <c r="AW62" s="187"/>
      <c r="AY62" s="187"/>
      <c r="AZ62" s="187"/>
      <c r="BA62" s="187"/>
      <c r="BB62" s="187"/>
      <c r="BC62" s="187"/>
      <c r="BD62" s="187"/>
      <c r="BE62" s="187"/>
      <c r="BF62" s="187"/>
      <c r="BG62" s="187"/>
      <c r="BH62" s="187"/>
      <c r="BI62" s="187"/>
      <c r="BJ62" s="187"/>
      <c r="BK62" s="187"/>
      <c r="BL62" s="187"/>
      <c r="BM62" s="187"/>
      <c r="BN62" s="187"/>
      <c r="BO62" s="187"/>
      <c r="BP62" s="187"/>
      <c r="BR62" s="187"/>
      <c r="BS62" s="187"/>
      <c r="BT62" s="187"/>
      <c r="CA62" s="187"/>
      <c r="CB62" s="187"/>
      <c r="CC62" s="187"/>
    </row>
    <row r="63" spans="1:81" s="186" customFormat="1" x14ac:dyDescent="0.25">
      <c r="A63" s="187">
        <v>61</v>
      </c>
      <c r="B63" s="191" t="s">
        <v>345</v>
      </c>
      <c r="C63" s="187"/>
      <c r="D63" s="187" t="s">
        <v>396</v>
      </c>
      <c r="E63" s="187" t="s">
        <v>81</v>
      </c>
      <c r="F63" s="187" t="s">
        <v>207</v>
      </c>
      <c r="G63" s="63"/>
      <c r="H63" s="63"/>
      <c r="I63" s="63"/>
      <c r="J63" s="63"/>
      <c r="K63" s="63"/>
      <c r="L63" s="63"/>
      <c r="M63" s="195">
        <v>78</v>
      </c>
      <c r="N63" s="193">
        <v>80</v>
      </c>
      <c r="O63" s="196">
        <v>60</v>
      </c>
      <c r="P63" s="195">
        <v>42</v>
      </c>
      <c r="Q63" s="64"/>
      <c r="R63" s="64"/>
      <c r="S63" s="195">
        <v>90</v>
      </c>
      <c r="T63" s="193">
        <v>94</v>
      </c>
      <c r="U63" s="196">
        <v>72</v>
      </c>
      <c r="V63" s="195">
        <v>82</v>
      </c>
      <c r="W63" s="65"/>
      <c r="X63" s="65"/>
      <c r="Y63" s="15"/>
      <c r="Z63" s="15"/>
      <c r="AA63" s="15"/>
      <c r="AB63" s="15"/>
      <c r="AC63" s="15"/>
      <c r="AD63" s="15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187"/>
      <c r="BR63" s="187"/>
      <c r="BS63" s="187"/>
      <c r="BT63" s="187"/>
      <c r="CA63" s="187"/>
      <c r="CB63" s="187"/>
      <c r="CC63" s="187"/>
    </row>
    <row r="64" spans="1:81" s="186" customFormat="1" x14ac:dyDescent="0.25">
      <c r="A64" s="187">
        <v>62</v>
      </c>
      <c r="B64" s="191" t="s">
        <v>346</v>
      </c>
      <c r="C64" s="187"/>
      <c r="D64" s="187" t="s">
        <v>396</v>
      </c>
      <c r="E64" s="187" t="s">
        <v>81</v>
      </c>
      <c r="F64" s="187" t="s">
        <v>207</v>
      </c>
      <c r="G64" s="63"/>
      <c r="H64" s="63"/>
      <c r="I64" s="63"/>
      <c r="J64" s="63"/>
      <c r="K64" s="63"/>
      <c r="L64" s="63"/>
      <c r="M64" s="195">
        <v>96</v>
      </c>
      <c r="N64" s="193">
        <v>90</v>
      </c>
      <c r="O64" s="196">
        <v>80</v>
      </c>
      <c r="P64" s="195">
        <v>70</v>
      </c>
      <c r="Q64" s="64"/>
      <c r="R64" s="64"/>
      <c r="S64" s="195">
        <v>90</v>
      </c>
      <c r="T64" s="193">
        <v>94</v>
      </c>
      <c r="U64" s="196">
        <v>94</v>
      </c>
      <c r="V64" s="195">
        <v>100</v>
      </c>
      <c r="W64" s="65"/>
      <c r="X64" s="65"/>
      <c r="Y64" s="15"/>
      <c r="Z64" s="15"/>
      <c r="AA64" s="15"/>
      <c r="AB64" s="15"/>
      <c r="AC64" s="15"/>
      <c r="AD64" s="15"/>
      <c r="AF64" s="187"/>
      <c r="AG64" s="187"/>
      <c r="AH64" s="187"/>
      <c r="AI64" s="187"/>
      <c r="AJ64" s="187"/>
      <c r="AK64" s="187"/>
      <c r="AL64" s="187"/>
      <c r="AM64" s="187"/>
      <c r="AN64" s="187"/>
      <c r="AO64" s="187"/>
      <c r="AP64" s="187"/>
      <c r="AQ64" s="187"/>
      <c r="AR64" s="187"/>
      <c r="AS64" s="187"/>
      <c r="AT64" s="187"/>
      <c r="AU64" s="187"/>
      <c r="AV64" s="187"/>
      <c r="AW64" s="187"/>
      <c r="AY64" s="187"/>
      <c r="AZ64" s="187"/>
      <c r="BA64" s="187"/>
      <c r="BB64" s="187"/>
      <c r="BC64" s="187"/>
      <c r="BD64" s="187"/>
      <c r="BE64" s="187"/>
      <c r="BF64" s="187"/>
      <c r="BG64" s="187"/>
      <c r="BH64" s="187"/>
      <c r="BI64" s="187"/>
      <c r="BJ64" s="187"/>
      <c r="BK64" s="187"/>
      <c r="BL64" s="187"/>
      <c r="BM64" s="187"/>
      <c r="BN64" s="187"/>
      <c r="BO64" s="187"/>
      <c r="BP64" s="187"/>
      <c r="BR64" s="187"/>
      <c r="BS64" s="187"/>
      <c r="BT64" s="187"/>
      <c r="CA64" s="187"/>
      <c r="CB64" s="187"/>
      <c r="CC64" s="187"/>
    </row>
    <row r="65" spans="1:81" s="186" customFormat="1" x14ac:dyDescent="0.25">
      <c r="A65" s="187">
        <v>63</v>
      </c>
      <c r="B65" s="191" t="s">
        <v>347</v>
      </c>
      <c r="C65" s="187"/>
      <c r="D65" s="187" t="s">
        <v>396</v>
      </c>
      <c r="E65" s="187" t="s">
        <v>81</v>
      </c>
      <c r="F65" s="187" t="s">
        <v>207</v>
      </c>
      <c r="G65" s="63"/>
      <c r="H65" s="63"/>
      <c r="I65" s="63"/>
      <c r="J65" s="63"/>
      <c r="K65" s="63"/>
      <c r="L65" s="63"/>
      <c r="M65" s="195">
        <v>71</v>
      </c>
      <c r="N65" s="193">
        <v>86</v>
      </c>
      <c r="O65" s="196">
        <v>50</v>
      </c>
      <c r="P65" s="195">
        <v>28</v>
      </c>
      <c r="Q65" s="64"/>
      <c r="R65" s="64"/>
      <c r="S65" s="195">
        <v>74</v>
      </c>
      <c r="T65" s="193">
        <v>92</v>
      </c>
      <c r="U65" s="196">
        <v>76</v>
      </c>
      <c r="V65" s="195">
        <v>84</v>
      </c>
      <c r="W65" s="65"/>
      <c r="X65" s="65"/>
      <c r="Y65" s="15"/>
      <c r="Z65" s="15"/>
      <c r="AA65" s="15"/>
      <c r="AB65" s="15"/>
      <c r="AC65" s="15"/>
      <c r="AD65" s="15"/>
      <c r="AF65" s="187"/>
      <c r="AG65" s="187"/>
      <c r="AH65" s="187"/>
      <c r="AI65" s="187"/>
      <c r="AJ65" s="187"/>
      <c r="AK65" s="187"/>
      <c r="AL65" s="187"/>
      <c r="AM65" s="187"/>
      <c r="AN65" s="187"/>
      <c r="AO65" s="187"/>
      <c r="AP65" s="187"/>
      <c r="AQ65" s="187"/>
      <c r="AR65" s="187"/>
      <c r="AS65" s="187"/>
      <c r="AT65" s="187"/>
      <c r="AU65" s="187"/>
      <c r="AV65" s="187"/>
      <c r="AW65" s="187"/>
      <c r="AY65" s="187"/>
      <c r="AZ65" s="187"/>
      <c r="BA65" s="187"/>
      <c r="BB65" s="187"/>
      <c r="BC65" s="187"/>
      <c r="BD65" s="187"/>
      <c r="BE65" s="187"/>
      <c r="BF65" s="187"/>
      <c r="BG65" s="187"/>
      <c r="BH65" s="187"/>
      <c r="BI65" s="187"/>
      <c r="BJ65" s="187"/>
      <c r="BK65" s="187"/>
      <c r="BL65" s="187"/>
      <c r="BM65" s="187"/>
      <c r="BN65" s="187"/>
      <c r="BO65" s="187"/>
      <c r="BP65" s="187"/>
      <c r="BR65" s="187"/>
      <c r="BS65" s="187"/>
      <c r="BT65" s="187"/>
      <c r="CA65" s="187"/>
      <c r="CB65" s="187"/>
      <c r="CC65" s="187"/>
    </row>
    <row r="66" spans="1:81" s="186" customFormat="1" x14ac:dyDescent="0.25">
      <c r="A66" s="187">
        <v>64</v>
      </c>
      <c r="B66" s="191" t="s">
        <v>373</v>
      </c>
      <c r="C66" s="187"/>
      <c r="D66" s="187" t="s">
        <v>396</v>
      </c>
      <c r="E66" s="187" t="s">
        <v>81</v>
      </c>
      <c r="F66" s="187" t="s">
        <v>82</v>
      </c>
      <c r="G66" s="63"/>
      <c r="H66" s="63"/>
      <c r="I66" s="63"/>
      <c r="J66" s="63"/>
      <c r="K66" s="63"/>
      <c r="L66" s="63"/>
      <c r="M66" s="195">
        <v>98</v>
      </c>
      <c r="N66" s="193">
        <v>90</v>
      </c>
      <c r="O66" s="196">
        <v>86</v>
      </c>
      <c r="P66" s="195">
        <v>54</v>
      </c>
      <c r="Q66" s="64"/>
      <c r="R66" s="64"/>
      <c r="S66" s="195">
        <v>87</v>
      </c>
      <c r="T66" s="193">
        <v>98</v>
      </c>
      <c r="U66" s="196">
        <v>86</v>
      </c>
      <c r="V66" s="195">
        <v>90</v>
      </c>
      <c r="W66" s="65"/>
      <c r="X66" s="65"/>
      <c r="Y66" s="15"/>
      <c r="Z66" s="15"/>
      <c r="AA66" s="15"/>
      <c r="AB66" s="15"/>
      <c r="AC66" s="15"/>
      <c r="AD66" s="15"/>
      <c r="AF66" s="187"/>
      <c r="AG66" s="187"/>
      <c r="AH66" s="187"/>
      <c r="AI66" s="187"/>
      <c r="AJ66" s="187"/>
      <c r="AK66" s="187"/>
      <c r="AL66" s="187"/>
      <c r="AM66" s="187"/>
      <c r="AN66" s="187"/>
      <c r="AO66" s="187"/>
      <c r="AP66" s="187"/>
      <c r="AQ66" s="187"/>
      <c r="AR66" s="187"/>
      <c r="AS66" s="187"/>
      <c r="AT66" s="187"/>
      <c r="AU66" s="187"/>
      <c r="AV66" s="187"/>
      <c r="AW66" s="187"/>
      <c r="AY66" s="187"/>
      <c r="AZ66" s="187"/>
      <c r="BA66" s="187"/>
      <c r="BB66" s="187"/>
      <c r="BC66" s="187"/>
      <c r="BD66" s="187"/>
      <c r="BE66" s="187"/>
      <c r="BF66" s="187"/>
      <c r="BG66" s="187"/>
      <c r="BH66" s="187"/>
      <c r="BI66" s="187"/>
      <c r="BJ66" s="187"/>
      <c r="BK66" s="187"/>
      <c r="BL66" s="187"/>
      <c r="BM66" s="187"/>
      <c r="BN66" s="187"/>
      <c r="BO66" s="187"/>
      <c r="BP66" s="187"/>
      <c r="BR66" s="187"/>
      <c r="BS66" s="187"/>
      <c r="BT66" s="187"/>
      <c r="CA66" s="187"/>
      <c r="CB66" s="187"/>
      <c r="CC66" s="187"/>
    </row>
    <row r="67" spans="1:81" s="186" customFormat="1" x14ac:dyDescent="0.25">
      <c r="A67" s="187">
        <v>65</v>
      </c>
      <c r="B67" s="191" t="s">
        <v>348</v>
      </c>
      <c r="C67" s="187"/>
      <c r="D67" s="187" t="s">
        <v>396</v>
      </c>
      <c r="E67" s="187" t="s">
        <v>81</v>
      </c>
      <c r="F67" s="187" t="s">
        <v>207</v>
      </c>
      <c r="G67" s="63"/>
      <c r="H67" s="63"/>
      <c r="I67" s="63"/>
      <c r="J67" s="63"/>
      <c r="K67" s="63"/>
      <c r="L67" s="63"/>
      <c r="M67" s="195">
        <v>81</v>
      </c>
      <c r="N67" s="193">
        <v>90</v>
      </c>
      <c r="O67" s="196">
        <v>56</v>
      </c>
      <c r="P67" s="195">
        <v>42</v>
      </c>
      <c r="Q67" s="64"/>
      <c r="R67" s="64"/>
      <c r="S67" s="195">
        <v>82</v>
      </c>
      <c r="T67" s="193">
        <v>88</v>
      </c>
      <c r="U67" s="196">
        <v>78</v>
      </c>
      <c r="V67" s="195">
        <v>92</v>
      </c>
      <c r="W67" s="65"/>
      <c r="X67" s="65"/>
      <c r="Y67" s="15"/>
      <c r="Z67" s="15"/>
      <c r="AA67" s="15"/>
      <c r="AB67" s="15"/>
      <c r="AC67" s="15"/>
      <c r="AD67" s="15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Q67" s="187"/>
      <c r="AR67" s="187"/>
      <c r="AS67" s="187"/>
      <c r="AT67" s="187"/>
      <c r="AU67" s="187"/>
      <c r="AV67" s="187"/>
      <c r="AW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  <c r="BI67" s="187"/>
      <c r="BJ67" s="187"/>
      <c r="BK67" s="187"/>
      <c r="BL67" s="187"/>
      <c r="BM67" s="187"/>
      <c r="BN67" s="187"/>
      <c r="BO67" s="187"/>
      <c r="BP67" s="187"/>
      <c r="BR67" s="187"/>
      <c r="BS67" s="187"/>
      <c r="BT67" s="187"/>
      <c r="CA67" s="187"/>
      <c r="CB67" s="187"/>
      <c r="CC67" s="187"/>
    </row>
    <row r="68" spans="1:81" s="186" customFormat="1" x14ac:dyDescent="0.25">
      <c r="A68" s="187">
        <v>66</v>
      </c>
      <c r="B68" s="191" t="s">
        <v>374</v>
      </c>
      <c r="C68" s="187"/>
      <c r="D68" s="187" t="s">
        <v>396</v>
      </c>
      <c r="E68" s="187" t="s">
        <v>81</v>
      </c>
      <c r="F68" s="187" t="s">
        <v>82</v>
      </c>
      <c r="G68" s="63"/>
      <c r="H68" s="63"/>
      <c r="I68" s="63"/>
      <c r="J68" s="63"/>
      <c r="K68" s="63"/>
      <c r="L68" s="63"/>
      <c r="M68" s="195">
        <v>84</v>
      </c>
      <c r="N68" s="193">
        <v>72</v>
      </c>
      <c r="O68" s="196">
        <v>44</v>
      </c>
      <c r="P68" s="195">
        <v>38</v>
      </c>
      <c r="Q68" s="64"/>
      <c r="R68" s="64"/>
      <c r="S68" s="195">
        <v>66</v>
      </c>
      <c r="T68" s="193">
        <v>82</v>
      </c>
      <c r="U68" s="196">
        <v>74</v>
      </c>
      <c r="V68" s="195">
        <v>80</v>
      </c>
      <c r="W68" s="65"/>
      <c r="X68" s="65"/>
      <c r="Y68" s="15"/>
      <c r="Z68" s="15"/>
      <c r="AA68" s="15"/>
      <c r="AB68" s="15"/>
      <c r="AC68" s="15"/>
      <c r="AD68" s="15"/>
      <c r="AF68" s="187"/>
      <c r="AG68" s="187"/>
      <c r="AH68" s="187"/>
      <c r="AI68" s="187"/>
      <c r="AJ68" s="187"/>
      <c r="AK68" s="187"/>
      <c r="AL68" s="187"/>
      <c r="AM68" s="187"/>
      <c r="AN68" s="187"/>
      <c r="AO68" s="187"/>
      <c r="AP68" s="187"/>
      <c r="AQ68" s="187"/>
      <c r="AR68" s="187"/>
      <c r="AS68" s="187"/>
      <c r="AT68" s="187"/>
      <c r="AU68" s="187"/>
      <c r="AV68" s="187"/>
      <c r="AW68" s="187"/>
      <c r="AY68" s="187"/>
      <c r="AZ68" s="187"/>
      <c r="BA68" s="187"/>
      <c r="BB68" s="187"/>
      <c r="BC68" s="187"/>
      <c r="BD68" s="187"/>
      <c r="BE68" s="187"/>
      <c r="BF68" s="187"/>
      <c r="BG68" s="187"/>
      <c r="BH68" s="187"/>
      <c r="BI68" s="187"/>
      <c r="BJ68" s="187"/>
      <c r="BK68" s="187"/>
      <c r="BL68" s="187"/>
      <c r="BM68" s="187"/>
      <c r="BN68" s="187"/>
      <c r="BO68" s="187"/>
      <c r="BP68" s="187"/>
      <c r="BR68" s="187"/>
      <c r="BS68" s="187"/>
      <c r="BT68" s="187"/>
      <c r="CA68" s="187"/>
      <c r="CB68" s="187"/>
      <c r="CC68" s="187"/>
    </row>
    <row r="69" spans="1:81" s="186" customFormat="1" x14ac:dyDescent="0.25">
      <c r="A69" s="187">
        <v>67</v>
      </c>
      <c r="B69" s="191" t="s">
        <v>375</v>
      </c>
      <c r="C69" s="187"/>
      <c r="D69" s="187" t="s">
        <v>396</v>
      </c>
      <c r="E69" s="187" t="s">
        <v>81</v>
      </c>
      <c r="F69" s="187" t="s">
        <v>207</v>
      </c>
      <c r="G69" s="63"/>
      <c r="H69" s="63"/>
      <c r="I69" s="63"/>
      <c r="J69" s="63"/>
      <c r="K69" s="63"/>
      <c r="L69" s="63"/>
      <c r="M69" s="195">
        <v>28</v>
      </c>
      <c r="N69" s="193">
        <v>12</v>
      </c>
      <c r="O69" s="196">
        <v>12</v>
      </c>
      <c r="P69" s="195">
        <v>6</v>
      </c>
      <c r="Q69" s="64"/>
      <c r="R69" s="64"/>
      <c r="S69" s="195">
        <v>11</v>
      </c>
      <c r="T69" s="193">
        <v>32</v>
      </c>
      <c r="U69" s="196">
        <v>38</v>
      </c>
      <c r="V69" s="195">
        <v>58</v>
      </c>
      <c r="W69" s="65"/>
      <c r="X69" s="65"/>
      <c r="Y69" s="15"/>
      <c r="Z69" s="15"/>
      <c r="AA69" s="15"/>
      <c r="AB69" s="15"/>
      <c r="AC69" s="15"/>
      <c r="AD69" s="15"/>
      <c r="AF69" s="187"/>
      <c r="AG69" s="187"/>
      <c r="AH69" s="187"/>
      <c r="AI69" s="187"/>
      <c r="AJ69" s="187"/>
      <c r="AK69" s="187"/>
      <c r="AL69" s="187"/>
      <c r="AM69" s="187"/>
      <c r="AN69" s="187"/>
      <c r="AO69" s="187"/>
      <c r="AP69" s="187"/>
      <c r="AQ69" s="187"/>
      <c r="AR69" s="187"/>
      <c r="AS69" s="187"/>
      <c r="AT69" s="187"/>
      <c r="AU69" s="187"/>
      <c r="AV69" s="187"/>
      <c r="AW69" s="187"/>
      <c r="AY69" s="187"/>
      <c r="AZ69" s="187"/>
      <c r="BA69" s="187"/>
      <c r="BB69" s="187"/>
      <c r="BC69" s="187"/>
      <c r="BD69" s="187"/>
      <c r="BE69" s="187"/>
      <c r="BF69" s="187"/>
      <c r="BG69" s="187"/>
      <c r="BH69" s="187"/>
      <c r="BI69" s="187"/>
      <c r="BJ69" s="187"/>
      <c r="BK69" s="187"/>
      <c r="BL69" s="187"/>
      <c r="BM69" s="187"/>
      <c r="BN69" s="187"/>
      <c r="BO69" s="187"/>
      <c r="BP69" s="187"/>
      <c r="BR69" s="187"/>
      <c r="BS69" s="187"/>
      <c r="BT69" s="187"/>
      <c r="CA69" s="187"/>
      <c r="CB69" s="187"/>
      <c r="CC69" s="187"/>
    </row>
    <row r="70" spans="1:81" s="186" customFormat="1" x14ac:dyDescent="0.25">
      <c r="A70" s="187">
        <v>68</v>
      </c>
      <c r="B70" s="191" t="s">
        <v>349</v>
      </c>
      <c r="C70" s="187"/>
      <c r="D70" s="187" t="s">
        <v>396</v>
      </c>
      <c r="E70" s="187" t="s">
        <v>81</v>
      </c>
      <c r="F70" s="187" t="s">
        <v>207</v>
      </c>
      <c r="G70" s="63"/>
      <c r="H70" s="63"/>
      <c r="I70" s="63"/>
      <c r="J70" s="63"/>
      <c r="K70" s="63"/>
      <c r="L70" s="63"/>
      <c r="M70" s="195">
        <v>40</v>
      </c>
      <c r="N70" s="193">
        <v>52</v>
      </c>
      <c r="O70" s="196">
        <v>42</v>
      </c>
      <c r="P70" s="195">
        <v>18</v>
      </c>
      <c r="Q70" s="64"/>
      <c r="R70" s="64"/>
      <c r="S70" s="195">
        <v>47</v>
      </c>
      <c r="T70" s="193">
        <v>48</v>
      </c>
      <c r="U70" s="196">
        <v>56</v>
      </c>
      <c r="V70" s="195">
        <v>44</v>
      </c>
      <c r="W70" s="65"/>
      <c r="X70" s="65"/>
      <c r="Y70" s="15"/>
      <c r="Z70" s="15"/>
      <c r="AA70" s="15"/>
      <c r="AB70" s="15"/>
      <c r="AC70" s="15"/>
      <c r="AD70" s="15"/>
      <c r="AF70" s="187"/>
      <c r="AG70" s="187"/>
      <c r="AH70" s="187"/>
      <c r="AI70" s="187"/>
      <c r="AJ70" s="187"/>
      <c r="AK70" s="187"/>
      <c r="AL70" s="187"/>
      <c r="AM70" s="187"/>
      <c r="AN70" s="187"/>
      <c r="AO70" s="187"/>
      <c r="AP70" s="187"/>
      <c r="AQ70" s="187"/>
      <c r="AR70" s="187"/>
      <c r="AS70" s="187"/>
      <c r="AT70" s="187"/>
      <c r="AU70" s="187"/>
      <c r="AV70" s="187"/>
      <c r="AW70" s="187"/>
      <c r="AY70" s="187"/>
      <c r="AZ70" s="187"/>
      <c r="BA70" s="187"/>
      <c r="BB70" s="187"/>
      <c r="BC70" s="187"/>
      <c r="BD70" s="187"/>
      <c r="BE70" s="187"/>
      <c r="BF70" s="187"/>
      <c r="BG70" s="187"/>
      <c r="BH70" s="187"/>
      <c r="BI70" s="187"/>
      <c r="BJ70" s="187"/>
      <c r="BK70" s="187"/>
      <c r="BL70" s="187"/>
      <c r="BM70" s="187"/>
      <c r="BN70" s="187"/>
      <c r="BO70" s="187"/>
      <c r="BP70" s="187"/>
      <c r="BR70" s="187"/>
      <c r="BS70" s="187"/>
      <c r="BT70" s="187"/>
      <c r="CA70" s="187"/>
      <c r="CB70" s="187"/>
      <c r="CC70" s="187"/>
    </row>
    <row r="71" spans="1:81" s="186" customFormat="1" x14ac:dyDescent="0.25">
      <c r="A71" s="187">
        <v>69</v>
      </c>
      <c r="B71" s="191" t="s">
        <v>350</v>
      </c>
      <c r="C71" s="187"/>
      <c r="D71" s="187" t="s">
        <v>396</v>
      </c>
      <c r="E71" s="187" t="s">
        <v>81</v>
      </c>
      <c r="F71" s="187" t="s">
        <v>207</v>
      </c>
      <c r="G71" s="63"/>
      <c r="H71" s="63"/>
      <c r="I71" s="63"/>
      <c r="J71" s="63"/>
      <c r="K71" s="63"/>
      <c r="L71" s="63"/>
      <c r="M71" s="195">
        <v>45</v>
      </c>
      <c r="N71" s="193">
        <v>82</v>
      </c>
      <c r="O71" s="196">
        <v>42</v>
      </c>
      <c r="P71" s="195">
        <v>16</v>
      </c>
      <c r="Q71" s="64"/>
      <c r="R71" s="64"/>
      <c r="S71" s="195">
        <v>64</v>
      </c>
      <c r="T71" s="193">
        <v>96</v>
      </c>
      <c r="U71" s="196">
        <v>98</v>
      </c>
      <c r="V71" s="195">
        <v>96</v>
      </c>
      <c r="W71" s="65"/>
      <c r="X71" s="65"/>
      <c r="Y71" s="15"/>
      <c r="Z71" s="15"/>
      <c r="AA71" s="15"/>
      <c r="AB71" s="15"/>
      <c r="AC71" s="15"/>
      <c r="AD71" s="15"/>
      <c r="AF71" s="187"/>
      <c r="AG71" s="187"/>
      <c r="AH71" s="187"/>
      <c r="AI71" s="187"/>
      <c r="AJ71" s="187"/>
      <c r="AK71" s="187"/>
      <c r="AL71" s="187"/>
      <c r="AM71" s="187"/>
      <c r="AN71" s="187"/>
      <c r="AO71" s="187"/>
      <c r="AP71" s="187"/>
      <c r="AQ71" s="187"/>
      <c r="AR71" s="187"/>
      <c r="AS71" s="187"/>
      <c r="AT71" s="187"/>
      <c r="AU71" s="187"/>
      <c r="AV71" s="187"/>
      <c r="AW71" s="187"/>
      <c r="AY71" s="187"/>
      <c r="AZ71" s="187"/>
      <c r="BA71" s="187"/>
      <c r="BB71" s="187"/>
      <c r="BC71" s="187"/>
      <c r="BD71" s="187"/>
      <c r="BE71" s="187"/>
      <c r="BF71" s="187"/>
      <c r="BG71" s="187"/>
      <c r="BH71" s="187"/>
      <c r="BI71" s="187"/>
      <c r="BJ71" s="187"/>
      <c r="BK71" s="187"/>
      <c r="BL71" s="187"/>
      <c r="BM71" s="187"/>
      <c r="BN71" s="187"/>
      <c r="BO71" s="187"/>
      <c r="BP71" s="187"/>
      <c r="BR71" s="187"/>
      <c r="BS71" s="187"/>
      <c r="BT71" s="187"/>
      <c r="CA71" s="187"/>
      <c r="CB71" s="187"/>
      <c r="CC71" s="187"/>
    </row>
    <row r="72" spans="1:81" s="186" customFormat="1" x14ac:dyDescent="0.25">
      <c r="A72" s="187">
        <v>70</v>
      </c>
      <c r="B72" s="191" t="s">
        <v>351</v>
      </c>
      <c r="C72" s="187"/>
      <c r="D72" s="187" t="s">
        <v>396</v>
      </c>
      <c r="E72" s="187" t="s">
        <v>81</v>
      </c>
      <c r="F72" s="187" t="s">
        <v>207</v>
      </c>
      <c r="G72" s="63"/>
      <c r="H72" s="63"/>
      <c r="I72" s="63"/>
      <c r="J72" s="63"/>
      <c r="K72" s="63"/>
      <c r="L72" s="63"/>
      <c r="M72" s="195">
        <v>58</v>
      </c>
      <c r="N72" s="193">
        <v>76</v>
      </c>
      <c r="O72" s="196">
        <v>58</v>
      </c>
      <c r="P72" s="195">
        <v>26</v>
      </c>
      <c r="Q72" s="64"/>
      <c r="R72" s="64"/>
      <c r="S72" s="195">
        <v>51</v>
      </c>
      <c r="T72" s="193">
        <v>68</v>
      </c>
      <c r="U72" s="196">
        <v>66</v>
      </c>
      <c r="V72" s="195">
        <v>58</v>
      </c>
      <c r="W72" s="65"/>
      <c r="X72" s="65"/>
      <c r="Y72" s="15"/>
      <c r="Z72" s="15"/>
      <c r="AA72" s="15"/>
      <c r="AB72" s="15"/>
      <c r="AC72" s="15"/>
      <c r="AD72" s="15"/>
      <c r="AF72" s="187"/>
      <c r="AG72" s="187"/>
      <c r="AH72" s="187"/>
      <c r="AI72" s="187"/>
      <c r="AJ72" s="187"/>
      <c r="AK72" s="187"/>
      <c r="AL72" s="187"/>
      <c r="AM72" s="187"/>
      <c r="AN72" s="187"/>
      <c r="AO72" s="187"/>
      <c r="AP72" s="187"/>
      <c r="AQ72" s="187"/>
      <c r="AR72" s="187"/>
      <c r="AS72" s="187"/>
      <c r="AT72" s="187"/>
      <c r="AU72" s="187"/>
      <c r="AV72" s="187"/>
      <c r="AW72" s="187"/>
      <c r="AY72" s="187"/>
      <c r="AZ72" s="187"/>
      <c r="BA72" s="187"/>
      <c r="BB72" s="187"/>
      <c r="BC72" s="187"/>
      <c r="BD72" s="187"/>
      <c r="BE72" s="187"/>
      <c r="BF72" s="187"/>
      <c r="BG72" s="187"/>
      <c r="BH72" s="187"/>
      <c r="BI72" s="187"/>
      <c r="BJ72" s="187"/>
      <c r="BK72" s="187"/>
      <c r="BL72" s="187"/>
      <c r="BM72" s="187"/>
      <c r="BN72" s="187"/>
      <c r="BO72" s="187"/>
      <c r="BP72" s="187"/>
      <c r="BR72" s="187"/>
      <c r="BS72" s="187"/>
      <c r="BT72" s="187"/>
      <c r="CA72" s="187"/>
      <c r="CB72" s="187"/>
      <c r="CC72" s="187"/>
    </row>
    <row r="73" spans="1:81" s="186" customFormat="1" x14ac:dyDescent="0.25">
      <c r="A73" s="187">
        <v>71</v>
      </c>
      <c r="B73" s="191" t="s">
        <v>352</v>
      </c>
      <c r="C73" s="187"/>
      <c r="D73" s="187" t="s">
        <v>396</v>
      </c>
      <c r="E73" s="187" t="s">
        <v>81</v>
      </c>
      <c r="F73" s="187" t="s">
        <v>207</v>
      </c>
      <c r="G73" s="63"/>
      <c r="H73" s="63"/>
      <c r="I73" s="63"/>
      <c r="J73" s="63"/>
      <c r="K73" s="63"/>
      <c r="L73" s="63"/>
      <c r="M73" s="195">
        <v>86</v>
      </c>
      <c r="N73" s="193">
        <v>90</v>
      </c>
      <c r="O73" s="196">
        <v>54</v>
      </c>
      <c r="P73" s="195">
        <v>46</v>
      </c>
      <c r="Q73" s="64"/>
      <c r="R73" s="64"/>
      <c r="S73" s="195">
        <v>74</v>
      </c>
      <c r="T73" s="193">
        <v>92</v>
      </c>
      <c r="U73" s="196">
        <v>80</v>
      </c>
      <c r="V73" s="195">
        <v>86</v>
      </c>
      <c r="W73" s="65"/>
      <c r="X73" s="65"/>
      <c r="Y73" s="15"/>
      <c r="Z73" s="15"/>
      <c r="AA73" s="15"/>
      <c r="AB73" s="15"/>
      <c r="AC73" s="15"/>
      <c r="AD73" s="15"/>
      <c r="AF73" s="187"/>
      <c r="AG73" s="187"/>
      <c r="AH73" s="187"/>
      <c r="AI73" s="187"/>
      <c r="AJ73" s="187"/>
      <c r="AK73" s="187"/>
      <c r="AL73" s="187"/>
      <c r="AM73" s="187"/>
      <c r="AN73" s="187"/>
      <c r="AO73" s="187"/>
      <c r="AP73" s="187"/>
      <c r="AQ73" s="187"/>
      <c r="AR73" s="187"/>
      <c r="AS73" s="187"/>
      <c r="AT73" s="187"/>
      <c r="AU73" s="187"/>
      <c r="AV73" s="187"/>
      <c r="AW73" s="187"/>
      <c r="AY73" s="187"/>
      <c r="AZ73" s="187"/>
      <c r="BA73" s="187"/>
      <c r="BB73" s="187"/>
      <c r="BC73" s="187"/>
      <c r="BD73" s="187"/>
      <c r="BE73" s="187"/>
      <c r="BF73" s="187"/>
      <c r="BG73" s="187"/>
      <c r="BH73" s="187"/>
      <c r="BI73" s="187"/>
      <c r="BJ73" s="187"/>
      <c r="BK73" s="187"/>
      <c r="BL73" s="187"/>
      <c r="BM73" s="187"/>
      <c r="BN73" s="187"/>
      <c r="BO73" s="187"/>
      <c r="BP73" s="187"/>
      <c r="BR73" s="187"/>
      <c r="BS73" s="187"/>
      <c r="BT73" s="187"/>
      <c r="CA73" s="187"/>
      <c r="CB73" s="187"/>
      <c r="CC73" s="187"/>
    </row>
    <row r="74" spans="1:81" s="186" customFormat="1" x14ac:dyDescent="0.25">
      <c r="A74" s="187">
        <v>72</v>
      </c>
      <c r="B74" s="191" t="s">
        <v>353</v>
      </c>
      <c r="C74" s="187"/>
      <c r="D74" s="187" t="s">
        <v>396</v>
      </c>
      <c r="E74" s="187" t="s">
        <v>81</v>
      </c>
      <c r="F74" s="187" t="s">
        <v>207</v>
      </c>
      <c r="G74" s="63"/>
      <c r="H74" s="63"/>
      <c r="I74" s="63"/>
      <c r="J74" s="63"/>
      <c r="K74" s="63"/>
      <c r="L74" s="63"/>
      <c r="M74" s="195">
        <v>27</v>
      </c>
      <c r="N74" s="193">
        <v>76</v>
      </c>
      <c r="O74" s="196">
        <v>24</v>
      </c>
      <c r="P74" s="195">
        <v>22</v>
      </c>
      <c r="Q74" s="64"/>
      <c r="R74" s="64"/>
      <c r="S74" s="195">
        <v>60</v>
      </c>
      <c r="T74" s="193">
        <v>76</v>
      </c>
      <c r="U74" s="196">
        <v>48</v>
      </c>
      <c r="V74" s="195">
        <v>72</v>
      </c>
      <c r="W74" s="65"/>
      <c r="X74" s="65"/>
      <c r="Y74" s="15"/>
      <c r="Z74" s="15"/>
      <c r="AA74" s="15"/>
      <c r="AB74" s="15"/>
      <c r="AC74" s="15"/>
      <c r="AD74" s="15"/>
      <c r="AF74" s="187"/>
      <c r="AG74" s="187"/>
      <c r="AH74" s="187"/>
      <c r="AI74" s="187"/>
      <c r="AJ74" s="187"/>
      <c r="AK74" s="187"/>
      <c r="AL74" s="187"/>
      <c r="AM74" s="187"/>
      <c r="AN74" s="187"/>
      <c r="AO74" s="187"/>
      <c r="AP74" s="187"/>
      <c r="AQ74" s="187"/>
      <c r="AR74" s="187"/>
      <c r="AS74" s="187"/>
      <c r="AT74" s="187"/>
      <c r="AU74" s="187"/>
      <c r="AV74" s="187"/>
      <c r="AW74" s="187"/>
      <c r="AY74" s="187"/>
      <c r="AZ74" s="187"/>
      <c r="BA74" s="187"/>
      <c r="BB74" s="187"/>
      <c r="BC74" s="187"/>
      <c r="BD74" s="187"/>
      <c r="BE74" s="187"/>
      <c r="BF74" s="187"/>
      <c r="BG74" s="187"/>
      <c r="BH74" s="187"/>
      <c r="BI74" s="187"/>
      <c r="BJ74" s="187"/>
      <c r="BK74" s="187"/>
      <c r="BL74" s="187"/>
      <c r="BM74" s="187"/>
      <c r="BN74" s="187"/>
      <c r="BO74" s="187"/>
      <c r="BP74" s="187"/>
      <c r="BR74" s="187"/>
      <c r="BS74" s="187"/>
      <c r="BT74" s="187"/>
      <c r="CA74" s="187"/>
      <c r="CB74" s="187"/>
      <c r="CC74" s="187"/>
    </row>
    <row r="75" spans="1:81" s="186" customFormat="1" x14ac:dyDescent="0.25">
      <c r="A75" s="187">
        <v>73</v>
      </c>
      <c r="B75" s="191" t="s">
        <v>354</v>
      </c>
      <c r="C75" s="187"/>
      <c r="D75" s="187" t="s">
        <v>396</v>
      </c>
      <c r="E75" s="187" t="s">
        <v>81</v>
      </c>
      <c r="F75" s="187" t="s">
        <v>207</v>
      </c>
      <c r="G75" s="63"/>
      <c r="H75" s="63"/>
      <c r="I75" s="63"/>
      <c r="J75" s="63"/>
      <c r="K75" s="63"/>
      <c r="L75" s="63"/>
      <c r="M75" s="195">
        <v>98</v>
      </c>
      <c r="N75" s="193">
        <v>98</v>
      </c>
      <c r="O75" s="196">
        <v>90</v>
      </c>
      <c r="P75" s="195">
        <v>86</v>
      </c>
      <c r="Q75" s="64"/>
      <c r="R75" s="64"/>
      <c r="S75" s="195">
        <v>98</v>
      </c>
      <c r="T75" s="193">
        <v>100</v>
      </c>
      <c r="U75" s="196">
        <v>98</v>
      </c>
      <c r="V75" s="195">
        <v>100</v>
      </c>
      <c r="W75" s="65"/>
      <c r="X75" s="65"/>
      <c r="Y75" s="15"/>
      <c r="Z75" s="15"/>
      <c r="AA75" s="15"/>
      <c r="AB75" s="15"/>
      <c r="AC75" s="15"/>
      <c r="AD75" s="15"/>
      <c r="AF75" s="187"/>
      <c r="AG75" s="187"/>
      <c r="AH75" s="187"/>
      <c r="AI75" s="187"/>
      <c r="AJ75" s="187"/>
      <c r="AK75" s="187"/>
      <c r="AL75" s="187"/>
      <c r="AM75" s="187"/>
      <c r="AN75" s="187"/>
      <c r="AO75" s="187"/>
      <c r="AP75" s="187"/>
      <c r="AQ75" s="187"/>
      <c r="AR75" s="187"/>
      <c r="AS75" s="187"/>
      <c r="AT75" s="187"/>
      <c r="AU75" s="187"/>
      <c r="AV75" s="187"/>
      <c r="AW75" s="187"/>
      <c r="AY75" s="187"/>
      <c r="AZ75" s="187"/>
      <c r="BA75" s="187"/>
      <c r="BB75" s="187"/>
      <c r="BC75" s="187"/>
      <c r="BD75" s="187"/>
      <c r="BE75" s="187"/>
      <c r="BF75" s="187"/>
      <c r="BG75" s="187"/>
      <c r="BH75" s="187"/>
      <c r="BI75" s="187"/>
      <c r="BJ75" s="187"/>
      <c r="BK75" s="187"/>
      <c r="BL75" s="187"/>
      <c r="BM75" s="187"/>
      <c r="BN75" s="187"/>
      <c r="BO75" s="187"/>
      <c r="BP75" s="187"/>
      <c r="BR75" s="187"/>
      <c r="BS75" s="187"/>
      <c r="BT75" s="187"/>
      <c r="CA75" s="187"/>
      <c r="CB75" s="187"/>
      <c r="CC75" s="187"/>
    </row>
    <row r="76" spans="1:81" s="186" customFormat="1" x14ac:dyDescent="0.25">
      <c r="A76" s="187">
        <v>74</v>
      </c>
      <c r="B76" s="191" t="s">
        <v>355</v>
      </c>
      <c r="C76" s="187"/>
      <c r="D76" s="187" t="s">
        <v>396</v>
      </c>
      <c r="E76" s="187" t="s">
        <v>81</v>
      </c>
      <c r="F76" s="187" t="s">
        <v>207</v>
      </c>
      <c r="G76" s="63"/>
      <c r="H76" s="63"/>
      <c r="I76" s="63"/>
      <c r="J76" s="63"/>
      <c r="K76" s="63"/>
      <c r="L76" s="63"/>
      <c r="M76" s="195">
        <v>76</v>
      </c>
      <c r="N76" s="193">
        <v>96</v>
      </c>
      <c r="O76" s="196">
        <v>64</v>
      </c>
      <c r="P76" s="195">
        <v>54</v>
      </c>
      <c r="Q76" s="64"/>
      <c r="R76" s="64"/>
      <c r="S76" s="195">
        <v>82</v>
      </c>
      <c r="T76" s="193">
        <v>94</v>
      </c>
      <c r="U76" s="196">
        <v>90</v>
      </c>
      <c r="V76" s="195">
        <v>90</v>
      </c>
      <c r="W76" s="65"/>
      <c r="X76" s="65"/>
      <c r="Y76" s="15"/>
      <c r="Z76" s="15"/>
      <c r="AA76" s="15"/>
      <c r="AB76" s="15"/>
      <c r="AC76" s="15"/>
      <c r="AD76" s="15"/>
      <c r="AF76" s="187"/>
      <c r="AG76" s="187"/>
      <c r="AH76" s="187"/>
      <c r="AI76" s="187"/>
      <c r="AJ76" s="187"/>
      <c r="AK76" s="187"/>
      <c r="AL76" s="187"/>
      <c r="AM76" s="187"/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Y76" s="187"/>
      <c r="AZ76" s="187"/>
      <c r="BA76" s="187"/>
      <c r="BB76" s="187"/>
      <c r="BC76" s="187"/>
      <c r="BD76" s="187"/>
      <c r="BE76" s="187"/>
      <c r="BF76" s="187"/>
      <c r="BG76" s="187"/>
      <c r="BH76" s="187"/>
      <c r="BI76" s="187"/>
      <c r="BJ76" s="187"/>
      <c r="BK76" s="187"/>
      <c r="BL76" s="187"/>
      <c r="BM76" s="187"/>
      <c r="BN76" s="187"/>
      <c r="BO76" s="187"/>
      <c r="BP76" s="187"/>
      <c r="BR76" s="187"/>
      <c r="BS76" s="187"/>
      <c r="BT76" s="187"/>
      <c r="CA76" s="187"/>
      <c r="CB76" s="187"/>
      <c r="CC76" s="187"/>
    </row>
    <row r="77" spans="1:81" s="186" customFormat="1" x14ac:dyDescent="0.25">
      <c r="A77" s="187">
        <v>75</v>
      </c>
      <c r="B77" s="191" t="s">
        <v>356</v>
      </c>
      <c r="C77" s="187"/>
      <c r="D77" s="187" t="s">
        <v>396</v>
      </c>
      <c r="E77" s="187" t="s">
        <v>185</v>
      </c>
      <c r="F77" s="187" t="s">
        <v>207</v>
      </c>
      <c r="G77" s="63"/>
      <c r="H77" s="63"/>
      <c r="I77" s="63"/>
      <c r="J77" s="63"/>
      <c r="K77" s="63"/>
      <c r="L77" s="63"/>
      <c r="M77" s="195">
        <v>81</v>
      </c>
      <c r="N77" s="193">
        <v>92</v>
      </c>
      <c r="O77" s="196">
        <v>72</v>
      </c>
      <c r="P77" s="195">
        <v>52</v>
      </c>
      <c r="Q77" s="64"/>
      <c r="R77" s="64"/>
      <c r="S77" s="195">
        <v>95</v>
      </c>
      <c r="T77" s="193">
        <v>82</v>
      </c>
      <c r="U77" s="196">
        <v>90</v>
      </c>
      <c r="V77" s="195">
        <v>100</v>
      </c>
      <c r="W77" s="65"/>
      <c r="X77" s="65"/>
      <c r="Y77" s="15"/>
      <c r="Z77" s="15"/>
      <c r="AA77" s="15"/>
      <c r="AB77" s="15"/>
      <c r="AC77" s="15"/>
      <c r="AD77" s="15"/>
      <c r="AF77" s="187"/>
      <c r="AG77" s="187"/>
      <c r="AH77" s="187"/>
      <c r="AI77" s="187"/>
      <c r="AJ77" s="187"/>
      <c r="AK77" s="187"/>
      <c r="AL77" s="187"/>
      <c r="AM77" s="187"/>
      <c r="AN77" s="187"/>
      <c r="AO77" s="187"/>
      <c r="AP77" s="187"/>
      <c r="AQ77" s="187"/>
      <c r="AR77" s="187"/>
      <c r="AS77" s="187"/>
      <c r="AT77" s="187"/>
      <c r="AU77" s="187"/>
      <c r="AV77" s="187"/>
      <c r="AW77" s="187"/>
      <c r="AY77" s="187"/>
      <c r="AZ77" s="187"/>
      <c r="BA77" s="187"/>
      <c r="BB77" s="187"/>
      <c r="BC77" s="187"/>
      <c r="BD77" s="187"/>
      <c r="BE77" s="187"/>
      <c r="BF77" s="187"/>
      <c r="BG77" s="187"/>
      <c r="BH77" s="187"/>
      <c r="BI77" s="187"/>
      <c r="BJ77" s="187"/>
      <c r="BK77" s="187"/>
      <c r="BL77" s="187"/>
      <c r="BM77" s="187"/>
      <c r="BN77" s="187"/>
      <c r="BO77" s="187"/>
      <c r="BP77" s="187"/>
      <c r="BR77" s="187"/>
      <c r="BS77" s="187"/>
      <c r="BT77" s="187"/>
      <c r="CA77" s="187"/>
      <c r="CB77" s="187"/>
      <c r="CC77" s="187"/>
    </row>
    <row r="78" spans="1:81" s="186" customFormat="1" x14ac:dyDescent="0.25">
      <c r="A78" s="187">
        <v>76</v>
      </c>
      <c r="B78" s="191" t="s">
        <v>357</v>
      </c>
      <c r="C78" s="187"/>
      <c r="D78" s="187" t="s">
        <v>396</v>
      </c>
      <c r="E78" s="187" t="s">
        <v>81</v>
      </c>
      <c r="F78" s="187" t="s">
        <v>207</v>
      </c>
      <c r="G78" s="63"/>
      <c r="H78" s="63"/>
      <c r="I78" s="63"/>
      <c r="J78" s="63"/>
      <c r="K78" s="63"/>
      <c r="L78" s="63"/>
      <c r="M78" s="195">
        <v>20</v>
      </c>
      <c r="N78" s="193">
        <v>59</v>
      </c>
      <c r="O78" s="196">
        <v>16</v>
      </c>
      <c r="P78" s="195">
        <v>20</v>
      </c>
      <c r="Q78" s="64"/>
      <c r="R78" s="64"/>
      <c r="S78" s="195">
        <v>33</v>
      </c>
      <c r="T78" s="193">
        <v>46</v>
      </c>
      <c r="U78" s="196">
        <v>40</v>
      </c>
      <c r="V78" s="195">
        <v>50</v>
      </c>
      <c r="W78" s="65"/>
      <c r="X78" s="65"/>
      <c r="Y78" s="15"/>
      <c r="Z78" s="15"/>
      <c r="AA78" s="15"/>
      <c r="AB78" s="15"/>
      <c r="AC78" s="15"/>
      <c r="AD78" s="15"/>
      <c r="AF78" s="187"/>
      <c r="AG78" s="187"/>
      <c r="AH78" s="187"/>
      <c r="AI78" s="187"/>
      <c r="AJ78" s="187"/>
      <c r="AK78" s="187"/>
      <c r="AL78" s="187"/>
      <c r="AM78" s="187"/>
      <c r="AN78" s="187"/>
      <c r="AO78" s="187"/>
      <c r="AP78" s="187"/>
      <c r="AQ78" s="187"/>
      <c r="AR78" s="187"/>
      <c r="AS78" s="187"/>
      <c r="AT78" s="187"/>
      <c r="AU78" s="187"/>
      <c r="AV78" s="187"/>
      <c r="AW78" s="187"/>
      <c r="AY78" s="187"/>
      <c r="AZ78" s="187"/>
      <c r="BA78" s="187"/>
      <c r="BB78" s="187"/>
      <c r="BC78" s="187"/>
      <c r="BD78" s="187"/>
      <c r="BE78" s="187"/>
      <c r="BF78" s="187"/>
      <c r="BG78" s="187"/>
      <c r="BH78" s="187"/>
      <c r="BI78" s="187"/>
      <c r="BJ78" s="187"/>
      <c r="BK78" s="187"/>
      <c r="BL78" s="187"/>
      <c r="BM78" s="187"/>
      <c r="BN78" s="187"/>
      <c r="BO78" s="187"/>
      <c r="BP78" s="187"/>
      <c r="BR78" s="187"/>
      <c r="BS78" s="187"/>
      <c r="BT78" s="187"/>
      <c r="CA78" s="187"/>
      <c r="CB78" s="187"/>
      <c r="CC78" s="187"/>
    </row>
    <row r="79" spans="1:81" s="186" customFormat="1" x14ac:dyDescent="0.25">
      <c r="A79" s="187">
        <v>77</v>
      </c>
      <c r="B79" s="191" t="s">
        <v>358</v>
      </c>
      <c r="C79" s="187"/>
      <c r="D79" s="187" t="s">
        <v>396</v>
      </c>
      <c r="E79" s="187" t="s">
        <v>185</v>
      </c>
      <c r="F79" s="187" t="s">
        <v>207</v>
      </c>
      <c r="G79" s="63"/>
      <c r="H79" s="63"/>
      <c r="I79" s="63"/>
      <c r="J79" s="63"/>
      <c r="K79" s="63"/>
      <c r="L79" s="63"/>
      <c r="M79" s="195">
        <v>76</v>
      </c>
      <c r="N79" s="193">
        <v>94</v>
      </c>
      <c r="O79" s="196">
        <v>72</v>
      </c>
      <c r="P79" s="195">
        <v>54</v>
      </c>
      <c r="Q79" s="64"/>
      <c r="R79" s="64"/>
      <c r="S79" s="195">
        <v>78</v>
      </c>
      <c r="T79" s="193">
        <v>86</v>
      </c>
      <c r="U79" s="196">
        <v>88</v>
      </c>
      <c r="V79" s="195">
        <v>92</v>
      </c>
      <c r="W79" s="65"/>
      <c r="X79" s="65"/>
      <c r="Y79" s="15"/>
      <c r="Z79" s="15"/>
      <c r="AA79" s="15"/>
      <c r="AB79" s="15"/>
      <c r="AC79" s="15"/>
      <c r="AD79" s="15"/>
      <c r="AF79" s="187"/>
      <c r="AG79" s="187"/>
      <c r="AH79" s="187"/>
      <c r="AI79" s="187"/>
      <c r="AJ79" s="187"/>
      <c r="AK79" s="187"/>
      <c r="AL79" s="187"/>
      <c r="AM79" s="187"/>
      <c r="AN79" s="187"/>
      <c r="AO79" s="187"/>
      <c r="AP79" s="187"/>
      <c r="AQ79" s="187"/>
      <c r="AR79" s="187"/>
      <c r="AS79" s="187"/>
      <c r="AT79" s="187"/>
      <c r="AU79" s="187"/>
      <c r="AV79" s="187"/>
      <c r="AW79" s="187"/>
      <c r="AY79" s="187"/>
      <c r="AZ79" s="187"/>
      <c r="BA79" s="187"/>
      <c r="BB79" s="187"/>
      <c r="BC79" s="187"/>
      <c r="BD79" s="187"/>
      <c r="BE79" s="187"/>
      <c r="BF79" s="187"/>
      <c r="BG79" s="187"/>
      <c r="BH79" s="187"/>
      <c r="BI79" s="187"/>
      <c r="BJ79" s="187"/>
      <c r="BK79" s="187"/>
      <c r="BL79" s="187"/>
      <c r="BM79" s="187"/>
      <c r="BN79" s="187"/>
      <c r="BO79" s="187"/>
      <c r="BP79" s="187"/>
      <c r="BR79" s="187"/>
      <c r="BS79" s="187"/>
      <c r="BT79" s="187"/>
      <c r="CA79" s="187"/>
      <c r="CB79" s="187"/>
      <c r="CC79" s="187"/>
    </row>
    <row r="80" spans="1:81" s="186" customFormat="1" x14ac:dyDescent="0.25">
      <c r="A80" s="187">
        <v>78</v>
      </c>
      <c r="B80" s="191" t="s">
        <v>376</v>
      </c>
      <c r="C80" s="187"/>
      <c r="D80" s="187" t="s">
        <v>396</v>
      </c>
      <c r="E80" s="187" t="s">
        <v>81</v>
      </c>
      <c r="F80" s="187" t="s">
        <v>82</v>
      </c>
      <c r="G80" s="63"/>
      <c r="H80" s="63"/>
      <c r="I80" s="63"/>
      <c r="J80" s="63"/>
      <c r="K80" s="63"/>
      <c r="L80" s="63"/>
      <c r="M80" s="195">
        <v>54</v>
      </c>
      <c r="N80" s="193">
        <v>84</v>
      </c>
      <c r="O80" s="196">
        <v>54</v>
      </c>
      <c r="P80" s="195">
        <v>40</v>
      </c>
      <c r="Q80" s="64"/>
      <c r="R80" s="64"/>
      <c r="S80" s="195">
        <v>0</v>
      </c>
      <c r="T80" s="193">
        <v>0</v>
      </c>
      <c r="U80" s="196">
        <v>0</v>
      </c>
      <c r="V80" s="195">
        <v>0</v>
      </c>
      <c r="W80" s="65"/>
      <c r="X80" s="65"/>
      <c r="Y80" s="15"/>
      <c r="Z80" s="15"/>
      <c r="AA80" s="15"/>
      <c r="AB80" s="15"/>
      <c r="AC80" s="15"/>
      <c r="AD80" s="15"/>
      <c r="AF80" s="187"/>
      <c r="AG80" s="187"/>
      <c r="AH80" s="187"/>
      <c r="AI80" s="187"/>
      <c r="AJ80" s="187"/>
      <c r="AK80" s="187"/>
      <c r="AL80" s="187"/>
      <c r="AM80" s="187"/>
      <c r="AN80" s="187"/>
      <c r="AO80" s="187"/>
      <c r="AP80" s="187"/>
      <c r="AQ80" s="187"/>
      <c r="AR80" s="187"/>
      <c r="AS80" s="187"/>
      <c r="AT80" s="187"/>
      <c r="AU80" s="187"/>
      <c r="AV80" s="187"/>
      <c r="AW80" s="187"/>
      <c r="AY80" s="187"/>
      <c r="AZ80" s="187"/>
      <c r="BA80" s="187"/>
      <c r="BB80" s="187"/>
      <c r="BC80" s="187"/>
      <c r="BD80" s="187"/>
      <c r="BE80" s="187"/>
      <c r="BF80" s="187"/>
      <c r="BG80" s="187"/>
      <c r="BH80" s="187"/>
      <c r="BI80" s="187"/>
      <c r="BJ80" s="187"/>
      <c r="BK80" s="187"/>
      <c r="BL80" s="187"/>
      <c r="BM80" s="187"/>
      <c r="BN80" s="187"/>
      <c r="BO80" s="187"/>
      <c r="BP80" s="187"/>
      <c r="BR80" s="187"/>
      <c r="BS80" s="187"/>
      <c r="BT80" s="187"/>
      <c r="CA80" s="187"/>
      <c r="CB80" s="187"/>
      <c r="CC80" s="187"/>
    </row>
    <row r="81" spans="1:81" s="186" customFormat="1" x14ac:dyDescent="0.25">
      <c r="A81" s="187">
        <v>79</v>
      </c>
      <c r="B81" s="191" t="s">
        <v>377</v>
      </c>
      <c r="C81" s="187"/>
      <c r="D81" s="187" t="s">
        <v>396</v>
      </c>
      <c r="E81" s="187" t="s">
        <v>185</v>
      </c>
      <c r="F81" s="187" t="s">
        <v>82</v>
      </c>
      <c r="G81" s="63"/>
      <c r="H81" s="63"/>
      <c r="I81" s="63"/>
      <c r="J81" s="63"/>
      <c r="K81" s="63"/>
      <c r="L81" s="63"/>
      <c r="M81" s="195">
        <v>40</v>
      </c>
      <c r="N81" s="193">
        <v>62</v>
      </c>
      <c r="O81" s="196">
        <v>30</v>
      </c>
      <c r="P81" s="195">
        <v>26</v>
      </c>
      <c r="Q81" s="64"/>
      <c r="R81" s="64"/>
      <c r="S81" s="195">
        <v>36</v>
      </c>
      <c r="T81" s="193">
        <v>42</v>
      </c>
      <c r="U81" s="196">
        <v>52</v>
      </c>
      <c r="V81" s="195">
        <v>66</v>
      </c>
      <c r="W81" s="65"/>
      <c r="X81" s="65"/>
      <c r="Y81" s="15"/>
      <c r="Z81" s="15"/>
      <c r="AA81" s="15"/>
      <c r="AB81" s="15"/>
      <c r="AC81" s="15"/>
      <c r="AD81" s="15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Q81" s="187"/>
      <c r="AR81" s="187"/>
      <c r="AS81" s="187"/>
      <c r="AT81" s="187"/>
      <c r="AU81" s="187"/>
      <c r="AV81" s="187"/>
      <c r="AW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  <c r="BI81" s="187"/>
      <c r="BJ81" s="187"/>
      <c r="BK81" s="187"/>
      <c r="BL81" s="187"/>
      <c r="BM81" s="187"/>
      <c r="BN81" s="187"/>
      <c r="BO81" s="187"/>
      <c r="BP81" s="187"/>
      <c r="BR81" s="187"/>
      <c r="BS81" s="187"/>
      <c r="BT81" s="187"/>
      <c r="CA81" s="187"/>
      <c r="CB81" s="187"/>
      <c r="CC81" s="187"/>
    </row>
    <row r="82" spans="1:81" s="186" customFormat="1" x14ac:dyDescent="0.25">
      <c r="A82" s="187">
        <v>80</v>
      </c>
      <c r="B82" s="191" t="s">
        <v>378</v>
      </c>
      <c r="C82" s="187"/>
      <c r="D82" s="187" t="s">
        <v>396</v>
      </c>
      <c r="E82" s="187" t="s">
        <v>81</v>
      </c>
      <c r="F82" s="187" t="s">
        <v>207</v>
      </c>
      <c r="G82" s="63"/>
      <c r="H82" s="63"/>
      <c r="I82" s="63"/>
      <c r="J82" s="63"/>
      <c r="K82" s="63"/>
      <c r="L82" s="63"/>
      <c r="M82" s="195">
        <v>87</v>
      </c>
      <c r="N82" s="193">
        <v>92</v>
      </c>
      <c r="O82" s="196">
        <v>52</v>
      </c>
      <c r="P82" s="195">
        <v>44</v>
      </c>
      <c r="Q82" s="64"/>
      <c r="R82" s="64"/>
      <c r="S82" s="195">
        <v>82</v>
      </c>
      <c r="T82" s="193">
        <v>80</v>
      </c>
      <c r="U82" s="196">
        <v>70</v>
      </c>
      <c r="V82" s="195">
        <v>86</v>
      </c>
      <c r="W82" s="65"/>
      <c r="X82" s="65"/>
      <c r="Y82" s="15"/>
      <c r="Z82" s="15"/>
      <c r="AA82" s="15"/>
      <c r="AB82" s="15"/>
      <c r="AC82" s="15"/>
      <c r="AD82" s="15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87"/>
      <c r="AR82" s="187"/>
      <c r="AS82" s="187"/>
      <c r="AT82" s="187"/>
      <c r="AU82" s="187"/>
      <c r="AV82" s="187"/>
      <c r="AW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  <c r="BI82" s="187"/>
      <c r="BJ82" s="187"/>
      <c r="BK82" s="187"/>
      <c r="BL82" s="187"/>
      <c r="BM82" s="187"/>
      <c r="BN82" s="187"/>
      <c r="BO82" s="187"/>
      <c r="BP82" s="187"/>
      <c r="BR82" s="187"/>
      <c r="BS82" s="187"/>
      <c r="BT82" s="187"/>
      <c r="CA82" s="187"/>
      <c r="CB82" s="187"/>
      <c r="CC82" s="187"/>
    </row>
    <row r="83" spans="1:81" s="186" customFormat="1" x14ac:dyDescent="0.25">
      <c r="A83" s="187">
        <v>81</v>
      </c>
      <c r="B83" s="191" t="s">
        <v>379</v>
      </c>
      <c r="C83" s="187"/>
      <c r="D83" s="187" t="s">
        <v>396</v>
      </c>
      <c r="E83" s="187" t="s">
        <v>81</v>
      </c>
      <c r="F83" s="187" t="s">
        <v>82</v>
      </c>
      <c r="G83" s="63"/>
      <c r="H83" s="63"/>
      <c r="I83" s="63"/>
      <c r="J83" s="63"/>
      <c r="K83" s="63"/>
      <c r="L83" s="63"/>
      <c r="M83" s="195">
        <v>40</v>
      </c>
      <c r="N83" s="193">
        <v>42</v>
      </c>
      <c r="O83" s="196">
        <v>26</v>
      </c>
      <c r="P83" s="195">
        <v>12</v>
      </c>
      <c r="Q83" s="64"/>
      <c r="R83" s="64"/>
      <c r="S83" s="195">
        <v>32</v>
      </c>
      <c r="T83" s="193">
        <v>30</v>
      </c>
      <c r="U83" s="196">
        <v>26</v>
      </c>
      <c r="V83" s="195">
        <v>30</v>
      </c>
      <c r="W83" s="65"/>
      <c r="X83" s="65"/>
      <c r="Y83" s="15"/>
      <c r="Z83" s="15"/>
      <c r="AA83" s="15"/>
      <c r="AB83" s="15"/>
      <c r="AC83" s="15"/>
      <c r="AD83" s="15"/>
      <c r="AF83" s="187"/>
      <c r="AG83" s="187"/>
      <c r="AH83" s="187"/>
      <c r="AI83" s="187"/>
      <c r="AJ83" s="187"/>
      <c r="AK83" s="187"/>
      <c r="AL83" s="187"/>
      <c r="AM83" s="187"/>
      <c r="AN83" s="187"/>
      <c r="AO83" s="187"/>
      <c r="AP83" s="187"/>
      <c r="AQ83" s="187"/>
      <c r="AR83" s="187"/>
      <c r="AS83" s="187"/>
      <c r="AT83" s="187"/>
      <c r="AU83" s="187"/>
      <c r="AV83" s="187"/>
      <c r="AW83" s="187"/>
      <c r="AY83" s="187"/>
      <c r="AZ83" s="187"/>
      <c r="BA83" s="187"/>
      <c r="BB83" s="187"/>
      <c r="BC83" s="187"/>
      <c r="BD83" s="187"/>
      <c r="BE83" s="187"/>
      <c r="BF83" s="187"/>
      <c r="BG83" s="187"/>
      <c r="BH83" s="187"/>
      <c r="BI83" s="187"/>
      <c r="BJ83" s="187"/>
      <c r="BK83" s="187"/>
      <c r="BL83" s="187"/>
      <c r="BM83" s="187"/>
      <c r="BN83" s="187"/>
      <c r="BO83" s="187"/>
      <c r="BP83" s="187"/>
      <c r="BR83" s="187"/>
      <c r="BS83" s="187"/>
      <c r="BT83" s="187"/>
      <c r="CA83" s="187"/>
      <c r="CB83" s="187"/>
      <c r="CC83" s="187"/>
    </row>
    <row r="84" spans="1:81" s="186" customFormat="1" x14ac:dyDescent="0.25">
      <c r="A84" s="187">
        <v>82</v>
      </c>
      <c r="B84" s="191" t="s">
        <v>359</v>
      </c>
      <c r="C84" s="187"/>
      <c r="D84" s="187" t="s">
        <v>396</v>
      </c>
      <c r="E84" s="187" t="s">
        <v>81</v>
      </c>
      <c r="F84" s="187" t="s">
        <v>207</v>
      </c>
      <c r="G84" s="63"/>
      <c r="H84" s="63"/>
      <c r="I84" s="63"/>
      <c r="J84" s="63"/>
      <c r="K84" s="63"/>
      <c r="L84" s="63"/>
      <c r="M84" s="195">
        <v>41</v>
      </c>
      <c r="N84" s="193">
        <v>74</v>
      </c>
      <c r="O84" s="196">
        <v>26</v>
      </c>
      <c r="P84" s="195">
        <v>32</v>
      </c>
      <c r="Q84" s="64"/>
      <c r="R84" s="64"/>
      <c r="S84" s="195">
        <v>64</v>
      </c>
      <c r="T84" s="193">
        <v>58</v>
      </c>
      <c r="U84" s="196">
        <v>60</v>
      </c>
      <c r="V84" s="195">
        <v>58</v>
      </c>
      <c r="W84" s="65"/>
      <c r="X84" s="65"/>
      <c r="Y84" s="15"/>
      <c r="Z84" s="15"/>
      <c r="AA84" s="15"/>
      <c r="AB84" s="15"/>
      <c r="AC84" s="15"/>
      <c r="AD84" s="15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Y84" s="187"/>
      <c r="AZ84" s="187"/>
      <c r="BA84" s="187"/>
      <c r="BB84" s="187"/>
      <c r="BC84" s="187"/>
      <c r="BD84" s="187"/>
      <c r="BE84" s="187"/>
      <c r="BF84" s="187"/>
      <c r="BG84" s="187"/>
      <c r="BH84" s="187"/>
      <c r="BI84" s="187"/>
      <c r="BJ84" s="187"/>
      <c r="BK84" s="187"/>
      <c r="BL84" s="187"/>
      <c r="BM84" s="187"/>
      <c r="BN84" s="187"/>
      <c r="BO84" s="187"/>
      <c r="BP84" s="187"/>
      <c r="BR84" s="187"/>
      <c r="BS84" s="187"/>
      <c r="BT84" s="187"/>
      <c r="CA84" s="187"/>
      <c r="CB84" s="187"/>
      <c r="CC84" s="187"/>
    </row>
    <row r="85" spans="1:81" s="186" customFormat="1" x14ac:dyDescent="0.25">
      <c r="A85" s="187"/>
      <c r="B85" s="187"/>
      <c r="C85" s="187"/>
      <c r="D85" s="187"/>
      <c r="E85" s="187"/>
      <c r="F85" s="187"/>
      <c r="G85" s="63"/>
      <c r="H85" s="63"/>
      <c r="I85" s="63"/>
      <c r="J85" s="63"/>
      <c r="K85" s="63"/>
      <c r="L85" s="63"/>
      <c r="M85" s="64"/>
      <c r="N85" s="64"/>
      <c r="O85" s="64"/>
      <c r="P85" s="64"/>
      <c r="Q85" s="64"/>
      <c r="R85" s="64"/>
      <c r="S85" s="65"/>
      <c r="T85" s="65"/>
      <c r="U85" s="65"/>
      <c r="V85" s="65"/>
      <c r="W85" s="65"/>
      <c r="X85" s="65"/>
      <c r="Y85" s="15"/>
      <c r="Z85" s="15"/>
      <c r="AA85" s="15"/>
      <c r="AB85" s="15"/>
      <c r="AC85" s="15"/>
      <c r="AD85" s="15"/>
      <c r="AF85" s="187"/>
      <c r="AG85" s="187"/>
      <c r="AH85" s="187"/>
      <c r="AI85" s="187"/>
      <c r="AJ85" s="187"/>
      <c r="AK85" s="187"/>
      <c r="AL85" s="187"/>
      <c r="AM85" s="187"/>
      <c r="AN85" s="187"/>
      <c r="AO85" s="187"/>
      <c r="AP85" s="187"/>
      <c r="AQ85" s="187"/>
      <c r="AR85" s="187"/>
      <c r="AS85" s="187"/>
      <c r="AT85" s="187"/>
      <c r="AU85" s="187"/>
      <c r="AV85" s="187"/>
      <c r="AW85" s="187"/>
      <c r="AY85" s="187"/>
      <c r="AZ85" s="187"/>
      <c r="BA85" s="187"/>
      <c r="BB85" s="187"/>
      <c r="BC85" s="187"/>
      <c r="BD85" s="187"/>
      <c r="BE85" s="187"/>
      <c r="BF85" s="187"/>
      <c r="BG85" s="187"/>
      <c r="BH85" s="187"/>
      <c r="BI85" s="187"/>
      <c r="BJ85" s="187"/>
      <c r="BK85" s="187"/>
      <c r="BL85" s="187"/>
      <c r="BM85" s="187"/>
      <c r="BN85" s="187"/>
      <c r="BO85" s="187"/>
      <c r="BP85" s="187"/>
      <c r="BR85" s="187"/>
      <c r="BS85" s="187"/>
      <c r="BT85" s="187"/>
      <c r="CA85" s="187"/>
      <c r="CB85" s="187"/>
      <c r="CC85" s="187"/>
    </row>
    <row r="86" spans="1:81" s="186" customFormat="1" x14ac:dyDescent="0.25">
      <c r="A86" s="187"/>
      <c r="B86" s="187"/>
      <c r="C86" s="187"/>
      <c r="D86" s="187"/>
      <c r="E86" s="187"/>
      <c r="F86" s="187"/>
      <c r="G86" s="63"/>
      <c r="H86" s="63"/>
      <c r="I86" s="63"/>
      <c r="J86" s="63"/>
      <c r="K86" s="63"/>
      <c r="L86" s="63"/>
      <c r="M86" s="64"/>
      <c r="N86" s="64"/>
      <c r="O86" s="64"/>
      <c r="P86" s="64"/>
      <c r="Q86" s="64"/>
      <c r="R86" s="64"/>
      <c r="S86" s="65"/>
      <c r="T86" s="65"/>
      <c r="U86" s="65"/>
      <c r="V86" s="65"/>
      <c r="W86" s="65"/>
      <c r="X86" s="65"/>
      <c r="Y86" s="15"/>
      <c r="Z86" s="15"/>
      <c r="AA86" s="15"/>
      <c r="AB86" s="15"/>
      <c r="AC86" s="15"/>
      <c r="AD86" s="15"/>
      <c r="AF86" s="187"/>
      <c r="AG86" s="187"/>
      <c r="AH86" s="187"/>
      <c r="AI86" s="187"/>
      <c r="AJ86" s="187"/>
      <c r="AK86" s="187"/>
      <c r="AL86" s="187"/>
      <c r="AM86" s="187"/>
      <c r="AN86" s="187"/>
      <c r="AO86" s="187"/>
      <c r="AP86" s="187"/>
      <c r="AQ86" s="187"/>
      <c r="AR86" s="187"/>
      <c r="AS86" s="187"/>
      <c r="AT86" s="187"/>
      <c r="AU86" s="187"/>
      <c r="AV86" s="187"/>
      <c r="AW86" s="187"/>
      <c r="AY86" s="187"/>
      <c r="AZ86" s="187"/>
      <c r="BA86" s="187"/>
      <c r="BB86" s="187"/>
      <c r="BC86" s="187"/>
      <c r="BD86" s="187"/>
      <c r="BE86" s="187"/>
      <c r="BF86" s="187"/>
      <c r="BG86" s="187"/>
      <c r="BH86" s="187"/>
      <c r="BI86" s="187"/>
      <c r="BJ86" s="187"/>
      <c r="BK86" s="187"/>
      <c r="BL86" s="187"/>
      <c r="BM86" s="187"/>
      <c r="BN86" s="187"/>
      <c r="BO86" s="187"/>
      <c r="BP86" s="187"/>
      <c r="BR86" s="187"/>
      <c r="BS86" s="187"/>
      <c r="BT86" s="187"/>
      <c r="CA86" s="187"/>
      <c r="CB86" s="187"/>
      <c r="CC86" s="187"/>
    </row>
    <row r="87" spans="1:81" s="186" customFormat="1" x14ac:dyDescent="0.25">
      <c r="A87" s="187"/>
      <c r="B87" s="187"/>
      <c r="C87" s="187"/>
      <c r="D87" s="187"/>
      <c r="E87" s="187"/>
      <c r="F87" s="187"/>
      <c r="G87" s="63"/>
      <c r="H87" s="63"/>
      <c r="I87" s="63"/>
      <c r="J87" s="63"/>
      <c r="K87" s="63"/>
      <c r="L87" s="63"/>
      <c r="M87" s="64"/>
      <c r="N87" s="64"/>
      <c r="O87" s="64"/>
      <c r="P87" s="64"/>
      <c r="Q87" s="64"/>
      <c r="R87" s="64"/>
      <c r="S87" s="65"/>
      <c r="T87" s="65"/>
      <c r="U87" s="65"/>
      <c r="V87" s="65"/>
      <c r="W87" s="65"/>
      <c r="X87" s="65"/>
      <c r="Y87" s="15"/>
      <c r="Z87" s="15"/>
      <c r="AA87" s="15"/>
      <c r="AB87" s="15"/>
      <c r="AC87" s="15"/>
      <c r="AD87" s="15"/>
      <c r="AF87" s="187"/>
      <c r="AG87" s="187"/>
      <c r="AH87" s="187"/>
      <c r="AI87" s="187"/>
      <c r="AJ87" s="187"/>
      <c r="AK87" s="187"/>
      <c r="AL87" s="187"/>
      <c r="AM87" s="187"/>
      <c r="AN87" s="187"/>
      <c r="AO87" s="187"/>
      <c r="AP87" s="187"/>
      <c r="AQ87" s="187"/>
      <c r="AR87" s="187"/>
      <c r="AS87" s="187"/>
      <c r="AT87" s="187"/>
      <c r="AU87" s="187"/>
      <c r="AV87" s="187"/>
      <c r="AW87" s="187"/>
      <c r="AY87" s="187"/>
      <c r="AZ87" s="187"/>
      <c r="BA87" s="187"/>
      <c r="BB87" s="187"/>
      <c r="BC87" s="187"/>
      <c r="BD87" s="187"/>
      <c r="BE87" s="187"/>
      <c r="BF87" s="187"/>
      <c r="BG87" s="187"/>
      <c r="BH87" s="187"/>
      <c r="BI87" s="187"/>
      <c r="BJ87" s="187"/>
      <c r="BK87" s="187"/>
      <c r="BL87" s="187"/>
      <c r="BM87" s="187"/>
      <c r="BN87" s="187"/>
      <c r="BO87" s="187"/>
      <c r="BP87" s="187"/>
      <c r="BR87" s="187"/>
      <c r="BS87" s="187"/>
      <c r="BT87" s="187"/>
      <c r="CA87" s="187"/>
      <c r="CB87" s="187"/>
      <c r="CC87" s="187"/>
    </row>
    <row r="88" spans="1:81" s="186" customFormat="1" x14ac:dyDescent="0.25">
      <c r="A88" s="187"/>
      <c r="B88" s="187"/>
      <c r="C88" s="187"/>
      <c r="D88" s="187"/>
      <c r="E88" s="187"/>
      <c r="F88" s="187"/>
      <c r="G88" s="63"/>
      <c r="H88" s="63"/>
      <c r="I88" s="63"/>
      <c r="J88" s="63"/>
      <c r="K88" s="63"/>
      <c r="L88" s="63"/>
      <c r="M88" s="64"/>
      <c r="N88" s="64"/>
      <c r="O88" s="64"/>
      <c r="P88" s="64"/>
      <c r="Q88" s="64"/>
      <c r="R88" s="64"/>
      <c r="S88" s="65"/>
      <c r="T88" s="65"/>
      <c r="U88" s="65"/>
      <c r="V88" s="65"/>
      <c r="W88" s="65"/>
      <c r="X88" s="65"/>
      <c r="Y88" s="15"/>
      <c r="Z88" s="15"/>
      <c r="AA88" s="15"/>
      <c r="AB88" s="15"/>
      <c r="AC88" s="15"/>
      <c r="AD88" s="15"/>
      <c r="AF88" s="187"/>
      <c r="AG88" s="187"/>
      <c r="AH88" s="187"/>
      <c r="AI88" s="187"/>
      <c r="AJ88" s="187"/>
      <c r="AK88" s="187"/>
      <c r="AL88" s="187"/>
      <c r="AM88" s="187"/>
      <c r="AN88" s="187"/>
      <c r="AO88" s="187"/>
      <c r="AP88" s="187"/>
      <c r="AQ88" s="187"/>
      <c r="AR88" s="187"/>
      <c r="AS88" s="187"/>
      <c r="AT88" s="187"/>
      <c r="AU88" s="187"/>
      <c r="AV88" s="187"/>
      <c r="AW88" s="187"/>
      <c r="AY88" s="187"/>
      <c r="AZ88" s="187"/>
      <c r="BA88" s="187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7"/>
      <c r="BN88" s="187"/>
      <c r="BO88" s="187"/>
      <c r="BP88" s="187"/>
      <c r="BR88" s="187"/>
      <c r="BS88" s="187"/>
      <c r="BT88" s="187"/>
      <c r="CA88" s="187"/>
      <c r="CB88" s="187"/>
      <c r="CC88" s="187"/>
    </row>
    <row r="89" spans="1:81" s="186" customFormat="1" x14ac:dyDescent="0.25">
      <c r="A89" s="187"/>
      <c r="B89" s="187"/>
      <c r="C89" s="187"/>
      <c r="D89" s="187"/>
      <c r="E89" s="187"/>
      <c r="F89" s="187"/>
      <c r="G89" s="63"/>
      <c r="H89" s="63"/>
      <c r="I89" s="63"/>
      <c r="J89" s="63"/>
      <c r="K89" s="63"/>
      <c r="L89" s="63"/>
      <c r="M89" s="64"/>
      <c r="N89" s="64"/>
      <c r="O89" s="64"/>
      <c r="P89" s="64"/>
      <c r="Q89" s="64"/>
      <c r="R89" s="64"/>
      <c r="S89" s="65"/>
      <c r="T89" s="65"/>
      <c r="U89" s="65"/>
      <c r="V89" s="65"/>
      <c r="W89" s="65"/>
      <c r="X89" s="65"/>
      <c r="Y89" s="15"/>
      <c r="Z89" s="15"/>
      <c r="AA89" s="15"/>
      <c r="AB89" s="15"/>
      <c r="AC89" s="15"/>
      <c r="AD89" s="15"/>
      <c r="AF89" s="187"/>
      <c r="AG89" s="187"/>
      <c r="AH89" s="187"/>
      <c r="AI89" s="187"/>
      <c r="AJ89" s="187"/>
      <c r="AK89" s="187"/>
      <c r="AL89" s="187"/>
      <c r="AM89" s="187"/>
      <c r="AN89" s="187"/>
      <c r="AO89" s="187"/>
      <c r="AP89" s="187"/>
      <c r="AQ89" s="187"/>
      <c r="AR89" s="187"/>
      <c r="AS89" s="187"/>
      <c r="AT89" s="187"/>
      <c r="AU89" s="187"/>
      <c r="AV89" s="187"/>
      <c r="AW89" s="187"/>
      <c r="AY89" s="187"/>
      <c r="AZ89" s="187"/>
      <c r="BA89" s="187"/>
      <c r="BB89" s="187"/>
      <c r="BC89" s="187"/>
      <c r="BD89" s="187"/>
      <c r="BE89" s="187"/>
      <c r="BF89" s="187"/>
      <c r="BG89" s="187"/>
      <c r="BH89" s="187"/>
      <c r="BI89" s="187"/>
      <c r="BJ89" s="187"/>
      <c r="BK89" s="187"/>
      <c r="BL89" s="187"/>
      <c r="BM89" s="187"/>
      <c r="BN89" s="187"/>
      <c r="BO89" s="187"/>
      <c r="BP89" s="187"/>
      <c r="BR89" s="187"/>
      <c r="BS89" s="187"/>
      <c r="BT89" s="187"/>
      <c r="CA89" s="187"/>
      <c r="CB89" s="187"/>
      <c r="CC89" s="187"/>
    </row>
    <row r="90" spans="1:81" s="186" customFormat="1" x14ac:dyDescent="0.25">
      <c r="A90" s="187"/>
      <c r="B90" s="187"/>
      <c r="C90" s="187"/>
      <c r="D90" s="187"/>
      <c r="E90" s="187"/>
      <c r="F90" s="187"/>
      <c r="G90" s="63"/>
      <c r="H90" s="63"/>
      <c r="I90" s="63"/>
      <c r="J90" s="63"/>
      <c r="K90" s="63"/>
      <c r="L90" s="63"/>
      <c r="M90" s="64"/>
      <c r="N90" s="64"/>
      <c r="O90" s="64"/>
      <c r="P90" s="64"/>
      <c r="Q90" s="64"/>
      <c r="R90" s="64"/>
      <c r="S90" s="65"/>
      <c r="T90" s="65"/>
      <c r="U90" s="65"/>
      <c r="V90" s="65"/>
      <c r="W90" s="65"/>
      <c r="X90" s="65"/>
      <c r="Y90" s="15"/>
      <c r="Z90" s="15"/>
      <c r="AA90" s="15"/>
      <c r="AB90" s="15"/>
      <c r="AC90" s="15"/>
      <c r="AD90" s="15"/>
      <c r="AF90" s="187"/>
      <c r="AG90" s="187"/>
      <c r="AH90" s="187"/>
      <c r="AI90" s="187"/>
      <c r="AJ90" s="187"/>
      <c r="AK90" s="187"/>
      <c r="AL90" s="187"/>
      <c r="AM90" s="187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Y90" s="187"/>
      <c r="AZ90" s="187"/>
      <c r="BA90" s="187"/>
      <c r="BB90" s="187"/>
      <c r="BC90" s="187"/>
      <c r="BD90" s="187"/>
      <c r="BE90" s="187"/>
      <c r="BF90" s="187"/>
      <c r="BG90" s="187"/>
      <c r="BH90" s="187"/>
      <c r="BI90" s="187"/>
      <c r="BJ90" s="187"/>
      <c r="BK90" s="187"/>
      <c r="BL90" s="187"/>
      <c r="BM90" s="187"/>
      <c r="BN90" s="187"/>
      <c r="BO90" s="187"/>
      <c r="BP90" s="187"/>
      <c r="BR90" s="187"/>
      <c r="BS90" s="187"/>
      <c r="BT90" s="187"/>
      <c r="CA90" s="187"/>
      <c r="CB90" s="187"/>
      <c r="CC90" s="187"/>
    </row>
    <row r="91" spans="1:81" s="186" customFormat="1" x14ac:dyDescent="0.25">
      <c r="A91" s="187"/>
      <c r="B91" s="187"/>
      <c r="C91" s="187"/>
      <c r="D91" s="187"/>
      <c r="E91" s="187"/>
      <c r="F91" s="187"/>
      <c r="G91" s="63"/>
      <c r="H91" s="63"/>
      <c r="I91" s="63"/>
      <c r="J91" s="63"/>
      <c r="K91" s="63"/>
      <c r="L91" s="63"/>
      <c r="M91" s="64"/>
      <c r="N91" s="64"/>
      <c r="O91" s="64"/>
      <c r="P91" s="64"/>
      <c r="Q91" s="64"/>
      <c r="R91" s="64"/>
      <c r="S91" s="65"/>
      <c r="T91" s="65"/>
      <c r="U91" s="65"/>
      <c r="V91" s="65"/>
      <c r="W91" s="65"/>
      <c r="X91" s="65"/>
      <c r="Y91" s="15"/>
      <c r="Z91" s="15"/>
      <c r="AA91" s="15"/>
      <c r="AB91" s="15"/>
      <c r="AC91" s="15"/>
      <c r="AD91" s="15"/>
      <c r="AF91" s="187"/>
      <c r="AG91" s="187"/>
      <c r="AH91" s="187"/>
      <c r="AI91" s="187"/>
      <c r="AJ91" s="187"/>
      <c r="AK91" s="187"/>
      <c r="AL91" s="187"/>
      <c r="AM91" s="187"/>
      <c r="AN91" s="187"/>
      <c r="AO91" s="187"/>
      <c r="AP91" s="187"/>
      <c r="AQ91" s="187"/>
      <c r="AR91" s="187"/>
      <c r="AS91" s="187"/>
      <c r="AT91" s="187"/>
      <c r="AU91" s="187"/>
      <c r="AV91" s="187"/>
      <c r="AW91" s="187"/>
      <c r="AY91" s="187"/>
      <c r="AZ91" s="187"/>
      <c r="BA91" s="187"/>
      <c r="BB91" s="187"/>
      <c r="BC91" s="187"/>
      <c r="BD91" s="187"/>
      <c r="BE91" s="187"/>
      <c r="BF91" s="187"/>
      <c r="BG91" s="187"/>
      <c r="BH91" s="187"/>
      <c r="BI91" s="187"/>
      <c r="BJ91" s="187"/>
      <c r="BK91" s="187"/>
      <c r="BL91" s="187"/>
      <c r="BM91" s="187"/>
      <c r="BN91" s="187"/>
      <c r="BO91" s="187"/>
      <c r="BP91" s="187"/>
      <c r="BR91" s="187"/>
      <c r="BS91" s="187"/>
      <c r="BT91" s="187"/>
      <c r="CA91" s="187"/>
      <c r="CB91" s="187"/>
      <c r="CC91" s="187"/>
    </row>
    <row r="92" spans="1:81" s="186" customFormat="1" x14ac:dyDescent="0.25">
      <c r="A92" s="187"/>
      <c r="B92" s="187"/>
      <c r="C92" s="187"/>
      <c r="D92" s="187"/>
      <c r="E92" s="187"/>
      <c r="F92" s="187"/>
      <c r="G92" s="63"/>
      <c r="H92" s="63"/>
      <c r="I92" s="63"/>
      <c r="J92" s="63"/>
      <c r="K92" s="63"/>
      <c r="L92" s="63"/>
      <c r="M92" s="64"/>
      <c r="N92" s="64"/>
      <c r="O92" s="64"/>
      <c r="P92" s="64"/>
      <c r="Q92" s="64"/>
      <c r="R92" s="64"/>
      <c r="S92" s="65"/>
      <c r="T92" s="65"/>
      <c r="U92" s="65"/>
      <c r="V92" s="65"/>
      <c r="W92" s="65"/>
      <c r="X92" s="65"/>
      <c r="Y92" s="15"/>
      <c r="Z92" s="15"/>
      <c r="AA92" s="15"/>
      <c r="AB92" s="15"/>
      <c r="AC92" s="15"/>
      <c r="AD92" s="15"/>
      <c r="AF92" s="187"/>
      <c r="AG92" s="187"/>
      <c r="AH92" s="187"/>
      <c r="AI92" s="187"/>
      <c r="AJ92" s="187"/>
      <c r="AK92" s="187"/>
      <c r="AL92" s="187"/>
      <c r="AM92" s="187"/>
      <c r="AN92" s="187"/>
      <c r="AO92" s="187"/>
      <c r="AP92" s="187"/>
      <c r="AQ92" s="187"/>
      <c r="AR92" s="187"/>
      <c r="AS92" s="187"/>
      <c r="AT92" s="187"/>
      <c r="AU92" s="187"/>
      <c r="AV92" s="187"/>
      <c r="AW92" s="187"/>
      <c r="AY92" s="187"/>
      <c r="AZ92" s="187"/>
      <c r="BA92" s="187"/>
      <c r="BB92" s="187"/>
      <c r="BC92" s="187"/>
      <c r="BD92" s="187"/>
      <c r="BE92" s="187"/>
      <c r="BF92" s="187"/>
      <c r="BG92" s="187"/>
      <c r="BH92" s="187"/>
      <c r="BI92" s="187"/>
      <c r="BJ92" s="187"/>
      <c r="BK92" s="187"/>
      <c r="BL92" s="187"/>
      <c r="BM92" s="187"/>
      <c r="BN92" s="187"/>
      <c r="BO92" s="187"/>
      <c r="BP92" s="187"/>
      <c r="BR92" s="187"/>
      <c r="BS92" s="187"/>
      <c r="BT92" s="187"/>
      <c r="CA92" s="187"/>
      <c r="CB92" s="187"/>
      <c r="CC92" s="187"/>
    </row>
    <row r="93" spans="1:81" s="186" customFormat="1" x14ac:dyDescent="0.25">
      <c r="A93" s="187"/>
      <c r="B93" s="187"/>
      <c r="C93" s="187"/>
      <c r="D93" s="187"/>
      <c r="E93" s="187"/>
      <c r="F93" s="187"/>
      <c r="G93" s="63"/>
      <c r="H93" s="63"/>
      <c r="I93" s="63"/>
      <c r="J93" s="63"/>
      <c r="K93" s="63"/>
      <c r="L93" s="63"/>
      <c r="M93" s="64"/>
      <c r="N93" s="64"/>
      <c r="O93" s="64"/>
      <c r="P93" s="64"/>
      <c r="Q93" s="64"/>
      <c r="R93" s="64"/>
      <c r="S93" s="65"/>
      <c r="T93" s="65"/>
      <c r="U93" s="65"/>
      <c r="V93" s="65"/>
      <c r="W93" s="65"/>
      <c r="X93" s="65"/>
      <c r="Y93" s="15"/>
      <c r="Z93" s="15"/>
      <c r="AA93" s="15"/>
      <c r="AB93" s="15"/>
      <c r="AC93" s="15"/>
      <c r="AD93" s="15"/>
      <c r="AF93" s="187"/>
      <c r="AG93" s="187"/>
      <c r="AH93" s="187"/>
      <c r="AI93" s="187"/>
      <c r="AJ93" s="187"/>
      <c r="AK93" s="187"/>
      <c r="AL93" s="187"/>
      <c r="AM93" s="187"/>
      <c r="AN93" s="187"/>
      <c r="AO93" s="187"/>
      <c r="AP93" s="187"/>
      <c r="AQ93" s="187"/>
      <c r="AR93" s="187"/>
      <c r="AS93" s="187"/>
      <c r="AT93" s="187"/>
      <c r="AU93" s="187"/>
      <c r="AV93" s="187"/>
      <c r="AW93" s="187"/>
      <c r="AY93" s="187"/>
      <c r="AZ93" s="187"/>
      <c r="BA93" s="187"/>
      <c r="BB93" s="187"/>
      <c r="BC93" s="187"/>
      <c r="BD93" s="187"/>
      <c r="BE93" s="187"/>
      <c r="BF93" s="187"/>
      <c r="BG93" s="187"/>
      <c r="BH93" s="187"/>
      <c r="BI93" s="187"/>
      <c r="BJ93" s="187"/>
      <c r="BK93" s="187"/>
      <c r="BL93" s="187"/>
      <c r="BM93" s="187"/>
      <c r="BN93" s="187"/>
      <c r="BO93" s="187"/>
      <c r="BP93" s="187"/>
      <c r="BR93" s="187"/>
      <c r="BS93" s="187"/>
      <c r="BT93" s="187"/>
      <c r="CA93" s="187"/>
      <c r="CB93" s="187"/>
      <c r="CC93" s="187"/>
    </row>
    <row r="94" spans="1:81" s="186" customFormat="1" x14ac:dyDescent="0.25">
      <c r="A94" s="187"/>
      <c r="B94" s="187"/>
      <c r="C94" s="187"/>
      <c r="D94" s="187"/>
      <c r="E94" s="187"/>
      <c r="F94" s="187"/>
      <c r="G94" s="63"/>
      <c r="H94" s="63"/>
      <c r="I94" s="63"/>
      <c r="J94" s="63"/>
      <c r="K94" s="63"/>
      <c r="L94" s="63"/>
      <c r="M94" s="64"/>
      <c r="N94" s="64"/>
      <c r="O94" s="64"/>
      <c r="P94" s="64"/>
      <c r="Q94" s="64"/>
      <c r="R94" s="64"/>
      <c r="S94" s="65"/>
      <c r="T94" s="65"/>
      <c r="U94" s="65"/>
      <c r="V94" s="65"/>
      <c r="W94" s="65"/>
      <c r="X94" s="65"/>
      <c r="Y94" s="15"/>
      <c r="Z94" s="15"/>
      <c r="AA94" s="15"/>
      <c r="AB94" s="15"/>
      <c r="AC94" s="15"/>
      <c r="AD94" s="15"/>
      <c r="AF94" s="187"/>
      <c r="AG94" s="187"/>
      <c r="AH94" s="187"/>
      <c r="AI94" s="187"/>
      <c r="AJ94" s="187"/>
      <c r="AK94" s="187"/>
      <c r="AL94" s="187"/>
      <c r="AM94" s="187"/>
      <c r="AN94" s="187"/>
      <c r="AO94" s="187"/>
      <c r="AP94" s="187"/>
      <c r="AQ94" s="187"/>
      <c r="AR94" s="187"/>
      <c r="AS94" s="187"/>
      <c r="AT94" s="187"/>
      <c r="AU94" s="187"/>
      <c r="AV94" s="187"/>
      <c r="AW94" s="187"/>
      <c r="AY94" s="187"/>
      <c r="AZ94" s="187"/>
      <c r="BA94" s="187"/>
      <c r="BB94" s="187"/>
      <c r="BC94" s="187"/>
      <c r="BD94" s="187"/>
      <c r="BE94" s="187"/>
      <c r="BF94" s="187"/>
      <c r="BG94" s="187"/>
      <c r="BH94" s="187"/>
      <c r="BI94" s="187"/>
      <c r="BJ94" s="187"/>
      <c r="BK94" s="187"/>
      <c r="BL94" s="187"/>
      <c r="BM94" s="187"/>
      <c r="BN94" s="187"/>
      <c r="BO94" s="187"/>
      <c r="BP94" s="187"/>
      <c r="BR94" s="187"/>
      <c r="BS94" s="187"/>
      <c r="BT94" s="187"/>
      <c r="CA94" s="187"/>
      <c r="CB94" s="187"/>
      <c r="CC94" s="187"/>
    </row>
    <row r="95" spans="1:81" s="186" customFormat="1" x14ac:dyDescent="0.25">
      <c r="A95" s="187"/>
      <c r="B95" s="187"/>
      <c r="C95" s="187"/>
      <c r="D95" s="187"/>
      <c r="E95" s="187"/>
      <c r="F95" s="187"/>
      <c r="G95" s="63"/>
      <c r="H95" s="63"/>
      <c r="I95" s="63"/>
      <c r="J95" s="63"/>
      <c r="K95" s="63"/>
      <c r="L95" s="63"/>
      <c r="M95" s="64"/>
      <c r="N95" s="64"/>
      <c r="O95" s="64"/>
      <c r="P95" s="64"/>
      <c r="Q95" s="64"/>
      <c r="R95" s="64"/>
      <c r="S95" s="65"/>
      <c r="T95" s="65"/>
      <c r="U95" s="65"/>
      <c r="V95" s="65"/>
      <c r="W95" s="65"/>
      <c r="X95" s="65"/>
      <c r="Y95" s="15"/>
      <c r="Z95" s="15"/>
      <c r="AA95" s="15"/>
      <c r="AB95" s="15"/>
      <c r="AC95" s="15"/>
      <c r="AD95" s="15"/>
      <c r="AF95" s="187"/>
      <c r="AG95" s="187"/>
      <c r="AH95" s="187"/>
      <c r="AI95" s="187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187"/>
      <c r="AY95" s="187"/>
      <c r="AZ95" s="187"/>
      <c r="BA95" s="187"/>
      <c r="BB95" s="187"/>
      <c r="BC95" s="187"/>
      <c r="BD95" s="187"/>
      <c r="BE95" s="187"/>
      <c r="BF95" s="187"/>
      <c r="BG95" s="187"/>
      <c r="BH95" s="187"/>
      <c r="BI95" s="187"/>
      <c r="BJ95" s="187"/>
      <c r="BK95" s="187"/>
      <c r="BL95" s="187"/>
      <c r="BM95" s="187"/>
      <c r="BN95" s="187"/>
      <c r="BO95" s="187"/>
      <c r="BP95" s="187"/>
      <c r="BR95" s="187"/>
      <c r="BS95" s="187"/>
      <c r="BT95" s="187"/>
      <c r="CA95" s="187"/>
      <c r="CB95" s="187"/>
      <c r="CC95" s="187"/>
    </row>
    <row r="96" spans="1:81" s="186" customFormat="1" x14ac:dyDescent="0.25">
      <c r="A96" s="187"/>
      <c r="B96" s="187"/>
      <c r="C96" s="187"/>
      <c r="D96" s="187"/>
      <c r="E96" s="187"/>
      <c r="F96" s="187"/>
      <c r="G96" s="63"/>
      <c r="H96" s="63"/>
      <c r="I96" s="63"/>
      <c r="J96" s="63"/>
      <c r="K96" s="63"/>
      <c r="L96" s="63"/>
      <c r="M96" s="64"/>
      <c r="N96" s="64"/>
      <c r="O96" s="64"/>
      <c r="P96" s="64"/>
      <c r="Q96" s="64"/>
      <c r="R96" s="64"/>
      <c r="S96" s="65"/>
      <c r="T96" s="65"/>
      <c r="U96" s="65"/>
      <c r="V96" s="65"/>
      <c r="W96" s="65"/>
      <c r="X96" s="65"/>
      <c r="Y96" s="15"/>
      <c r="Z96" s="15"/>
      <c r="AA96" s="15"/>
      <c r="AB96" s="15"/>
      <c r="AC96" s="15"/>
      <c r="AD96" s="15"/>
      <c r="AF96" s="187"/>
      <c r="AG96" s="187"/>
      <c r="AH96" s="187"/>
      <c r="AI96" s="187"/>
      <c r="AJ96" s="187"/>
      <c r="AK96" s="187"/>
      <c r="AL96" s="187"/>
      <c r="AM96" s="187"/>
      <c r="AN96" s="187"/>
      <c r="AO96" s="187"/>
      <c r="AP96" s="187"/>
      <c r="AQ96" s="187"/>
      <c r="AR96" s="187"/>
      <c r="AS96" s="187"/>
      <c r="AT96" s="187"/>
      <c r="AU96" s="187"/>
      <c r="AV96" s="187"/>
      <c r="AW96" s="187"/>
      <c r="AY96" s="187"/>
      <c r="AZ96" s="187"/>
      <c r="BA96" s="187"/>
      <c r="BB96" s="187"/>
      <c r="BC96" s="187"/>
      <c r="BD96" s="187"/>
      <c r="BE96" s="187"/>
      <c r="BF96" s="187"/>
      <c r="BG96" s="187"/>
      <c r="BH96" s="187"/>
      <c r="BI96" s="187"/>
      <c r="BJ96" s="187"/>
      <c r="BK96" s="187"/>
      <c r="BL96" s="187"/>
      <c r="BM96" s="187"/>
      <c r="BN96" s="187"/>
      <c r="BO96" s="187"/>
      <c r="BP96" s="187"/>
      <c r="BR96" s="187"/>
      <c r="BS96" s="187"/>
      <c r="BT96" s="187"/>
      <c r="CA96" s="187"/>
      <c r="CB96" s="187"/>
      <c r="CC96" s="187"/>
    </row>
    <row r="97" spans="1:81" s="186" customFormat="1" x14ac:dyDescent="0.25">
      <c r="A97" s="187"/>
      <c r="B97" s="187"/>
      <c r="C97" s="187"/>
      <c r="D97" s="187"/>
      <c r="E97" s="187"/>
      <c r="F97" s="187"/>
      <c r="G97" s="63"/>
      <c r="H97" s="63"/>
      <c r="I97" s="63"/>
      <c r="J97" s="63"/>
      <c r="K97" s="63"/>
      <c r="L97" s="63"/>
      <c r="M97" s="64"/>
      <c r="N97" s="64"/>
      <c r="O97" s="64"/>
      <c r="P97" s="64"/>
      <c r="Q97" s="64"/>
      <c r="R97" s="64"/>
      <c r="S97" s="65"/>
      <c r="T97" s="65"/>
      <c r="U97" s="65"/>
      <c r="V97" s="65"/>
      <c r="W97" s="65"/>
      <c r="X97" s="65"/>
      <c r="Y97" s="15"/>
      <c r="Z97" s="15"/>
      <c r="AA97" s="15"/>
      <c r="AB97" s="15"/>
      <c r="AC97" s="15"/>
      <c r="AD97" s="15"/>
      <c r="AF97" s="187"/>
      <c r="AG97" s="187"/>
      <c r="AH97" s="187"/>
      <c r="AI97" s="187"/>
      <c r="AJ97" s="187"/>
      <c r="AK97" s="187"/>
      <c r="AL97" s="187"/>
      <c r="AM97" s="187"/>
      <c r="AN97" s="187"/>
      <c r="AO97" s="187"/>
      <c r="AP97" s="187"/>
      <c r="AQ97" s="187"/>
      <c r="AR97" s="187"/>
      <c r="AS97" s="187"/>
      <c r="AT97" s="187"/>
      <c r="AU97" s="187"/>
      <c r="AV97" s="187"/>
      <c r="AW97" s="187"/>
      <c r="AY97" s="187"/>
      <c r="AZ97" s="187"/>
      <c r="BA97" s="187"/>
      <c r="BB97" s="187"/>
      <c r="BC97" s="187"/>
      <c r="BD97" s="187"/>
      <c r="BE97" s="187"/>
      <c r="BF97" s="187"/>
      <c r="BG97" s="187"/>
      <c r="BH97" s="187"/>
      <c r="BI97" s="187"/>
      <c r="BJ97" s="187"/>
      <c r="BK97" s="187"/>
      <c r="BL97" s="187"/>
      <c r="BM97" s="187"/>
      <c r="BN97" s="187"/>
      <c r="BO97" s="187"/>
      <c r="BP97" s="187"/>
      <c r="BR97" s="187"/>
      <c r="BS97" s="187"/>
      <c r="BT97" s="187"/>
      <c r="CA97" s="187"/>
      <c r="CB97" s="187"/>
      <c r="CC97" s="187"/>
    </row>
    <row r="98" spans="1:81" s="186" customFormat="1" x14ac:dyDescent="0.25">
      <c r="A98" s="187"/>
      <c r="B98" s="187"/>
      <c r="C98" s="187"/>
      <c r="D98" s="187"/>
      <c r="E98" s="187"/>
      <c r="F98" s="187"/>
      <c r="G98" s="63"/>
      <c r="H98" s="63"/>
      <c r="I98" s="63"/>
      <c r="J98" s="63"/>
      <c r="K98" s="63"/>
      <c r="L98" s="63"/>
      <c r="M98" s="64"/>
      <c r="N98" s="64"/>
      <c r="O98" s="64"/>
      <c r="P98" s="64"/>
      <c r="Q98" s="64"/>
      <c r="R98" s="64"/>
      <c r="S98" s="65"/>
      <c r="T98" s="65"/>
      <c r="U98" s="65"/>
      <c r="V98" s="65"/>
      <c r="W98" s="65"/>
      <c r="X98" s="65"/>
      <c r="Y98" s="15"/>
      <c r="Z98" s="15"/>
      <c r="AA98" s="15"/>
      <c r="AB98" s="15"/>
      <c r="AC98" s="15"/>
      <c r="AD98" s="15"/>
      <c r="AF98" s="187"/>
      <c r="AG98" s="187"/>
      <c r="AH98" s="187"/>
      <c r="AI98" s="187"/>
      <c r="AJ98" s="187"/>
      <c r="AK98" s="187"/>
      <c r="AL98" s="187"/>
      <c r="AM98" s="187"/>
      <c r="AN98" s="187"/>
      <c r="AO98" s="187"/>
      <c r="AP98" s="187"/>
      <c r="AQ98" s="187"/>
      <c r="AR98" s="187"/>
      <c r="AS98" s="187"/>
      <c r="AT98" s="187"/>
      <c r="AU98" s="187"/>
      <c r="AV98" s="187"/>
      <c r="AW98" s="187"/>
      <c r="AY98" s="187"/>
      <c r="AZ98" s="187"/>
      <c r="BA98" s="187"/>
      <c r="BB98" s="187"/>
      <c r="BC98" s="187"/>
      <c r="BD98" s="187"/>
      <c r="BE98" s="187"/>
      <c r="BF98" s="187"/>
      <c r="BG98" s="187"/>
      <c r="BH98" s="187"/>
      <c r="BI98" s="187"/>
      <c r="BJ98" s="187"/>
      <c r="BK98" s="187"/>
      <c r="BL98" s="187"/>
      <c r="BM98" s="187"/>
      <c r="BN98" s="187"/>
      <c r="BO98" s="187"/>
      <c r="BP98" s="187"/>
      <c r="BR98" s="187"/>
      <c r="BS98" s="187"/>
      <c r="BT98" s="187"/>
      <c r="CA98" s="187"/>
      <c r="CB98" s="187"/>
      <c r="CC98" s="187"/>
    </row>
    <row r="99" spans="1:81" s="186" customFormat="1" x14ac:dyDescent="0.25">
      <c r="A99" s="187"/>
      <c r="B99" s="187"/>
      <c r="C99" s="187"/>
      <c r="D99" s="187"/>
      <c r="E99" s="187"/>
      <c r="F99" s="187"/>
      <c r="G99" s="63"/>
      <c r="H99" s="63"/>
      <c r="I99" s="63"/>
      <c r="J99" s="63"/>
      <c r="K99" s="63"/>
      <c r="L99" s="63"/>
      <c r="M99" s="64"/>
      <c r="N99" s="64"/>
      <c r="O99" s="64"/>
      <c r="P99" s="64"/>
      <c r="Q99" s="64"/>
      <c r="R99" s="64"/>
      <c r="S99" s="65"/>
      <c r="T99" s="65"/>
      <c r="U99" s="65"/>
      <c r="V99" s="65"/>
      <c r="W99" s="65"/>
      <c r="X99" s="65"/>
      <c r="Y99" s="15"/>
      <c r="Z99" s="15"/>
      <c r="AA99" s="15"/>
      <c r="AB99" s="15"/>
      <c r="AC99" s="15"/>
      <c r="AD99" s="15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  <c r="BL99" s="187"/>
      <c r="BM99" s="187"/>
      <c r="BN99" s="187"/>
      <c r="BO99" s="187"/>
      <c r="BP99" s="187"/>
      <c r="BR99" s="187"/>
      <c r="BS99" s="187"/>
      <c r="BT99" s="187"/>
      <c r="CA99" s="187"/>
      <c r="CB99" s="187"/>
      <c r="CC99" s="187"/>
    </row>
    <row r="100" spans="1:81" s="186" customFormat="1" x14ac:dyDescent="0.25">
      <c r="A100" s="187"/>
      <c r="B100" s="187"/>
      <c r="C100" s="187"/>
      <c r="D100" s="187"/>
      <c r="E100" s="187"/>
      <c r="F100" s="187"/>
      <c r="G100" s="63"/>
      <c r="H100" s="63"/>
      <c r="I100" s="63"/>
      <c r="J100" s="63"/>
      <c r="K100" s="63"/>
      <c r="L100" s="63"/>
      <c r="M100" s="64"/>
      <c r="N100" s="64"/>
      <c r="O100" s="64"/>
      <c r="P100" s="64"/>
      <c r="Q100" s="64"/>
      <c r="R100" s="64"/>
      <c r="S100" s="65"/>
      <c r="T100" s="65"/>
      <c r="U100" s="65"/>
      <c r="V100" s="65"/>
      <c r="W100" s="65"/>
      <c r="X100" s="65"/>
      <c r="Y100" s="15"/>
      <c r="Z100" s="15"/>
      <c r="AA100" s="15"/>
      <c r="AB100" s="15"/>
      <c r="AC100" s="15"/>
      <c r="AD100" s="15"/>
      <c r="AF100" s="187"/>
      <c r="AG100" s="187"/>
      <c r="AH100" s="187"/>
      <c r="AI100" s="187"/>
      <c r="AJ100" s="187"/>
      <c r="AK100" s="187"/>
      <c r="AL100" s="187"/>
      <c r="AM100" s="187"/>
      <c r="AN100" s="187"/>
      <c r="AO100" s="187"/>
      <c r="AP100" s="187"/>
      <c r="AQ100" s="187"/>
      <c r="AR100" s="187"/>
      <c r="AS100" s="187"/>
      <c r="AT100" s="187"/>
      <c r="AU100" s="187"/>
      <c r="AV100" s="187"/>
      <c r="AW100" s="187"/>
      <c r="AY100" s="187"/>
      <c r="AZ100" s="187"/>
      <c r="BA100" s="187"/>
      <c r="BB100" s="187"/>
      <c r="BC100" s="187"/>
      <c r="BD100" s="187"/>
      <c r="BE100" s="187"/>
      <c r="BF100" s="187"/>
      <c r="BG100" s="187"/>
      <c r="BH100" s="187"/>
      <c r="BI100" s="187"/>
      <c r="BJ100" s="187"/>
      <c r="BK100" s="187"/>
      <c r="BL100" s="187"/>
      <c r="BM100" s="187"/>
      <c r="BN100" s="187"/>
      <c r="BO100" s="187"/>
      <c r="BP100" s="187"/>
      <c r="BR100" s="187"/>
      <c r="BS100" s="187"/>
      <c r="BT100" s="187"/>
      <c r="CA100" s="187"/>
      <c r="CB100" s="187"/>
      <c r="CC100" s="187"/>
    </row>
    <row r="101" spans="1:81" s="186" customFormat="1" x14ac:dyDescent="0.25">
      <c r="A101" s="187"/>
      <c r="B101" s="187"/>
      <c r="C101" s="187"/>
      <c r="D101" s="187"/>
      <c r="E101" s="187"/>
      <c r="F101" s="187"/>
      <c r="G101" s="63"/>
      <c r="H101" s="63"/>
      <c r="I101" s="63"/>
      <c r="J101" s="63"/>
      <c r="K101" s="63"/>
      <c r="L101" s="63"/>
      <c r="M101" s="64"/>
      <c r="N101" s="64"/>
      <c r="O101" s="64"/>
      <c r="P101" s="64"/>
      <c r="Q101" s="64"/>
      <c r="R101" s="64"/>
      <c r="S101" s="65"/>
      <c r="T101" s="65"/>
      <c r="U101" s="65"/>
      <c r="V101" s="65"/>
      <c r="W101" s="65"/>
      <c r="X101" s="65"/>
      <c r="Y101" s="15"/>
      <c r="Z101" s="15"/>
      <c r="AA101" s="15"/>
      <c r="AB101" s="15"/>
      <c r="AC101" s="15"/>
      <c r="AD101" s="15"/>
      <c r="AF101" s="187"/>
      <c r="AG101" s="187"/>
      <c r="AH101" s="187"/>
      <c r="AI101" s="187"/>
      <c r="AJ101" s="187"/>
      <c r="AK101" s="187"/>
      <c r="AL101" s="187"/>
      <c r="AM101" s="187"/>
      <c r="AN101" s="187"/>
      <c r="AO101" s="187"/>
      <c r="AP101" s="187"/>
      <c r="AQ101" s="187"/>
      <c r="AR101" s="187"/>
      <c r="AS101" s="187"/>
      <c r="AT101" s="187"/>
      <c r="AU101" s="187"/>
      <c r="AV101" s="187"/>
      <c r="AW101" s="187"/>
      <c r="AY101" s="187"/>
      <c r="AZ101" s="187"/>
      <c r="BA101" s="187"/>
      <c r="BB101" s="187"/>
      <c r="BC101" s="187"/>
      <c r="BD101" s="187"/>
      <c r="BE101" s="187"/>
      <c r="BF101" s="187"/>
      <c r="BG101" s="187"/>
      <c r="BH101" s="187"/>
      <c r="BI101" s="187"/>
      <c r="BJ101" s="187"/>
      <c r="BK101" s="187"/>
      <c r="BL101" s="187"/>
      <c r="BM101" s="187"/>
      <c r="BN101" s="187"/>
      <c r="BO101" s="187"/>
      <c r="BP101" s="187"/>
      <c r="BR101" s="187"/>
      <c r="BS101" s="187"/>
      <c r="BT101" s="187"/>
      <c r="CA101" s="187"/>
      <c r="CB101" s="187"/>
      <c r="CC101" s="187"/>
    </row>
    <row r="102" spans="1:81" s="186" customFormat="1" x14ac:dyDescent="0.25">
      <c r="A102" s="187"/>
      <c r="B102" s="187"/>
      <c r="C102" s="187"/>
      <c r="D102" s="187"/>
      <c r="E102" s="187"/>
      <c r="F102" s="187"/>
      <c r="G102" s="63"/>
      <c r="H102" s="63"/>
      <c r="I102" s="63"/>
      <c r="J102" s="63"/>
      <c r="K102" s="63"/>
      <c r="L102" s="63"/>
      <c r="M102" s="64"/>
      <c r="N102" s="64"/>
      <c r="O102" s="64"/>
      <c r="P102" s="64"/>
      <c r="Q102" s="64"/>
      <c r="R102" s="64"/>
      <c r="S102" s="65"/>
      <c r="T102" s="65"/>
      <c r="U102" s="65"/>
      <c r="V102" s="65"/>
      <c r="W102" s="65"/>
      <c r="X102" s="65"/>
      <c r="Y102" s="15"/>
      <c r="Z102" s="15"/>
      <c r="AA102" s="15"/>
      <c r="AB102" s="15"/>
      <c r="AC102" s="15"/>
      <c r="AD102" s="15"/>
      <c r="AF102" s="187"/>
      <c r="AG102" s="187"/>
      <c r="AH102" s="187"/>
      <c r="AI102" s="187"/>
      <c r="AJ102" s="187"/>
      <c r="AK102" s="187"/>
      <c r="AL102" s="187"/>
      <c r="AM102" s="187"/>
      <c r="AN102" s="187"/>
      <c r="AO102" s="187"/>
      <c r="AP102" s="187"/>
      <c r="AQ102" s="187"/>
      <c r="AR102" s="187"/>
      <c r="AS102" s="187"/>
      <c r="AT102" s="187"/>
      <c r="AU102" s="187"/>
      <c r="AV102" s="187"/>
      <c r="AW102" s="187"/>
      <c r="AY102" s="187"/>
      <c r="AZ102" s="187"/>
      <c r="BA102" s="187"/>
      <c r="BB102" s="187"/>
      <c r="BC102" s="187"/>
      <c r="BD102" s="187"/>
      <c r="BE102" s="187"/>
      <c r="BF102" s="187"/>
      <c r="BG102" s="187"/>
      <c r="BH102" s="187"/>
      <c r="BI102" s="187"/>
      <c r="BJ102" s="187"/>
      <c r="BK102" s="187"/>
      <c r="BL102" s="187"/>
      <c r="BM102" s="187"/>
      <c r="BN102" s="187"/>
      <c r="BO102" s="187"/>
      <c r="BP102" s="187"/>
      <c r="BR102" s="187"/>
      <c r="BS102" s="187"/>
      <c r="BT102" s="187"/>
      <c r="CA102" s="187"/>
      <c r="CB102" s="187"/>
      <c r="CC102" s="187"/>
    </row>
    <row r="103" spans="1:81" s="186" customFormat="1" x14ac:dyDescent="0.25">
      <c r="A103" s="187"/>
      <c r="B103" s="187"/>
      <c r="C103" s="187"/>
      <c r="D103" s="187"/>
      <c r="E103" s="187"/>
      <c r="F103" s="187"/>
      <c r="G103" s="63"/>
      <c r="H103" s="63"/>
      <c r="I103" s="63"/>
      <c r="J103" s="63"/>
      <c r="K103" s="63"/>
      <c r="L103" s="63"/>
      <c r="M103" s="64"/>
      <c r="N103" s="64"/>
      <c r="O103" s="64"/>
      <c r="P103" s="64"/>
      <c r="Q103" s="64"/>
      <c r="R103" s="64"/>
      <c r="S103" s="65"/>
      <c r="T103" s="65"/>
      <c r="U103" s="65"/>
      <c r="V103" s="65"/>
      <c r="W103" s="65"/>
      <c r="X103" s="65"/>
      <c r="Y103" s="15"/>
      <c r="Z103" s="15"/>
      <c r="AA103" s="15"/>
      <c r="AB103" s="15"/>
      <c r="AC103" s="15"/>
      <c r="AD103" s="15"/>
      <c r="AF103" s="187"/>
      <c r="AG103" s="187"/>
      <c r="AH103" s="187"/>
      <c r="AI103" s="187"/>
      <c r="AJ103" s="187"/>
      <c r="AK103" s="187"/>
      <c r="AL103" s="187"/>
      <c r="AM103" s="187"/>
      <c r="AN103" s="187"/>
      <c r="AO103" s="187"/>
      <c r="AP103" s="187"/>
      <c r="AQ103" s="187"/>
      <c r="AR103" s="187"/>
      <c r="AS103" s="187"/>
      <c r="AT103" s="187"/>
      <c r="AU103" s="187"/>
      <c r="AV103" s="187"/>
      <c r="AW103" s="187"/>
      <c r="AY103" s="187"/>
      <c r="AZ103" s="187"/>
      <c r="BA103" s="187"/>
      <c r="BB103" s="187"/>
      <c r="BC103" s="187"/>
      <c r="BD103" s="187"/>
      <c r="BE103" s="187"/>
      <c r="BF103" s="187"/>
      <c r="BG103" s="187"/>
      <c r="BH103" s="187"/>
      <c r="BI103" s="187"/>
      <c r="BJ103" s="187"/>
      <c r="BK103" s="187"/>
      <c r="BL103" s="187"/>
      <c r="BM103" s="187"/>
      <c r="BN103" s="187"/>
      <c r="BO103" s="187"/>
      <c r="BP103" s="187"/>
      <c r="BR103" s="187"/>
      <c r="BS103" s="187"/>
      <c r="BT103" s="187"/>
      <c r="CA103" s="187"/>
      <c r="CB103" s="187"/>
      <c r="CC103" s="187"/>
    </row>
    <row r="104" spans="1:81" s="186" customFormat="1" x14ac:dyDescent="0.25">
      <c r="A104" s="187"/>
      <c r="B104" s="187"/>
      <c r="C104" s="187"/>
      <c r="D104" s="187"/>
      <c r="E104" s="187"/>
      <c r="F104" s="187"/>
      <c r="G104" s="63"/>
      <c r="H104" s="63"/>
      <c r="I104" s="63"/>
      <c r="J104" s="63"/>
      <c r="K104" s="63"/>
      <c r="L104" s="63"/>
      <c r="M104" s="64"/>
      <c r="N104" s="64"/>
      <c r="O104" s="64"/>
      <c r="P104" s="64"/>
      <c r="Q104" s="64"/>
      <c r="R104" s="64"/>
      <c r="S104" s="65"/>
      <c r="T104" s="65"/>
      <c r="U104" s="65"/>
      <c r="V104" s="65"/>
      <c r="W104" s="65"/>
      <c r="X104" s="65"/>
      <c r="Y104" s="15"/>
      <c r="Z104" s="15"/>
      <c r="AA104" s="15"/>
      <c r="AB104" s="15"/>
      <c r="AC104" s="15"/>
      <c r="AD104" s="15"/>
      <c r="AF104" s="187"/>
      <c r="AG104" s="187"/>
      <c r="AH104" s="187"/>
      <c r="AI104" s="187"/>
      <c r="AJ104" s="187"/>
      <c r="AK104" s="187"/>
      <c r="AL104" s="187"/>
      <c r="AM104" s="187"/>
      <c r="AN104" s="187"/>
      <c r="AO104" s="187"/>
      <c r="AP104" s="187"/>
      <c r="AQ104" s="187"/>
      <c r="AR104" s="187"/>
      <c r="AS104" s="187"/>
      <c r="AT104" s="187"/>
      <c r="AU104" s="187"/>
      <c r="AV104" s="187"/>
      <c r="AW104" s="187"/>
      <c r="AY104" s="187"/>
      <c r="AZ104" s="187"/>
      <c r="BA104" s="187"/>
      <c r="BB104" s="187"/>
      <c r="BC104" s="187"/>
      <c r="BD104" s="187"/>
      <c r="BE104" s="187"/>
      <c r="BF104" s="187"/>
      <c r="BG104" s="187"/>
      <c r="BH104" s="187"/>
      <c r="BI104" s="187"/>
      <c r="BJ104" s="187"/>
      <c r="BK104" s="187"/>
      <c r="BL104" s="187"/>
      <c r="BM104" s="187"/>
      <c r="BN104" s="187"/>
      <c r="BO104" s="187"/>
      <c r="BP104" s="187"/>
      <c r="BR104" s="187"/>
      <c r="BS104" s="187"/>
      <c r="BT104" s="187"/>
      <c r="CA104" s="187"/>
      <c r="CB104" s="187"/>
      <c r="CC104" s="187"/>
    </row>
    <row r="105" spans="1:81" s="186" customFormat="1" x14ac:dyDescent="0.25">
      <c r="A105" s="187"/>
      <c r="B105" s="187"/>
      <c r="C105" s="187"/>
      <c r="D105" s="187"/>
      <c r="E105" s="187"/>
      <c r="F105" s="187"/>
      <c r="G105" s="63"/>
      <c r="H105" s="63"/>
      <c r="I105" s="63"/>
      <c r="J105" s="63"/>
      <c r="K105" s="63"/>
      <c r="L105" s="63"/>
      <c r="M105" s="64"/>
      <c r="N105" s="64"/>
      <c r="O105" s="64"/>
      <c r="P105" s="64"/>
      <c r="Q105" s="64"/>
      <c r="R105" s="64"/>
      <c r="S105" s="65"/>
      <c r="T105" s="65"/>
      <c r="U105" s="65"/>
      <c r="V105" s="65"/>
      <c r="W105" s="65"/>
      <c r="X105" s="65"/>
      <c r="Y105" s="15"/>
      <c r="Z105" s="15"/>
      <c r="AA105" s="15"/>
      <c r="AB105" s="15"/>
      <c r="AC105" s="15"/>
      <c r="AD105" s="15"/>
      <c r="AF105" s="187"/>
      <c r="AG105" s="187"/>
      <c r="AH105" s="187"/>
      <c r="AI105" s="187"/>
      <c r="AJ105" s="187"/>
      <c r="AK105" s="187"/>
      <c r="AL105" s="187"/>
      <c r="AM105" s="187"/>
      <c r="AN105" s="187"/>
      <c r="AO105" s="187"/>
      <c r="AP105" s="187"/>
      <c r="AQ105" s="187"/>
      <c r="AR105" s="187"/>
      <c r="AS105" s="187"/>
      <c r="AT105" s="187"/>
      <c r="AU105" s="187"/>
      <c r="AV105" s="187"/>
      <c r="AW105" s="187"/>
      <c r="AY105" s="187"/>
      <c r="AZ105" s="187"/>
      <c r="BA105" s="187"/>
      <c r="BB105" s="187"/>
      <c r="BC105" s="187"/>
      <c r="BD105" s="187"/>
      <c r="BE105" s="187"/>
      <c r="BF105" s="187"/>
      <c r="BG105" s="187"/>
      <c r="BH105" s="187"/>
      <c r="BI105" s="187"/>
      <c r="BJ105" s="187"/>
      <c r="BK105" s="187"/>
      <c r="BL105" s="187"/>
      <c r="BM105" s="187"/>
      <c r="BN105" s="187"/>
      <c r="BO105" s="187"/>
      <c r="BP105" s="187"/>
      <c r="BR105" s="187"/>
      <c r="BS105" s="187"/>
      <c r="BT105" s="187"/>
      <c r="CA105" s="187"/>
      <c r="CB105" s="187"/>
      <c r="CC105" s="187"/>
    </row>
    <row r="106" spans="1:81" s="186" customFormat="1" x14ac:dyDescent="0.25">
      <c r="A106" s="187"/>
      <c r="B106" s="187"/>
      <c r="C106" s="187"/>
      <c r="D106" s="187"/>
      <c r="E106" s="187"/>
      <c r="F106" s="187"/>
      <c r="G106" s="63"/>
      <c r="H106" s="63"/>
      <c r="I106" s="63"/>
      <c r="J106" s="63"/>
      <c r="K106" s="63"/>
      <c r="L106" s="63"/>
      <c r="M106" s="64"/>
      <c r="N106" s="64"/>
      <c r="O106" s="64"/>
      <c r="P106" s="64"/>
      <c r="Q106" s="64"/>
      <c r="R106" s="64"/>
      <c r="S106" s="65"/>
      <c r="T106" s="65"/>
      <c r="U106" s="65"/>
      <c r="V106" s="65"/>
      <c r="W106" s="65"/>
      <c r="X106" s="65"/>
      <c r="Y106" s="15"/>
      <c r="Z106" s="15"/>
      <c r="AA106" s="15"/>
      <c r="AB106" s="15"/>
      <c r="AC106" s="15"/>
      <c r="AD106" s="15"/>
      <c r="AF106" s="187"/>
      <c r="AG106" s="187"/>
      <c r="AH106" s="187"/>
      <c r="AI106" s="187"/>
      <c r="AJ106" s="187"/>
      <c r="AK106" s="187"/>
      <c r="AL106" s="187"/>
      <c r="AM106" s="187"/>
      <c r="AN106" s="187"/>
      <c r="AO106" s="187"/>
      <c r="AP106" s="187"/>
      <c r="AQ106" s="187"/>
      <c r="AR106" s="187"/>
      <c r="AS106" s="187"/>
      <c r="AT106" s="187"/>
      <c r="AU106" s="187"/>
      <c r="AV106" s="187"/>
      <c r="AW106" s="187"/>
      <c r="AY106" s="187"/>
      <c r="AZ106" s="187"/>
      <c r="BA106" s="187"/>
      <c r="BB106" s="187"/>
      <c r="BC106" s="187"/>
      <c r="BD106" s="187"/>
      <c r="BE106" s="187"/>
      <c r="BF106" s="187"/>
      <c r="BG106" s="187"/>
      <c r="BH106" s="187"/>
      <c r="BI106" s="187"/>
      <c r="BJ106" s="187"/>
      <c r="BK106" s="187"/>
      <c r="BL106" s="187"/>
      <c r="BM106" s="187"/>
      <c r="BN106" s="187"/>
      <c r="BO106" s="187"/>
      <c r="BP106" s="187"/>
      <c r="BR106" s="187"/>
      <c r="BS106" s="187"/>
      <c r="BT106" s="187"/>
      <c r="CA106" s="187"/>
      <c r="CB106" s="187"/>
      <c r="CC106" s="187"/>
    </row>
    <row r="107" spans="1:81" s="186" customFormat="1" x14ac:dyDescent="0.25">
      <c r="A107" s="187"/>
      <c r="B107" s="187"/>
      <c r="C107" s="187"/>
      <c r="D107" s="187"/>
      <c r="E107" s="187"/>
      <c r="F107" s="187"/>
      <c r="G107" s="63"/>
      <c r="H107" s="63"/>
      <c r="I107" s="63"/>
      <c r="J107" s="63"/>
      <c r="K107" s="63"/>
      <c r="L107" s="63"/>
      <c r="M107" s="64"/>
      <c r="N107" s="64"/>
      <c r="O107" s="64"/>
      <c r="P107" s="64"/>
      <c r="Q107" s="64"/>
      <c r="R107" s="64"/>
      <c r="S107" s="65"/>
      <c r="T107" s="65"/>
      <c r="U107" s="65"/>
      <c r="V107" s="65"/>
      <c r="W107" s="65"/>
      <c r="X107" s="65"/>
      <c r="Y107" s="15"/>
      <c r="Z107" s="15"/>
      <c r="AA107" s="15"/>
      <c r="AB107" s="15"/>
      <c r="AC107" s="15"/>
      <c r="AD107" s="15"/>
      <c r="AF107" s="187"/>
      <c r="AG107" s="187"/>
      <c r="AH107" s="187"/>
      <c r="AI107" s="187"/>
      <c r="AJ107" s="187"/>
      <c r="AK107" s="187"/>
      <c r="AL107" s="187"/>
      <c r="AM107" s="187"/>
      <c r="AN107" s="187"/>
      <c r="AO107" s="187"/>
      <c r="AP107" s="187"/>
      <c r="AQ107" s="187"/>
      <c r="AR107" s="187"/>
      <c r="AS107" s="187"/>
      <c r="AT107" s="187"/>
      <c r="AU107" s="187"/>
      <c r="AV107" s="187"/>
      <c r="AW107" s="187"/>
      <c r="AY107" s="187"/>
      <c r="AZ107" s="187"/>
      <c r="BA107" s="187"/>
      <c r="BB107" s="187"/>
      <c r="BC107" s="187"/>
      <c r="BD107" s="187"/>
      <c r="BE107" s="187"/>
      <c r="BF107" s="187"/>
      <c r="BG107" s="187"/>
      <c r="BH107" s="187"/>
      <c r="BI107" s="187"/>
      <c r="BJ107" s="187"/>
      <c r="BK107" s="187"/>
      <c r="BL107" s="187"/>
      <c r="BM107" s="187"/>
      <c r="BN107" s="187"/>
      <c r="BO107" s="187"/>
      <c r="BP107" s="187"/>
      <c r="BR107" s="187"/>
      <c r="BS107" s="187"/>
      <c r="BT107" s="187"/>
      <c r="CA107" s="187"/>
      <c r="CB107" s="187"/>
      <c r="CC107" s="187"/>
    </row>
    <row r="108" spans="1:81" s="186" customFormat="1" x14ac:dyDescent="0.25">
      <c r="A108" s="187"/>
      <c r="B108" s="187"/>
      <c r="C108" s="187"/>
      <c r="D108" s="187"/>
      <c r="E108" s="187"/>
      <c r="F108" s="187"/>
      <c r="G108" s="63"/>
      <c r="H108" s="63"/>
      <c r="I108" s="63"/>
      <c r="J108" s="63"/>
      <c r="K108" s="63"/>
      <c r="L108" s="63"/>
      <c r="M108" s="64"/>
      <c r="N108" s="64"/>
      <c r="O108" s="64"/>
      <c r="P108" s="64"/>
      <c r="Q108" s="64"/>
      <c r="R108" s="64"/>
      <c r="S108" s="65"/>
      <c r="T108" s="65"/>
      <c r="U108" s="65"/>
      <c r="V108" s="65"/>
      <c r="W108" s="65"/>
      <c r="X108" s="65"/>
      <c r="Y108" s="15"/>
      <c r="Z108" s="15"/>
      <c r="AA108" s="15"/>
      <c r="AB108" s="15"/>
      <c r="AC108" s="15"/>
      <c r="AD108" s="15"/>
      <c r="AF108" s="187"/>
      <c r="AG108" s="187"/>
      <c r="AH108" s="187"/>
      <c r="AI108" s="187"/>
      <c r="AJ108" s="187"/>
      <c r="AK108" s="187"/>
      <c r="AL108" s="187"/>
      <c r="AM108" s="187"/>
      <c r="AN108" s="187"/>
      <c r="AO108" s="187"/>
      <c r="AP108" s="187"/>
      <c r="AQ108" s="187"/>
      <c r="AR108" s="187"/>
      <c r="AS108" s="187"/>
      <c r="AT108" s="187"/>
      <c r="AU108" s="187"/>
      <c r="AV108" s="187"/>
      <c r="AW108" s="187"/>
      <c r="AY108" s="187"/>
      <c r="AZ108" s="187"/>
      <c r="BA108" s="187"/>
      <c r="BB108" s="187"/>
      <c r="BC108" s="187"/>
      <c r="BD108" s="187"/>
      <c r="BE108" s="187"/>
      <c r="BF108" s="187"/>
      <c r="BG108" s="187"/>
      <c r="BH108" s="187"/>
      <c r="BI108" s="187"/>
      <c r="BJ108" s="187"/>
      <c r="BK108" s="187"/>
      <c r="BL108" s="187"/>
      <c r="BM108" s="187"/>
      <c r="BN108" s="187"/>
      <c r="BO108" s="187"/>
      <c r="BP108" s="187"/>
      <c r="BR108" s="187"/>
      <c r="BS108" s="187"/>
      <c r="BT108" s="187"/>
      <c r="CA108" s="187"/>
      <c r="CB108" s="187"/>
      <c r="CC108" s="187"/>
    </row>
    <row r="109" spans="1:81" s="186" customFormat="1" x14ac:dyDescent="0.25">
      <c r="A109" s="187"/>
      <c r="B109" s="187"/>
      <c r="C109" s="187"/>
      <c r="D109" s="187"/>
      <c r="E109" s="187"/>
      <c r="F109" s="187"/>
      <c r="G109" s="63"/>
      <c r="H109" s="63"/>
      <c r="I109" s="63"/>
      <c r="J109" s="63"/>
      <c r="K109" s="63"/>
      <c r="L109" s="63"/>
      <c r="M109" s="64"/>
      <c r="N109" s="64"/>
      <c r="O109" s="64"/>
      <c r="P109" s="64"/>
      <c r="Q109" s="64"/>
      <c r="R109" s="64"/>
      <c r="S109" s="65"/>
      <c r="T109" s="65"/>
      <c r="U109" s="65"/>
      <c r="V109" s="65"/>
      <c r="W109" s="65"/>
      <c r="X109" s="65"/>
      <c r="Y109" s="15"/>
      <c r="Z109" s="15"/>
      <c r="AA109" s="15"/>
      <c r="AB109" s="15"/>
      <c r="AC109" s="15"/>
      <c r="AD109" s="15"/>
      <c r="AF109" s="187"/>
      <c r="AG109" s="187"/>
      <c r="AH109" s="187"/>
      <c r="AI109" s="187"/>
      <c r="AJ109" s="187"/>
      <c r="AK109" s="187"/>
      <c r="AL109" s="187"/>
      <c r="AM109" s="187"/>
      <c r="AN109" s="187"/>
      <c r="AO109" s="187"/>
      <c r="AP109" s="187"/>
      <c r="AQ109" s="187"/>
      <c r="AR109" s="187"/>
      <c r="AS109" s="187"/>
      <c r="AT109" s="187"/>
      <c r="AU109" s="187"/>
      <c r="AV109" s="187"/>
      <c r="AW109" s="187"/>
      <c r="AY109" s="187"/>
      <c r="AZ109" s="187"/>
      <c r="BA109" s="187"/>
      <c r="BB109" s="187"/>
      <c r="BC109" s="187"/>
      <c r="BD109" s="187"/>
      <c r="BE109" s="187"/>
      <c r="BF109" s="187"/>
      <c r="BG109" s="187"/>
      <c r="BH109" s="187"/>
      <c r="BI109" s="187"/>
      <c r="BJ109" s="187"/>
      <c r="BK109" s="187"/>
      <c r="BL109" s="187"/>
      <c r="BM109" s="187"/>
      <c r="BN109" s="187"/>
      <c r="BO109" s="187"/>
      <c r="BP109" s="187"/>
      <c r="BR109" s="187"/>
      <c r="BS109" s="187"/>
      <c r="BT109" s="187"/>
      <c r="CA109" s="187"/>
      <c r="CB109" s="187"/>
      <c r="CC109" s="187"/>
    </row>
    <row r="110" spans="1:81" s="186" customFormat="1" x14ac:dyDescent="0.25">
      <c r="A110" s="187"/>
      <c r="B110" s="187"/>
      <c r="C110" s="187"/>
      <c r="D110" s="187"/>
      <c r="E110" s="187"/>
      <c r="F110" s="187"/>
      <c r="G110" s="63"/>
      <c r="H110" s="63"/>
      <c r="I110" s="63"/>
      <c r="J110" s="63"/>
      <c r="K110" s="63"/>
      <c r="L110" s="63"/>
      <c r="M110" s="64"/>
      <c r="N110" s="64"/>
      <c r="O110" s="64"/>
      <c r="P110" s="64"/>
      <c r="Q110" s="64"/>
      <c r="R110" s="64"/>
      <c r="S110" s="65"/>
      <c r="T110" s="65"/>
      <c r="U110" s="65"/>
      <c r="V110" s="65"/>
      <c r="W110" s="65"/>
      <c r="X110" s="65"/>
      <c r="Y110" s="15"/>
      <c r="Z110" s="15"/>
      <c r="AA110" s="15"/>
      <c r="AB110" s="15"/>
      <c r="AC110" s="15"/>
      <c r="AD110" s="15"/>
      <c r="AF110" s="187"/>
      <c r="AG110" s="187"/>
      <c r="AH110" s="187"/>
      <c r="AI110" s="187"/>
      <c r="AJ110" s="187"/>
      <c r="AK110" s="187"/>
      <c r="AL110" s="187"/>
      <c r="AM110" s="187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Y110" s="187"/>
      <c r="AZ110" s="187"/>
      <c r="BA110" s="187"/>
      <c r="BB110" s="187"/>
      <c r="BC110" s="187"/>
      <c r="BD110" s="187"/>
      <c r="BE110" s="187"/>
      <c r="BF110" s="187"/>
      <c r="BG110" s="187"/>
      <c r="BH110" s="187"/>
      <c r="BI110" s="187"/>
      <c r="BJ110" s="187"/>
      <c r="BK110" s="187"/>
      <c r="BL110" s="187"/>
      <c r="BM110" s="187"/>
      <c r="BN110" s="187"/>
      <c r="BO110" s="187"/>
      <c r="BP110" s="187"/>
      <c r="BR110" s="187"/>
      <c r="BS110" s="187"/>
      <c r="BT110" s="187"/>
      <c r="CA110" s="187"/>
      <c r="CB110" s="187"/>
      <c r="CC110" s="187"/>
    </row>
    <row r="111" spans="1:81" s="186" customFormat="1" x14ac:dyDescent="0.25">
      <c r="A111" s="187"/>
      <c r="B111" s="187"/>
      <c r="C111" s="187"/>
      <c r="D111" s="187"/>
      <c r="E111" s="187"/>
      <c r="F111" s="187"/>
      <c r="G111" s="63"/>
      <c r="H111" s="63"/>
      <c r="I111" s="63"/>
      <c r="J111" s="63"/>
      <c r="K111" s="63"/>
      <c r="L111" s="63"/>
      <c r="M111" s="64"/>
      <c r="N111" s="64"/>
      <c r="O111" s="64"/>
      <c r="P111" s="64"/>
      <c r="Q111" s="64"/>
      <c r="R111" s="64"/>
      <c r="S111" s="65"/>
      <c r="T111" s="65"/>
      <c r="U111" s="65"/>
      <c r="V111" s="65"/>
      <c r="W111" s="65"/>
      <c r="X111" s="65"/>
      <c r="Y111" s="15"/>
      <c r="Z111" s="15"/>
      <c r="AA111" s="15"/>
      <c r="AB111" s="15"/>
      <c r="AC111" s="15"/>
      <c r="AD111" s="15"/>
      <c r="AF111" s="187"/>
      <c r="AG111" s="187"/>
      <c r="AH111" s="187"/>
      <c r="AI111" s="187"/>
      <c r="AJ111" s="187"/>
      <c r="AK111" s="187"/>
      <c r="AL111" s="187"/>
      <c r="AM111" s="187"/>
      <c r="AN111" s="187"/>
      <c r="AO111" s="187"/>
      <c r="AP111" s="187"/>
      <c r="AQ111" s="187"/>
      <c r="AR111" s="187"/>
      <c r="AS111" s="187"/>
      <c r="AT111" s="187"/>
      <c r="AU111" s="187"/>
      <c r="AV111" s="187"/>
      <c r="AW111" s="187"/>
      <c r="AY111" s="187"/>
      <c r="AZ111" s="187"/>
      <c r="BA111" s="187"/>
      <c r="BB111" s="187"/>
      <c r="BC111" s="187"/>
      <c r="BD111" s="187"/>
      <c r="BE111" s="187"/>
      <c r="BF111" s="187"/>
      <c r="BG111" s="187"/>
      <c r="BH111" s="187"/>
      <c r="BI111" s="187"/>
      <c r="BJ111" s="187"/>
      <c r="BK111" s="187"/>
      <c r="BL111" s="187"/>
      <c r="BM111" s="187"/>
      <c r="BN111" s="187"/>
      <c r="BO111" s="187"/>
      <c r="BP111" s="187"/>
      <c r="BR111" s="187"/>
      <c r="BS111" s="187"/>
      <c r="BT111" s="187"/>
      <c r="CA111" s="187"/>
      <c r="CB111" s="187"/>
      <c r="CC111" s="187"/>
    </row>
    <row r="112" spans="1:81" s="186" customFormat="1" x14ac:dyDescent="0.25">
      <c r="A112" s="187"/>
      <c r="B112" s="187"/>
      <c r="C112" s="187"/>
      <c r="D112" s="187"/>
      <c r="E112" s="187"/>
      <c r="F112" s="187"/>
      <c r="G112" s="63"/>
      <c r="H112" s="63"/>
      <c r="I112" s="63"/>
      <c r="J112" s="63"/>
      <c r="K112" s="63"/>
      <c r="L112" s="63"/>
      <c r="M112" s="64"/>
      <c r="N112" s="64"/>
      <c r="O112" s="64"/>
      <c r="P112" s="64"/>
      <c r="Q112" s="64"/>
      <c r="R112" s="64"/>
      <c r="S112" s="65"/>
      <c r="T112" s="65"/>
      <c r="U112" s="65"/>
      <c r="V112" s="65"/>
      <c r="W112" s="65"/>
      <c r="X112" s="65"/>
      <c r="Y112" s="15"/>
      <c r="Z112" s="15"/>
      <c r="AA112" s="15"/>
      <c r="AB112" s="15"/>
      <c r="AC112" s="15"/>
      <c r="AD112" s="15"/>
      <c r="AF112" s="187"/>
      <c r="AG112" s="187"/>
      <c r="AH112" s="187"/>
      <c r="AI112" s="187"/>
      <c r="AJ112" s="187"/>
      <c r="AK112" s="187"/>
      <c r="AL112" s="187"/>
      <c r="AM112" s="187"/>
      <c r="AN112" s="187"/>
      <c r="AO112" s="187"/>
      <c r="AP112" s="187"/>
      <c r="AQ112" s="187"/>
      <c r="AR112" s="187"/>
      <c r="AS112" s="187"/>
      <c r="AT112" s="187"/>
      <c r="AU112" s="187"/>
      <c r="AV112" s="187"/>
      <c r="AW112" s="187"/>
      <c r="AY112" s="187"/>
      <c r="AZ112" s="187"/>
      <c r="BA112" s="187"/>
      <c r="BB112" s="187"/>
      <c r="BC112" s="187"/>
      <c r="BD112" s="187"/>
      <c r="BE112" s="187"/>
      <c r="BF112" s="187"/>
      <c r="BG112" s="187"/>
      <c r="BH112" s="187"/>
      <c r="BI112" s="187"/>
      <c r="BJ112" s="187"/>
      <c r="BK112" s="187"/>
      <c r="BL112" s="187"/>
      <c r="BM112" s="187"/>
      <c r="BN112" s="187"/>
      <c r="BO112" s="187"/>
      <c r="BP112" s="187"/>
      <c r="BR112" s="187"/>
      <c r="BS112" s="187"/>
      <c r="BT112" s="187"/>
      <c r="CA112" s="187"/>
      <c r="CB112" s="187"/>
      <c r="CC112" s="187"/>
    </row>
    <row r="113" spans="1:81" s="186" customFormat="1" x14ac:dyDescent="0.25">
      <c r="A113" s="187"/>
      <c r="B113" s="187"/>
      <c r="C113" s="187"/>
      <c r="D113" s="187"/>
      <c r="E113" s="187"/>
      <c r="F113" s="187"/>
      <c r="G113" s="63"/>
      <c r="H113" s="63"/>
      <c r="I113" s="63"/>
      <c r="J113" s="63"/>
      <c r="K113" s="63"/>
      <c r="L113" s="63"/>
      <c r="M113" s="64"/>
      <c r="N113" s="64"/>
      <c r="O113" s="64"/>
      <c r="P113" s="64"/>
      <c r="Q113" s="64"/>
      <c r="R113" s="64"/>
      <c r="S113" s="65"/>
      <c r="T113" s="65"/>
      <c r="U113" s="65"/>
      <c r="V113" s="65"/>
      <c r="W113" s="65"/>
      <c r="X113" s="65"/>
      <c r="Y113" s="15"/>
      <c r="Z113" s="15"/>
      <c r="AA113" s="15"/>
      <c r="AB113" s="15"/>
      <c r="AC113" s="15"/>
      <c r="AD113" s="15"/>
      <c r="AF113" s="187"/>
      <c r="AG113" s="187"/>
      <c r="AH113" s="187"/>
      <c r="AI113" s="187"/>
      <c r="AJ113" s="187"/>
      <c r="AK113" s="187"/>
      <c r="AL113" s="187"/>
      <c r="AM113" s="187"/>
      <c r="AN113" s="187"/>
      <c r="AO113" s="187"/>
      <c r="AP113" s="187"/>
      <c r="AQ113" s="187"/>
      <c r="AR113" s="187"/>
      <c r="AS113" s="187"/>
      <c r="AT113" s="187"/>
      <c r="AU113" s="187"/>
      <c r="AV113" s="187"/>
      <c r="AW113" s="187"/>
      <c r="AY113" s="187"/>
      <c r="AZ113" s="187"/>
      <c r="BA113" s="187"/>
      <c r="BB113" s="187"/>
      <c r="BC113" s="187"/>
      <c r="BD113" s="187"/>
      <c r="BE113" s="187"/>
      <c r="BF113" s="187"/>
      <c r="BG113" s="187"/>
      <c r="BH113" s="187"/>
      <c r="BI113" s="187"/>
      <c r="BJ113" s="187"/>
      <c r="BK113" s="187"/>
      <c r="BL113" s="187"/>
      <c r="BM113" s="187"/>
      <c r="BN113" s="187"/>
      <c r="BO113" s="187"/>
      <c r="BP113" s="187"/>
      <c r="BR113" s="187"/>
      <c r="BS113" s="187"/>
      <c r="BT113" s="187"/>
      <c r="CA113" s="187"/>
      <c r="CB113" s="187"/>
      <c r="CC113" s="187"/>
    </row>
    <row r="114" spans="1:81" s="186" customFormat="1" x14ac:dyDescent="0.25">
      <c r="A114" s="187"/>
      <c r="B114" s="187"/>
      <c r="C114" s="187"/>
      <c r="D114" s="187"/>
      <c r="E114" s="187"/>
      <c r="F114" s="187"/>
      <c r="G114" s="63"/>
      <c r="H114" s="63"/>
      <c r="I114" s="63"/>
      <c r="J114" s="63"/>
      <c r="K114" s="63"/>
      <c r="L114" s="63"/>
      <c r="M114" s="64"/>
      <c r="N114" s="64"/>
      <c r="O114" s="64"/>
      <c r="P114" s="64"/>
      <c r="Q114" s="64"/>
      <c r="R114" s="64"/>
      <c r="S114" s="65"/>
      <c r="T114" s="65"/>
      <c r="U114" s="65"/>
      <c r="V114" s="65"/>
      <c r="W114" s="65"/>
      <c r="X114" s="65"/>
      <c r="Y114" s="15"/>
      <c r="Z114" s="15"/>
      <c r="AA114" s="15"/>
      <c r="AB114" s="15"/>
      <c r="AC114" s="15"/>
      <c r="AD114" s="15"/>
      <c r="AF114" s="187"/>
      <c r="AG114" s="187"/>
      <c r="AH114" s="187"/>
      <c r="AI114" s="187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Y114" s="187"/>
      <c r="AZ114" s="187"/>
      <c r="BA114" s="187"/>
      <c r="BB114" s="187"/>
      <c r="BC114" s="187"/>
      <c r="BD114" s="187"/>
      <c r="BE114" s="187"/>
      <c r="BF114" s="187"/>
      <c r="BG114" s="187"/>
      <c r="BH114" s="187"/>
      <c r="BI114" s="187"/>
      <c r="BJ114" s="187"/>
      <c r="BK114" s="187"/>
      <c r="BL114" s="187"/>
      <c r="BM114" s="187"/>
      <c r="BN114" s="187"/>
      <c r="BO114" s="187"/>
      <c r="BP114" s="187"/>
      <c r="BR114" s="187"/>
      <c r="BS114" s="187"/>
      <c r="BT114" s="187"/>
      <c r="CA114" s="187"/>
      <c r="CB114" s="187"/>
      <c r="CC114" s="187"/>
    </row>
    <row r="115" spans="1:81" s="186" customFormat="1" x14ac:dyDescent="0.25">
      <c r="A115" s="187"/>
      <c r="B115" s="187"/>
      <c r="C115" s="187"/>
      <c r="D115" s="187"/>
      <c r="E115" s="187"/>
      <c r="F115" s="187"/>
      <c r="G115" s="63"/>
      <c r="H115" s="63"/>
      <c r="I115" s="63"/>
      <c r="J115" s="63"/>
      <c r="K115" s="63"/>
      <c r="L115" s="63"/>
      <c r="M115" s="64"/>
      <c r="N115" s="64"/>
      <c r="O115" s="64"/>
      <c r="P115" s="64"/>
      <c r="Q115" s="64"/>
      <c r="R115" s="64"/>
      <c r="S115" s="65"/>
      <c r="T115" s="65"/>
      <c r="U115" s="65"/>
      <c r="V115" s="65"/>
      <c r="W115" s="65"/>
      <c r="X115" s="65"/>
      <c r="Y115" s="15"/>
      <c r="Z115" s="15"/>
      <c r="AA115" s="15"/>
      <c r="AB115" s="15"/>
      <c r="AC115" s="15"/>
      <c r="AD115" s="15"/>
      <c r="AF115" s="187"/>
      <c r="AG115" s="187"/>
      <c r="AH115" s="187"/>
      <c r="AI115" s="187"/>
      <c r="AJ115" s="187"/>
      <c r="AK115" s="187"/>
      <c r="AL115" s="187"/>
      <c r="AM115" s="187"/>
      <c r="AN115" s="187"/>
      <c r="AO115" s="187"/>
      <c r="AP115" s="187"/>
      <c r="AQ115" s="187"/>
      <c r="AR115" s="187"/>
      <c r="AS115" s="187"/>
      <c r="AT115" s="187"/>
      <c r="AU115" s="187"/>
      <c r="AV115" s="187"/>
      <c r="AW115" s="187"/>
      <c r="AY115" s="187"/>
      <c r="AZ115" s="187"/>
      <c r="BA115" s="187"/>
      <c r="BB115" s="187"/>
      <c r="BC115" s="187"/>
      <c r="BD115" s="187"/>
      <c r="BE115" s="187"/>
      <c r="BF115" s="187"/>
      <c r="BG115" s="187"/>
      <c r="BH115" s="187"/>
      <c r="BI115" s="187"/>
      <c r="BJ115" s="187"/>
      <c r="BK115" s="187"/>
      <c r="BL115" s="187"/>
      <c r="BM115" s="187"/>
      <c r="BN115" s="187"/>
      <c r="BO115" s="187"/>
      <c r="BP115" s="187"/>
      <c r="BR115" s="187"/>
      <c r="BS115" s="187"/>
      <c r="BT115" s="187"/>
      <c r="CA115" s="187"/>
      <c r="CB115" s="187"/>
      <c r="CC115" s="187"/>
    </row>
    <row r="116" spans="1:81" s="186" customFormat="1" x14ac:dyDescent="0.25">
      <c r="A116" s="187"/>
      <c r="B116" s="187"/>
      <c r="C116" s="187"/>
      <c r="D116" s="187"/>
      <c r="E116" s="187"/>
      <c r="F116" s="187"/>
      <c r="G116" s="63"/>
      <c r="H116" s="63"/>
      <c r="I116" s="63"/>
      <c r="J116" s="63"/>
      <c r="K116" s="63"/>
      <c r="L116" s="63"/>
      <c r="M116" s="64"/>
      <c r="N116" s="64"/>
      <c r="O116" s="64"/>
      <c r="P116" s="64"/>
      <c r="Q116" s="64"/>
      <c r="R116" s="64"/>
      <c r="S116" s="65"/>
      <c r="T116" s="65"/>
      <c r="U116" s="65"/>
      <c r="V116" s="65"/>
      <c r="W116" s="65"/>
      <c r="X116" s="65"/>
      <c r="Y116" s="15"/>
      <c r="Z116" s="15"/>
      <c r="AA116" s="15"/>
      <c r="AB116" s="15"/>
      <c r="AC116" s="15"/>
      <c r="AD116" s="15"/>
      <c r="AF116" s="187"/>
      <c r="AG116" s="187"/>
      <c r="AH116" s="187"/>
      <c r="AI116" s="187"/>
      <c r="AJ116" s="187"/>
      <c r="AK116" s="187"/>
      <c r="AL116" s="187"/>
      <c r="AM116" s="187"/>
      <c r="AN116" s="187"/>
      <c r="AO116" s="187"/>
      <c r="AP116" s="187"/>
      <c r="AQ116" s="187"/>
      <c r="AR116" s="187"/>
      <c r="AS116" s="187"/>
      <c r="AT116" s="187"/>
      <c r="AU116" s="187"/>
      <c r="AV116" s="187"/>
      <c r="AW116" s="187"/>
      <c r="AY116" s="187"/>
      <c r="AZ116" s="187"/>
      <c r="BA116" s="187"/>
      <c r="BB116" s="187"/>
      <c r="BC116" s="187"/>
      <c r="BD116" s="187"/>
      <c r="BE116" s="187"/>
      <c r="BF116" s="187"/>
      <c r="BG116" s="187"/>
      <c r="BH116" s="187"/>
      <c r="BI116" s="187"/>
      <c r="BJ116" s="187"/>
      <c r="BK116" s="187"/>
      <c r="BL116" s="187"/>
      <c r="BM116" s="187"/>
      <c r="BN116" s="187"/>
      <c r="BO116" s="187"/>
      <c r="BP116" s="187"/>
      <c r="BR116" s="187"/>
      <c r="BS116" s="187"/>
      <c r="BT116" s="187"/>
      <c r="CA116" s="187"/>
      <c r="CB116" s="187"/>
      <c r="CC116" s="187"/>
    </row>
    <row r="117" spans="1:81" s="186" customFormat="1" x14ac:dyDescent="0.25">
      <c r="A117" s="187"/>
      <c r="B117" s="187"/>
      <c r="C117" s="187"/>
      <c r="D117" s="187"/>
      <c r="E117" s="187"/>
      <c r="F117" s="187"/>
      <c r="G117" s="63"/>
      <c r="H117" s="63"/>
      <c r="I117" s="63"/>
      <c r="J117" s="63"/>
      <c r="K117" s="63"/>
      <c r="L117" s="63"/>
      <c r="M117" s="64"/>
      <c r="N117" s="64"/>
      <c r="O117" s="64"/>
      <c r="P117" s="64"/>
      <c r="Q117" s="64"/>
      <c r="R117" s="64"/>
      <c r="S117" s="65"/>
      <c r="T117" s="65"/>
      <c r="U117" s="65"/>
      <c r="V117" s="65"/>
      <c r="W117" s="65"/>
      <c r="X117" s="65"/>
      <c r="Y117" s="15"/>
      <c r="Z117" s="15"/>
      <c r="AA117" s="15"/>
      <c r="AB117" s="15"/>
      <c r="AC117" s="15"/>
      <c r="AD117" s="15"/>
      <c r="AF117" s="187"/>
      <c r="AG117" s="187"/>
      <c r="AH117" s="187"/>
      <c r="AI117" s="187"/>
      <c r="AJ117" s="187"/>
      <c r="AK117" s="187"/>
      <c r="AL117" s="187"/>
      <c r="AM117" s="187"/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Y117" s="187"/>
      <c r="AZ117" s="187"/>
      <c r="BA117" s="187"/>
      <c r="BB117" s="187"/>
      <c r="BC117" s="187"/>
      <c r="BD117" s="187"/>
      <c r="BE117" s="187"/>
      <c r="BF117" s="187"/>
      <c r="BG117" s="187"/>
      <c r="BH117" s="187"/>
      <c r="BI117" s="187"/>
      <c r="BJ117" s="187"/>
      <c r="BK117" s="187"/>
      <c r="BL117" s="187"/>
      <c r="BM117" s="187"/>
      <c r="BN117" s="187"/>
      <c r="BO117" s="187"/>
      <c r="BP117" s="187"/>
      <c r="BR117" s="187"/>
      <c r="BS117" s="187"/>
      <c r="BT117" s="187"/>
      <c r="CA117" s="187"/>
      <c r="CB117" s="187"/>
      <c r="CC117" s="187"/>
    </row>
    <row r="118" spans="1:81" s="186" customFormat="1" x14ac:dyDescent="0.25">
      <c r="A118" s="187"/>
      <c r="B118" s="187"/>
      <c r="C118" s="187"/>
      <c r="D118" s="187"/>
      <c r="E118" s="187"/>
      <c r="F118" s="187"/>
      <c r="G118" s="63"/>
      <c r="H118" s="63"/>
      <c r="I118" s="63"/>
      <c r="J118" s="63"/>
      <c r="K118" s="63"/>
      <c r="L118" s="63"/>
      <c r="M118" s="64"/>
      <c r="N118" s="64"/>
      <c r="O118" s="64"/>
      <c r="P118" s="64"/>
      <c r="Q118" s="64"/>
      <c r="R118" s="64"/>
      <c r="S118" s="65"/>
      <c r="T118" s="65"/>
      <c r="U118" s="65"/>
      <c r="V118" s="65"/>
      <c r="W118" s="65"/>
      <c r="X118" s="65"/>
      <c r="Y118" s="15"/>
      <c r="Z118" s="15"/>
      <c r="AA118" s="15"/>
      <c r="AB118" s="15"/>
      <c r="AC118" s="15"/>
      <c r="AD118" s="15"/>
      <c r="AF118" s="187"/>
      <c r="AG118" s="187"/>
      <c r="AH118" s="187"/>
      <c r="AI118" s="187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87"/>
      <c r="BI118" s="187"/>
      <c r="BJ118" s="187"/>
      <c r="BK118" s="187"/>
      <c r="BL118" s="187"/>
      <c r="BM118" s="187"/>
      <c r="BN118" s="187"/>
      <c r="BO118" s="187"/>
      <c r="BP118" s="187"/>
      <c r="BR118" s="187"/>
      <c r="BS118" s="187"/>
      <c r="BT118" s="187"/>
      <c r="CA118" s="187"/>
      <c r="CB118" s="187"/>
      <c r="CC118" s="187"/>
    </row>
    <row r="119" spans="1:81" s="186" customFormat="1" x14ac:dyDescent="0.25">
      <c r="A119" s="187"/>
      <c r="B119" s="187"/>
      <c r="C119" s="187"/>
      <c r="D119" s="187"/>
      <c r="E119" s="187"/>
      <c r="F119" s="187"/>
      <c r="G119" s="63"/>
      <c r="H119" s="63"/>
      <c r="I119" s="63"/>
      <c r="J119" s="63"/>
      <c r="K119" s="63"/>
      <c r="L119" s="63"/>
      <c r="M119" s="64"/>
      <c r="N119" s="64"/>
      <c r="O119" s="64"/>
      <c r="P119" s="64"/>
      <c r="Q119" s="64"/>
      <c r="R119" s="64"/>
      <c r="S119" s="65"/>
      <c r="T119" s="65"/>
      <c r="U119" s="65"/>
      <c r="V119" s="65"/>
      <c r="W119" s="65"/>
      <c r="X119" s="65"/>
      <c r="Y119" s="15"/>
      <c r="Z119" s="15"/>
      <c r="AA119" s="15"/>
      <c r="AB119" s="15"/>
      <c r="AC119" s="15"/>
      <c r="AD119" s="15"/>
      <c r="AF119" s="187"/>
      <c r="AG119" s="187"/>
      <c r="AH119" s="187"/>
      <c r="AI119" s="187"/>
      <c r="AJ119" s="187"/>
      <c r="AK119" s="187"/>
      <c r="AL119" s="187"/>
      <c r="AM119" s="187"/>
      <c r="AN119" s="187"/>
      <c r="AO119" s="187"/>
      <c r="AP119" s="187"/>
      <c r="AQ119" s="187"/>
      <c r="AR119" s="187"/>
      <c r="AS119" s="187"/>
      <c r="AT119" s="187"/>
      <c r="AU119" s="187"/>
      <c r="AV119" s="187"/>
      <c r="AW119" s="187"/>
      <c r="AY119" s="187"/>
      <c r="AZ119" s="187"/>
      <c r="BA119" s="187"/>
      <c r="BB119" s="187"/>
      <c r="BC119" s="187"/>
      <c r="BD119" s="187"/>
      <c r="BE119" s="187"/>
      <c r="BF119" s="187"/>
      <c r="BG119" s="187"/>
      <c r="BH119" s="187"/>
      <c r="BI119" s="187"/>
      <c r="BJ119" s="187"/>
      <c r="BK119" s="187"/>
      <c r="BL119" s="187"/>
      <c r="BM119" s="187"/>
      <c r="BN119" s="187"/>
      <c r="BO119" s="187"/>
      <c r="BP119" s="187"/>
      <c r="BR119" s="187"/>
      <c r="BS119" s="187"/>
      <c r="BT119" s="187"/>
      <c r="CA119" s="187"/>
      <c r="CB119" s="187"/>
      <c r="CC119" s="187"/>
    </row>
    <row r="120" spans="1:81" s="186" customFormat="1" x14ac:dyDescent="0.25">
      <c r="A120" s="187"/>
      <c r="B120" s="187"/>
      <c r="C120" s="187"/>
      <c r="D120" s="187"/>
      <c r="E120" s="187"/>
      <c r="F120" s="187"/>
      <c r="G120" s="63"/>
      <c r="H120" s="63"/>
      <c r="I120" s="63"/>
      <c r="J120" s="63"/>
      <c r="K120" s="63"/>
      <c r="L120" s="63"/>
      <c r="M120" s="64"/>
      <c r="N120" s="64"/>
      <c r="O120" s="64"/>
      <c r="P120" s="64"/>
      <c r="Q120" s="64"/>
      <c r="R120" s="64"/>
      <c r="S120" s="65"/>
      <c r="T120" s="65"/>
      <c r="U120" s="65"/>
      <c r="V120" s="65"/>
      <c r="W120" s="65"/>
      <c r="X120" s="65"/>
      <c r="Y120" s="15"/>
      <c r="Z120" s="15"/>
      <c r="AA120" s="15"/>
      <c r="AB120" s="15"/>
      <c r="AC120" s="15"/>
      <c r="AD120" s="15"/>
      <c r="AF120" s="187"/>
      <c r="AG120" s="187"/>
      <c r="AH120" s="187"/>
      <c r="AI120" s="187"/>
      <c r="AJ120" s="187"/>
      <c r="AK120" s="187"/>
      <c r="AL120" s="187"/>
      <c r="AM120" s="187"/>
      <c r="AN120" s="187"/>
      <c r="AO120" s="187"/>
      <c r="AP120" s="187"/>
      <c r="AQ120" s="187"/>
      <c r="AR120" s="187"/>
      <c r="AS120" s="187"/>
      <c r="AT120" s="187"/>
      <c r="AU120" s="187"/>
      <c r="AV120" s="187"/>
      <c r="AW120" s="187"/>
      <c r="AY120" s="187"/>
      <c r="AZ120" s="187"/>
      <c r="BA120" s="187"/>
      <c r="BB120" s="187"/>
      <c r="BC120" s="187"/>
      <c r="BD120" s="187"/>
      <c r="BE120" s="187"/>
      <c r="BF120" s="187"/>
      <c r="BG120" s="187"/>
      <c r="BH120" s="187"/>
      <c r="BI120" s="187"/>
      <c r="BJ120" s="187"/>
      <c r="BK120" s="187"/>
      <c r="BL120" s="187"/>
      <c r="BM120" s="187"/>
      <c r="BN120" s="187"/>
      <c r="BO120" s="187"/>
      <c r="BP120" s="187"/>
      <c r="BR120" s="187"/>
      <c r="BS120" s="187"/>
      <c r="BT120" s="187"/>
      <c r="CA120" s="187"/>
      <c r="CB120" s="187"/>
      <c r="CC120" s="187"/>
    </row>
    <row r="121" spans="1:81" s="186" customFormat="1" x14ac:dyDescent="0.25">
      <c r="A121" s="187"/>
      <c r="B121" s="187"/>
      <c r="C121" s="187"/>
      <c r="D121" s="187"/>
      <c r="E121" s="187"/>
      <c r="F121" s="187"/>
      <c r="G121" s="63"/>
      <c r="H121" s="63"/>
      <c r="I121" s="63"/>
      <c r="J121" s="63"/>
      <c r="K121" s="63"/>
      <c r="L121" s="63"/>
      <c r="M121" s="64"/>
      <c r="N121" s="64"/>
      <c r="O121" s="64"/>
      <c r="P121" s="64"/>
      <c r="Q121" s="64"/>
      <c r="R121" s="64"/>
      <c r="S121" s="65"/>
      <c r="T121" s="65"/>
      <c r="U121" s="65"/>
      <c r="V121" s="65"/>
      <c r="W121" s="65"/>
      <c r="X121" s="65"/>
      <c r="Y121" s="15"/>
      <c r="Z121" s="15"/>
      <c r="AA121" s="15"/>
      <c r="AB121" s="15"/>
      <c r="AC121" s="15"/>
      <c r="AD121" s="15"/>
      <c r="AF121" s="187"/>
      <c r="AG121" s="187"/>
      <c r="AH121" s="187"/>
      <c r="AI121" s="187"/>
      <c r="AJ121" s="187"/>
      <c r="AK121" s="187"/>
      <c r="AL121" s="187"/>
      <c r="AM121" s="187"/>
      <c r="AN121" s="187"/>
      <c r="AO121" s="187"/>
      <c r="AP121" s="187"/>
      <c r="AQ121" s="187"/>
      <c r="AR121" s="187"/>
      <c r="AS121" s="187"/>
      <c r="AT121" s="187"/>
      <c r="AU121" s="187"/>
      <c r="AV121" s="187"/>
      <c r="AW121" s="187"/>
      <c r="AY121" s="187"/>
      <c r="AZ121" s="187"/>
      <c r="BA121" s="187"/>
      <c r="BB121" s="187"/>
      <c r="BC121" s="187"/>
      <c r="BD121" s="187"/>
      <c r="BE121" s="187"/>
      <c r="BF121" s="187"/>
      <c r="BG121" s="187"/>
      <c r="BH121" s="187"/>
      <c r="BI121" s="187"/>
      <c r="BJ121" s="187"/>
      <c r="BK121" s="187"/>
      <c r="BL121" s="187"/>
      <c r="BM121" s="187"/>
      <c r="BN121" s="187"/>
      <c r="BO121" s="187"/>
      <c r="BP121" s="187"/>
      <c r="BR121" s="187"/>
      <c r="BS121" s="187"/>
      <c r="BT121" s="187"/>
      <c r="CA121" s="187"/>
      <c r="CB121" s="187"/>
      <c r="CC121" s="187"/>
    </row>
    <row r="122" spans="1:81" s="186" customFormat="1" x14ac:dyDescent="0.25">
      <c r="A122" s="187"/>
      <c r="B122" s="187"/>
      <c r="C122" s="187"/>
      <c r="D122" s="187"/>
      <c r="E122" s="187"/>
      <c r="F122" s="187"/>
      <c r="G122" s="63"/>
      <c r="H122" s="63"/>
      <c r="I122" s="63"/>
      <c r="J122" s="63"/>
      <c r="K122" s="63"/>
      <c r="L122" s="63"/>
      <c r="M122" s="64"/>
      <c r="N122" s="64"/>
      <c r="O122" s="64"/>
      <c r="P122" s="64"/>
      <c r="Q122" s="64"/>
      <c r="R122" s="64"/>
      <c r="S122" s="65"/>
      <c r="T122" s="65"/>
      <c r="U122" s="65"/>
      <c r="V122" s="65"/>
      <c r="W122" s="65"/>
      <c r="X122" s="65"/>
      <c r="Y122" s="15"/>
      <c r="Z122" s="15"/>
      <c r="AA122" s="15"/>
      <c r="AB122" s="15"/>
      <c r="AC122" s="15"/>
      <c r="AD122" s="15"/>
      <c r="AF122" s="187"/>
      <c r="AG122" s="187"/>
      <c r="AH122" s="187"/>
      <c r="AI122" s="187"/>
      <c r="AJ122" s="187"/>
      <c r="AK122" s="187"/>
      <c r="AL122" s="187"/>
      <c r="AM122" s="187"/>
      <c r="AN122" s="187"/>
      <c r="AO122" s="187"/>
      <c r="AP122" s="187"/>
      <c r="AQ122" s="187"/>
      <c r="AR122" s="187"/>
      <c r="AS122" s="187"/>
      <c r="AT122" s="187"/>
      <c r="AU122" s="187"/>
      <c r="AV122" s="187"/>
      <c r="AW122" s="187"/>
      <c r="AY122" s="187"/>
      <c r="AZ122" s="187"/>
      <c r="BA122" s="187"/>
      <c r="BB122" s="187"/>
      <c r="BC122" s="187"/>
      <c r="BD122" s="187"/>
      <c r="BE122" s="187"/>
      <c r="BF122" s="187"/>
      <c r="BG122" s="187"/>
      <c r="BH122" s="187"/>
      <c r="BI122" s="187"/>
      <c r="BJ122" s="187"/>
      <c r="BK122" s="187"/>
      <c r="BL122" s="187"/>
      <c r="BM122" s="187"/>
      <c r="BN122" s="187"/>
      <c r="BO122" s="187"/>
      <c r="BP122" s="187"/>
      <c r="BR122" s="187"/>
      <c r="BS122" s="187"/>
      <c r="BT122" s="187"/>
      <c r="CA122" s="187"/>
      <c r="CB122" s="187"/>
      <c r="CC122" s="187"/>
    </row>
    <row r="123" spans="1:81" s="186" customFormat="1" x14ac:dyDescent="0.25">
      <c r="A123" s="187"/>
      <c r="B123" s="187"/>
      <c r="C123" s="187"/>
      <c r="D123" s="187"/>
      <c r="E123" s="187"/>
      <c r="F123" s="187"/>
      <c r="G123" s="63"/>
      <c r="H123" s="63"/>
      <c r="I123" s="63"/>
      <c r="J123" s="63"/>
      <c r="K123" s="63"/>
      <c r="L123" s="63"/>
      <c r="M123" s="64"/>
      <c r="N123" s="64"/>
      <c r="O123" s="64"/>
      <c r="P123" s="64"/>
      <c r="Q123" s="64"/>
      <c r="R123" s="64"/>
      <c r="S123" s="65"/>
      <c r="T123" s="65"/>
      <c r="U123" s="65"/>
      <c r="V123" s="65"/>
      <c r="W123" s="65"/>
      <c r="X123" s="65"/>
      <c r="Y123" s="15"/>
      <c r="Z123" s="15"/>
      <c r="AA123" s="15"/>
      <c r="AB123" s="15"/>
      <c r="AC123" s="15"/>
      <c r="AD123" s="15"/>
      <c r="AF123" s="187"/>
      <c r="AG123" s="187"/>
      <c r="AH123" s="187"/>
      <c r="AI123" s="187"/>
      <c r="AJ123" s="187"/>
      <c r="AK123" s="187"/>
      <c r="AL123" s="187"/>
      <c r="AM123" s="187"/>
      <c r="AN123" s="187"/>
      <c r="AO123" s="187"/>
      <c r="AP123" s="187"/>
      <c r="AQ123" s="187"/>
      <c r="AR123" s="187"/>
      <c r="AS123" s="187"/>
      <c r="AT123" s="187"/>
      <c r="AU123" s="187"/>
      <c r="AV123" s="187"/>
      <c r="AW123" s="187"/>
      <c r="AY123" s="187"/>
      <c r="AZ123" s="187"/>
      <c r="BA123" s="187"/>
      <c r="BB123" s="187"/>
      <c r="BC123" s="187"/>
      <c r="BD123" s="187"/>
      <c r="BE123" s="187"/>
      <c r="BF123" s="187"/>
      <c r="BG123" s="187"/>
      <c r="BH123" s="187"/>
      <c r="BI123" s="187"/>
      <c r="BJ123" s="187"/>
      <c r="BK123" s="187"/>
      <c r="BL123" s="187"/>
      <c r="BM123" s="187"/>
      <c r="BN123" s="187"/>
      <c r="BO123" s="187"/>
      <c r="BP123" s="187"/>
      <c r="BR123" s="187"/>
      <c r="BS123" s="187"/>
      <c r="BT123" s="187"/>
      <c r="CA123" s="187"/>
      <c r="CB123" s="187"/>
      <c r="CC123" s="187"/>
    </row>
    <row r="124" spans="1:81" s="186" customFormat="1" x14ac:dyDescent="0.25">
      <c r="A124" s="187"/>
      <c r="B124" s="187"/>
      <c r="C124" s="187"/>
      <c r="D124" s="187"/>
      <c r="E124" s="187"/>
      <c r="F124" s="187"/>
      <c r="G124" s="63"/>
      <c r="H124" s="63"/>
      <c r="I124" s="63"/>
      <c r="J124" s="63"/>
      <c r="K124" s="63"/>
      <c r="L124" s="63"/>
      <c r="M124" s="64"/>
      <c r="N124" s="64"/>
      <c r="O124" s="64"/>
      <c r="P124" s="64"/>
      <c r="Q124" s="64"/>
      <c r="R124" s="64"/>
      <c r="S124" s="65"/>
      <c r="T124" s="65"/>
      <c r="U124" s="65"/>
      <c r="V124" s="65"/>
      <c r="W124" s="65"/>
      <c r="X124" s="65"/>
      <c r="Y124" s="15"/>
      <c r="Z124" s="15"/>
      <c r="AA124" s="15"/>
      <c r="AB124" s="15"/>
      <c r="AC124" s="15"/>
      <c r="AD124" s="15"/>
      <c r="AF124" s="187"/>
      <c r="AG124" s="187"/>
      <c r="AH124" s="187"/>
      <c r="AI124" s="187"/>
      <c r="AJ124" s="187"/>
      <c r="AK124" s="187"/>
      <c r="AL124" s="187"/>
      <c r="AM124" s="187"/>
      <c r="AN124" s="187"/>
      <c r="AO124" s="187"/>
      <c r="AP124" s="187"/>
      <c r="AQ124" s="187"/>
      <c r="AR124" s="187"/>
      <c r="AS124" s="187"/>
      <c r="AT124" s="187"/>
      <c r="AU124" s="187"/>
      <c r="AV124" s="187"/>
      <c r="AW124" s="187"/>
      <c r="AY124" s="187"/>
      <c r="AZ124" s="187"/>
      <c r="BA124" s="187"/>
      <c r="BB124" s="187"/>
      <c r="BC124" s="187"/>
      <c r="BD124" s="187"/>
      <c r="BE124" s="187"/>
      <c r="BF124" s="187"/>
      <c r="BG124" s="187"/>
      <c r="BH124" s="187"/>
      <c r="BI124" s="187"/>
      <c r="BJ124" s="187"/>
      <c r="BK124" s="187"/>
      <c r="BL124" s="187"/>
      <c r="BM124" s="187"/>
      <c r="BN124" s="187"/>
      <c r="BO124" s="187"/>
      <c r="BP124" s="187"/>
      <c r="BR124" s="187"/>
      <c r="BS124" s="187"/>
      <c r="BT124" s="187"/>
      <c r="CA124" s="187"/>
      <c r="CB124" s="187"/>
      <c r="CC124" s="187"/>
    </row>
    <row r="125" spans="1:81" s="186" customFormat="1" x14ac:dyDescent="0.25">
      <c r="A125" s="187"/>
      <c r="B125" s="187"/>
      <c r="C125" s="187"/>
      <c r="D125" s="187"/>
      <c r="E125" s="187"/>
      <c r="F125" s="187"/>
      <c r="G125" s="63"/>
      <c r="H125" s="63"/>
      <c r="I125" s="63"/>
      <c r="J125" s="63"/>
      <c r="K125" s="63"/>
      <c r="L125" s="63"/>
      <c r="M125" s="64"/>
      <c r="N125" s="64"/>
      <c r="O125" s="64"/>
      <c r="P125" s="64"/>
      <c r="Q125" s="64"/>
      <c r="R125" s="64"/>
      <c r="S125" s="65"/>
      <c r="T125" s="65"/>
      <c r="U125" s="65"/>
      <c r="V125" s="65"/>
      <c r="W125" s="65"/>
      <c r="X125" s="65"/>
      <c r="Y125" s="15"/>
      <c r="Z125" s="15"/>
      <c r="AA125" s="15"/>
      <c r="AB125" s="15"/>
      <c r="AC125" s="15"/>
      <c r="AD125" s="15"/>
      <c r="AF125" s="187"/>
      <c r="AG125" s="187"/>
      <c r="AH125" s="187"/>
      <c r="AI125" s="187"/>
      <c r="AJ125" s="187"/>
      <c r="AK125" s="187"/>
      <c r="AL125" s="187"/>
      <c r="AM125" s="187"/>
      <c r="AN125" s="187"/>
      <c r="AO125" s="187"/>
      <c r="AP125" s="187"/>
      <c r="AQ125" s="187"/>
      <c r="AR125" s="187"/>
      <c r="AS125" s="187"/>
      <c r="AT125" s="187"/>
      <c r="AU125" s="187"/>
      <c r="AV125" s="187"/>
      <c r="AW125" s="187"/>
      <c r="AY125" s="187"/>
      <c r="AZ125" s="187"/>
      <c r="BA125" s="187"/>
      <c r="BB125" s="187"/>
      <c r="BC125" s="187"/>
      <c r="BD125" s="187"/>
      <c r="BE125" s="187"/>
      <c r="BF125" s="187"/>
      <c r="BG125" s="187"/>
      <c r="BH125" s="187"/>
      <c r="BI125" s="187"/>
      <c r="BJ125" s="187"/>
      <c r="BK125" s="187"/>
      <c r="BL125" s="187"/>
      <c r="BM125" s="187"/>
      <c r="BN125" s="187"/>
      <c r="BO125" s="187"/>
      <c r="BP125" s="187"/>
      <c r="BR125" s="187"/>
      <c r="BS125" s="187"/>
      <c r="BT125" s="187"/>
      <c r="CA125" s="187"/>
      <c r="CB125" s="187"/>
      <c r="CC125" s="187"/>
    </row>
    <row r="126" spans="1:81" s="186" customFormat="1" x14ac:dyDescent="0.25">
      <c r="A126" s="187"/>
      <c r="B126" s="187"/>
      <c r="C126" s="187"/>
      <c r="D126" s="187"/>
      <c r="E126" s="187"/>
      <c r="F126" s="187"/>
      <c r="G126" s="63"/>
      <c r="H126" s="63"/>
      <c r="I126" s="63"/>
      <c r="J126" s="63"/>
      <c r="K126" s="63"/>
      <c r="L126" s="63"/>
      <c r="M126" s="64"/>
      <c r="N126" s="64"/>
      <c r="O126" s="64"/>
      <c r="P126" s="64"/>
      <c r="Q126" s="64"/>
      <c r="R126" s="64"/>
      <c r="S126" s="65"/>
      <c r="T126" s="65"/>
      <c r="U126" s="65"/>
      <c r="V126" s="65"/>
      <c r="W126" s="65"/>
      <c r="X126" s="65"/>
      <c r="Y126" s="15"/>
      <c r="Z126" s="15"/>
      <c r="AA126" s="15"/>
      <c r="AB126" s="15"/>
      <c r="AC126" s="15"/>
      <c r="AD126" s="15"/>
      <c r="AF126" s="187"/>
      <c r="AG126" s="187"/>
      <c r="AH126" s="187"/>
      <c r="AI126" s="187"/>
      <c r="AJ126" s="187"/>
      <c r="AK126" s="187"/>
      <c r="AL126" s="187"/>
      <c r="AM126" s="187"/>
      <c r="AN126" s="187"/>
      <c r="AO126" s="187"/>
      <c r="AP126" s="187"/>
      <c r="AQ126" s="187"/>
      <c r="AR126" s="187"/>
      <c r="AS126" s="187"/>
      <c r="AT126" s="187"/>
      <c r="AU126" s="187"/>
      <c r="AV126" s="187"/>
      <c r="AW126" s="187"/>
      <c r="AY126" s="187"/>
      <c r="AZ126" s="187"/>
      <c r="BA126" s="187"/>
      <c r="BB126" s="187"/>
      <c r="BC126" s="187"/>
      <c r="BD126" s="187"/>
      <c r="BE126" s="187"/>
      <c r="BF126" s="187"/>
      <c r="BG126" s="187"/>
      <c r="BH126" s="187"/>
      <c r="BI126" s="187"/>
      <c r="BJ126" s="187"/>
      <c r="BK126" s="187"/>
      <c r="BL126" s="187"/>
      <c r="BM126" s="187"/>
      <c r="BN126" s="187"/>
      <c r="BO126" s="187"/>
      <c r="BP126" s="187"/>
      <c r="BR126" s="187"/>
      <c r="BS126" s="187"/>
      <c r="BT126" s="187"/>
      <c r="CA126" s="187"/>
      <c r="CB126" s="187"/>
      <c r="CC126" s="187"/>
    </row>
    <row r="127" spans="1:81" s="186" customFormat="1" x14ac:dyDescent="0.25">
      <c r="A127" s="187"/>
      <c r="B127" s="187"/>
      <c r="C127" s="187"/>
      <c r="D127" s="187"/>
      <c r="E127" s="187"/>
      <c r="F127" s="187"/>
      <c r="G127" s="63"/>
      <c r="H127" s="63"/>
      <c r="I127" s="63"/>
      <c r="J127" s="63"/>
      <c r="K127" s="63"/>
      <c r="L127" s="63"/>
      <c r="M127" s="64"/>
      <c r="N127" s="64"/>
      <c r="O127" s="64"/>
      <c r="P127" s="64"/>
      <c r="Q127" s="64"/>
      <c r="R127" s="64"/>
      <c r="S127" s="65"/>
      <c r="T127" s="65"/>
      <c r="U127" s="65"/>
      <c r="V127" s="65"/>
      <c r="W127" s="65"/>
      <c r="X127" s="65"/>
      <c r="Y127" s="15"/>
      <c r="Z127" s="15"/>
      <c r="AA127" s="15"/>
      <c r="AB127" s="15"/>
      <c r="AC127" s="15"/>
      <c r="AD127" s="15"/>
      <c r="AF127" s="187"/>
      <c r="AG127" s="187"/>
      <c r="AH127" s="187"/>
      <c r="AI127" s="187"/>
      <c r="AJ127" s="187"/>
      <c r="AK127" s="187"/>
      <c r="AL127" s="187"/>
      <c r="AM127" s="187"/>
      <c r="AN127" s="187"/>
      <c r="AO127" s="187"/>
      <c r="AP127" s="187"/>
      <c r="AQ127" s="187"/>
      <c r="AR127" s="187"/>
      <c r="AS127" s="187"/>
      <c r="AT127" s="187"/>
      <c r="AU127" s="187"/>
      <c r="AV127" s="187"/>
      <c r="AW127" s="187"/>
      <c r="AY127" s="187"/>
      <c r="AZ127" s="187"/>
      <c r="BA127" s="187"/>
      <c r="BB127" s="187"/>
      <c r="BC127" s="187"/>
      <c r="BD127" s="187"/>
      <c r="BE127" s="187"/>
      <c r="BF127" s="187"/>
      <c r="BG127" s="187"/>
      <c r="BH127" s="187"/>
      <c r="BI127" s="187"/>
      <c r="BJ127" s="187"/>
      <c r="BK127" s="187"/>
      <c r="BL127" s="187"/>
      <c r="BM127" s="187"/>
      <c r="BN127" s="187"/>
      <c r="BO127" s="187"/>
      <c r="BP127" s="187"/>
      <c r="BR127" s="187"/>
      <c r="BS127" s="187"/>
      <c r="BT127" s="187"/>
      <c r="CA127" s="187"/>
      <c r="CB127" s="187"/>
      <c r="CC127" s="187"/>
    </row>
    <row r="128" spans="1:81" s="186" customFormat="1" x14ac:dyDescent="0.25">
      <c r="A128" s="187"/>
      <c r="B128" s="187"/>
      <c r="C128" s="187"/>
      <c r="D128" s="187"/>
      <c r="E128" s="187"/>
      <c r="F128" s="187"/>
      <c r="G128" s="63"/>
      <c r="H128" s="63"/>
      <c r="I128" s="63"/>
      <c r="J128" s="63"/>
      <c r="K128" s="63"/>
      <c r="L128" s="63"/>
      <c r="M128" s="64"/>
      <c r="N128" s="64"/>
      <c r="O128" s="64"/>
      <c r="P128" s="64"/>
      <c r="Q128" s="64"/>
      <c r="R128" s="64"/>
      <c r="S128" s="65"/>
      <c r="T128" s="65"/>
      <c r="U128" s="65"/>
      <c r="V128" s="65"/>
      <c r="W128" s="65"/>
      <c r="X128" s="65"/>
      <c r="Y128" s="15"/>
      <c r="Z128" s="15"/>
      <c r="AA128" s="15"/>
      <c r="AB128" s="15"/>
      <c r="AC128" s="15"/>
      <c r="AD128" s="15"/>
      <c r="AF128" s="187"/>
      <c r="AG128" s="187"/>
      <c r="AH128" s="187"/>
      <c r="AI128" s="187"/>
      <c r="AJ128" s="187"/>
      <c r="AK128" s="187"/>
      <c r="AL128" s="187"/>
      <c r="AM128" s="187"/>
      <c r="AN128" s="187"/>
      <c r="AO128" s="187"/>
      <c r="AP128" s="187"/>
      <c r="AQ128" s="187"/>
      <c r="AR128" s="187"/>
      <c r="AS128" s="187"/>
      <c r="AT128" s="187"/>
      <c r="AU128" s="187"/>
      <c r="AV128" s="187"/>
      <c r="AW128" s="187"/>
      <c r="AY128" s="187"/>
      <c r="AZ128" s="187"/>
      <c r="BA128" s="187"/>
      <c r="BB128" s="187"/>
      <c r="BC128" s="187"/>
      <c r="BD128" s="187"/>
      <c r="BE128" s="187"/>
      <c r="BF128" s="187"/>
      <c r="BG128" s="187"/>
      <c r="BH128" s="187"/>
      <c r="BI128" s="187"/>
      <c r="BJ128" s="187"/>
      <c r="BK128" s="187"/>
      <c r="BL128" s="187"/>
      <c r="BM128" s="187"/>
      <c r="BN128" s="187"/>
      <c r="BO128" s="187"/>
      <c r="BP128" s="187"/>
      <c r="BR128" s="187"/>
      <c r="BS128" s="187"/>
      <c r="BT128" s="187"/>
      <c r="CA128" s="187"/>
      <c r="CB128" s="187"/>
      <c r="CC128" s="187"/>
    </row>
    <row r="129" spans="1:81" s="186" customFormat="1" x14ac:dyDescent="0.25">
      <c r="A129" s="187"/>
      <c r="B129" s="187"/>
      <c r="C129" s="187"/>
      <c r="D129" s="187"/>
      <c r="E129" s="187"/>
      <c r="F129" s="187"/>
      <c r="G129" s="63"/>
      <c r="H129" s="63"/>
      <c r="I129" s="63"/>
      <c r="J129" s="63"/>
      <c r="K129" s="63"/>
      <c r="L129" s="63"/>
      <c r="M129" s="64"/>
      <c r="N129" s="64"/>
      <c r="O129" s="64"/>
      <c r="P129" s="64"/>
      <c r="Q129" s="64"/>
      <c r="R129" s="64"/>
      <c r="S129" s="65"/>
      <c r="T129" s="65"/>
      <c r="U129" s="65"/>
      <c r="V129" s="65"/>
      <c r="W129" s="65"/>
      <c r="X129" s="65"/>
      <c r="Y129" s="15"/>
      <c r="Z129" s="15"/>
      <c r="AA129" s="15"/>
      <c r="AB129" s="15"/>
      <c r="AC129" s="15"/>
      <c r="AD129" s="15"/>
      <c r="AF129" s="187"/>
      <c r="AG129" s="187"/>
      <c r="AH129" s="187"/>
      <c r="AI129" s="187"/>
      <c r="AJ129" s="187"/>
      <c r="AK129" s="187"/>
      <c r="AL129" s="187"/>
      <c r="AM129" s="187"/>
      <c r="AN129" s="187"/>
      <c r="AO129" s="187"/>
      <c r="AP129" s="187"/>
      <c r="AQ129" s="187"/>
      <c r="AR129" s="187"/>
      <c r="AS129" s="187"/>
      <c r="AT129" s="187"/>
      <c r="AU129" s="187"/>
      <c r="AV129" s="187"/>
      <c r="AW129" s="187"/>
      <c r="AY129" s="187"/>
      <c r="AZ129" s="187"/>
      <c r="BA129" s="187"/>
      <c r="BB129" s="187"/>
      <c r="BC129" s="187"/>
      <c r="BD129" s="187"/>
      <c r="BE129" s="187"/>
      <c r="BF129" s="187"/>
      <c r="BG129" s="187"/>
      <c r="BH129" s="187"/>
      <c r="BI129" s="187"/>
      <c r="BJ129" s="187"/>
      <c r="BK129" s="187"/>
      <c r="BL129" s="187"/>
      <c r="BM129" s="187"/>
      <c r="BN129" s="187"/>
      <c r="BO129" s="187"/>
      <c r="BP129" s="187"/>
      <c r="BR129" s="187"/>
      <c r="BS129" s="187"/>
      <c r="BT129" s="187"/>
      <c r="CA129" s="187"/>
      <c r="CB129" s="187"/>
      <c r="CC129" s="187"/>
    </row>
    <row r="130" spans="1:81" s="186" customFormat="1" x14ac:dyDescent="0.25">
      <c r="A130" s="187"/>
      <c r="B130" s="187"/>
      <c r="C130" s="187"/>
      <c r="D130" s="187"/>
      <c r="E130" s="187"/>
      <c r="F130" s="187"/>
      <c r="G130" s="63"/>
      <c r="H130" s="63"/>
      <c r="I130" s="63"/>
      <c r="J130" s="63"/>
      <c r="K130" s="63"/>
      <c r="L130" s="63"/>
      <c r="M130" s="64"/>
      <c r="N130" s="64"/>
      <c r="O130" s="64"/>
      <c r="P130" s="64"/>
      <c r="Q130" s="64"/>
      <c r="R130" s="64"/>
      <c r="S130" s="65"/>
      <c r="T130" s="65"/>
      <c r="U130" s="65"/>
      <c r="V130" s="65"/>
      <c r="W130" s="65"/>
      <c r="X130" s="65"/>
      <c r="Y130" s="15"/>
      <c r="Z130" s="15"/>
      <c r="AA130" s="15"/>
      <c r="AB130" s="15"/>
      <c r="AC130" s="15"/>
      <c r="AD130" s="15"/>
      <c r="AF130" s="187"/>
      <c r="AG130" s="187"/>
      <c r="AH130" s="187"/>
      <c r="AI130" s="187"/>
      <c r="AJ130" s="187"/>
      <c r="AK130" s="187"/>
      <c r="AL130" s="187"/>
      <c r="AM130" s="187"/>
      <c r="AN130" s="187"/>
      <c r="AO130" s="187"/>
      <c r="AP130" s="187"/>
      <c r="AQ130" s="187"/>
      <c r="AR130" s="187"/>
      <c r="AS130" s="187"/>
      <c r="AT130" s="187"/>
      <c r="AU130" s="187"/>
      <c r="AV130" s="187"/>
      <c r="AW130" s="187"/>
      <c r="AY130" s="187"/>
      <c r="AZ130" s="187"/>
      <c r="BA130" s="187"/>
      <c r="BB130" s="187"/>
      <c r="BC130" s="187"/>
      <c r="BD130" s="187"/>
      <c r="BE130" s="187"/>
      <c r="BF130" s="187"/>
      <c r="BG130" s="187"/>
      <c r="BH130" s="187"/>
      <c r="BI130" s="187"/>
      <c r="BJ130" s="187"/>
      <c r="BK130" s="187"/>
      <c r="BL130" s="187"/>
      <c r="BM130" s="187"/>
      <c r="BN130" s="187"/>
      <c r="BO130" s="187"/>
      <c r="BP130" s="187"/>
      <c r="BR130" s="187"/>
      <c r="BS130" s="187"/>
      <c r="BT130" s="187"/>
      <c r="CA130" s="187"/>
      <c r="CB130" s="187"/>
      <c r="CC130" s="187"/>
    </row>
    <row r="131" spans="1:81" s="186" customFormat="1" x14ac:dyDescent="0.25">
      <c r="A131" s="187"/>
      <c r="B131" s="187"/>
      <c r="C131" s="187"/>
      <c r="D131" s="187"/>
      <c r="E131" s="187"/>
      <c r="F131" s="187"/>
      <c r="G131" s="63"/>
      <c r="H131" s="63"/>
      <c r="I131" s="63"/>
      <c r="J131" s="63"/>
      <c r="K131" s="63"/>
      <c r="L131" s="63"/>
      <c r="M131" s="64"/>
      <c r="N131" s="64"/>
      <c r="O131" s="64"/>
      <c r="P131" s="64"/>
      <c r="Q131" s="64"/>
      <c r="R131" s="64"/>
      <c r="S131" s="65"/>
      <c r="T131" s="65"/>
      <c r="U131" s="65"/>
      <c r="V131" s="65"/>
      <c r="W131" s="65"/>
      <c r="X131" s="65"/>
      <c r="Y131" s="15"/>
      <c r="Z131" s="15"/>
      <c r="AA131" s="15"/>
      <c r="AB131" s="15"/>
      <c r="AC131" s="15"/>
      <c r="AD131" s="15"/>
      <c r="AF131" s="187"/>
      <c r="AG131" s="187"/>
      <c r="AH131" s="187"/>
      <c r="AI131" s="187"/>
      <c r="AJ131" s="187"/>
      <c r="AK131" s="187"/>
      <c r="AL131" s="187"/>
      <c r="AM131" s="187"/>
      <c r="AN131" s="187"/>
      <c r="AO131" s="187"/>
      <c r="AP131" s="187"/>
      <c r="AQ131" s="187"/>
      <c r="AR131" s="187"/>
      <c r="AS131" s="187"/>
      <c r="AT131" s="187"/>
      <c r="AU131" s="187"/>
      <c r="AV131" s="187"/>
      <c r="AW131" s="187"/>
      <c r="AY131" s="187"/>
      <c r="AZ131" s="187"/>
      <c r="BA131" s="187"/>
      <c r="BB131" s="187"/>
      <c r="BC131" s="187"/>
      <c r="BD131" s="187"/>
      <c r="BE131" s="187"/>
      <c r="BF131" s="187"/>
      <c r="BG131" s="187"/>
      <c r="BH131" s="187"/>
      <c r="BI131" s="187"/>
      <c r="BJ131" s="187"/>
      <c r="BK131" s="187"/>
      <c r="BL131" s="187"/>
      <c r="BM131" s="187"/>
      <c r="BN131" s="187"/>
      <c r="BO131" s="187"/>
      <c r="BP131" s="187"/>
      <c r="BR131" s="187"/>
      <c r="BS131" s="187"/>
      <c r="BT131" s="187"/>
      <c r="CA131" s="187"/>
      <c r="CB131" s="187"/>
      <c r="CC131" s="187"/>
    </row>
    <row r="132" spans="1:81" s="186" customFormat="1" x14ac:dyDescent="0.25">
      <c r="A132" s="187"/>
      <c r="B132" s="187"/>
      <c r="C132" s="187"/>
      <c r="D132" s="187"/>
      <c r="E132" s="187"/>
      <c r="F132" s="187"/>
      <c r="G132" s="63"/>
      <c r="H132" s="63"/>
      <c r="I132" s="63"/>
      <c r="J132" s="63"/>
      <c r="K132" s="63"/>
      <c r="L132" s="63"/>
      <c r="M132" s="64"/>
      <c r="N132" s="64"/>
      <c r="O132" s="64"/>
      <c r="P132" s="64"/>
      <c r="Q132" s="64"/>
      <c r="R132" s="64"/>
      <c r="S132" s="65"/>
      <c r="T132" s="65"/>
      <c r="U132" s="65"/>
      <c r="V132" s="65"/>
      <c r="W132" s="65"/>
      <c r="X132" s="65"/>
      <c r="Y132" s="15"/>
      <c r="Z132" s="15"/>
      <c r="AA132" s="15"/>
      <c r="AB132" s="15"/>
      <c r="AC132" s="15"/>
      <c r="AD132" s="15"/>
      <c r="AF132" s="187"/>
      <c r="AG132" s="187"/>
      <c r="AH132" s="187"/>
      <c r="AI132" s="187"/>
      <c r="AJ132" s="187"/>
      <c r="AK132" s="187"/>
      <c r="AL132" s="187"/>
      <c r="AM132" s="187"/>
      <c r="AN132" s="187"/>
      <c r="AO132" s="187"/>
      <c r="AP132" s="187"/>
      <c r="AQ132" s="187"/>
      <c r="AR132" s="187"/>
      <c r="AS132" s="187"/>
      <c r="AT132" s="187"/>
      <c r="AU132" s="187"/>
      <c r="AV132" s="187"/>
      <c r="AW132" s="187"/>
      <c r="AY132" s="187"/>
      <c r="AZ132" s="187"/>
      <c r="BA132" s="187"/>
      <c r="BB132" s="187"/>
      <c r="BC132" s="187"/>
      <c r="BD132" s="187"/>
      <c r="BE132" s="187"/>
      <c r="BF132" s="187"/>
      <c r="BG132" s="187"/>
      <c r="BH132" s="187"/>
      <c r="BI132" s="187"/>
      <c r="BJ132" s="187"/>
      <c r="BK132" s="187"/>
      <c r="BL132" s="187"/>
      <c r="BM132" s="187"/>
      <c r="BN132" s="187"/>
      <c r="BO132" s="187"/>
      <c r="BP132" s="187"/>
      <c r="BR132" s="187"/>
      <c r="BS132" s="187"/>
      <c r="BT132" s="187"/>
      <c r="CA132" s="187"/>
      <c r="CB132" s="187"/>
      <c r="CC132" s="187"/>
    </row>
    <row r="133" spans="1:81" s="186" customFormat="1" x14ac:dyDescent="0.25">
      <c r="A133" s="187"/>
      <c r="B133" s="187"/>
      <c r="C133" s="187"/>
      <c r="D133" s="187"/>
      <c r="E133" s="187"/>
      <c r="F133" s="187"/>
      <c r="G133" s="63"/>
      <c r="H133" s="63"/>
      <c r="I133" s="63"/>
      <c r="J133" s="63"/>
      <c r="K133" s="63"/>
      <c r="L133" s="63"/>
      <c r="M133" s="64"/>
      <c r="N133" s="64"/>
      <c r="O133" s="64"/>
      <c r="P133" s="64"/>
      <c r="Q133" s="64"/>
      <c r="R133" s="64"/>
      <c r="S133" s="65"/>
      <c r="T133" s="65"/>
      <c r="U133" s="65"/>
      <c r="V133" s="65"/>
      <c r="W133" s="65"/>
      <c r="X133" s="65"/>
      <c r="Y133" s="15"/>
      <c r="Z133" s="15"/>
      <c r="AA133" s="15"/>
      <c r="AB133" s="15"/>
      <c r="AC133" s="15"/>
      <c r="AD133" s="15"/>
      <c r="AF133" s="187"/>
      <c r="AG133" s="187"/>
      <c r="AH133" s="187"/>
      <c r="AI133" s="187"/>
      <c r="AJ133" s="187"/>
      <c r="AK133" s="187"/>
      <c r="AL133" s="187"/>
      <c r="AM133" s="187"/>
      <c r="AN133" s="187"/>
      <c r="AO133" s="187"/>
      <c r="AP133" s="187"/>
      <c r="AQ133" s="187"/>
      <c r="AR133" s="187"/>
      <c r="AS133" s="187"/>
      <c r="AT133" s="187"/>
      <c r="AU133" s="187"/>
      <c r="AV133" s="187"/>
      <c r="AW133" s="187"/>
      <c r="AY133" s="187"/>
      <c r="AZ133" s="187"/>
      <c r="BA133" s="187"/>
      <c r="BB133" s="187"/>
      <c r="BC133" s="187"/>
      <c r="BD133" s="187"/>
      <c r="BE133" s="187"/>
      <c r="BF133" s="187"/>
      <c r="BG133" s="187"/>
      <c r="BH133" s="187"/>
      <c r="BI133" s="187"/>
      <c r="BJ133" s="187"/>
      <c r="BK133" s="187"/>
      <c r="BL133" s="187"/>
      <c r="BM133" s="187"/>
      <c r="BN133" s="187"/>
      <c r="BO133" s="187"/>
      <c r="BP133" s="187"/>
      <c r="BR133" s="187"/>
      <c r="BS133" s="187"/>
      <c r="BT133" s="187"/>
      <c r="CA133" s="187"/>
      <c r="CB133" s="187"/>
      <c r="CC133" s="187"/>
    </row>
    <row r="134" spans="1:81" s="186" customFormat="1" x14ac:dyDescent="0.25">
      <c r="A134" s="187"/>
      <c r="B134" s="187"/>
      <c r="C134" s="187"/>
      <c r="D134" s="187"/>
      <c r="E134" s="187"/>
      <c r="F134" s="187"/>
      <c r="G134" s="63"/>
      <c r="H134" s="63"/>
      <c r="I134" s="63"/>
      <c r="J134" s="63"/>
      <c r="K134" s="63"/>
      <c r="L134" s="63"/>
      <c r="M134" s="64"/>
      <c r="N134" s="64"/>
      <c r="O134" s="64"/>
      <c r="P134" s="64"/>
      <c r="Q134" s="64"/>
      <c r="R134" s="64"/>
      <c r="S134" s="65"/>
      <c r="T134" s="65"/>
      <c r="U134" s="65"/>
      <c r="V134" s="65"/>
      <c r="W134" s="65"/>
      <c r="X134" s="65"/>
      <c r="Y134" s="15"/>
      <c r="Z134" s="15"/>
      <c r="AA134" s="15"/>
      <c r="AB134" s="15"/>
      <c r="AC134" s="15"/>
      <c r="AD134" s="15"/>
      <c r="AF134" s="187"/>
      <c r="AG134" s="187"/>
      <c r="AH134" s="187"/>
      <c r="AI134" s="187"/>
      <c r="AJ134" s="187"/>
      <c r="AK134" s="187"/>
      <c r="AL134" s="187"/>
      <c r="AM134" s="187"/>
      <c r="AN134" s="187"/>
      <c r="AO134" s="187"/>
      <c r="AP134" s="187"/>
      <c r="AQ134" s="187"/>
      <c r="AR134" s="187"/>
      <c r="AS134" s="187"/>
      <c r="AT134" s="187"/>
      <c r="AU134" s="187"/>
      <c r="AV134" s="187"/>
      <c r="AW134" s="187"/>
      <c r="AY134" s="187"/>
      <c r="AZ134" s="187"/>
      <c r="BA134" s="187"/>
      <c r="BB134" s="187"/>
      <c r="BC134" s="187"/>
      <c r="BD134" s="187"/>
      <c r="BE134" s="187"/>
      <c r="BF134" s="187"/>
      <c r="BG134" s="187"/>
      <c r="BH134" s="187"/>
      <c r="BI134" s="187"/>
      <c r="BJ134" s="187"/>
      <c r="BK134" s="187"/>
      <c r="BL134" s="187"/>
      <c r="BM134" s="187"/>
      <c r="BN134" s="187"/>
      <c r="BO134" s="187"/>
      <c r="BP134" s="187"/>
      <c r="BR134" s="187"/>
      <c r="BS134" s="187"/>
      <c r="BT134" s="187"/>
      <c r="CA134" s="187"/>
      <c r="CB134" s="187"/>
      <c r="CC134" s="187"/>
    </row>
    <row r="135" spans="1:81" s="186" customFormat="1" x14ac:dyDescent="0.25">
      <c r="A135" s="187"/>
      <c r="B135" s="187"/>
      <c r="C135" s="187"/>
      <c r="D135" s="187"/>
      <c r="E135" s="187"/>
      <c r="F135" s="187"/>
      <c r="G135" s="63"/>
      <c r="H135" s="63"/>
      <c r="I135" s="63"/>
      <c r="J135" s="63"/>
      <c r="K135" s="63"/>
      <c r="L135" s="63"/>
      <c r="M135" s="64"/>
      <c r="N135" s="64"/>
      <c r="O135" s="64"/>
      <c r="P135" s="64"/>
      <c r="Q135" s="64"/>
      <c r="R135" s="64"/>
      <c r="S135" s="65"/>
      <c r="T135" s="65"/>
      <c r="U135" s="65"/>
      <c r="V135" s="65"/>
      <c r="W135" s="65"/>
      <c r="X135" s="65"/>
      <c r="Y135" s="15"/>
      <c r="Z135" s="15"/>
      <c r="AA135" s="15"/>
      <c r="AB135" s="15"/>
      <c r="AC135" s="15"/>
      <c r="AD135" s="15"/>
      <c r="AF135" s="187"/>
      <c r="AG135" s="187"/>
      <c r="AH135" s="187"/>
      <c r="AI135" s="187"/>
      <c r="AJ135" s="187"/>
      <c r="AK135" s="187"/>
      <c r="AL135" s="187"/>
      <c r="AM135" s="187"/>
      <c r="AN135" s="187"/>
      <c r="AO135" s="187"/>
      <c r="AP135" s="187"/>
      <c r="AQ135" s="187"/>
      <c r="AR135" s="187"/>
      <c r="AS135" s="187"/>
      <c r="AT135" s="187"/>
      <c r="AU135" s="187"/>
      <c r="AV135" s="187"/>
      <c r="AW135" s="187"/>
      <c r="AY135" s="187"/>
      <c r="AZ135" s="187"/>
      <c r="BA135" s="187"/>
      <c r="BB135" s="187"/>
      <c r="BC135" s="187"/>
      <c r="BD135" s="187"/>
      <c r="BE135" s="187"/>
      <c r="BF135" s="187"/>
      <c r="BG135" s="187"/>
      <c r="BH135" s="187"/>
      <c r="BI135" s="187"/>
      <c r="BJ135" s="187"/>
      <c r="BK135" s="187"/>
      <c r="BL135" s="187"/>
      <c r="BM135" s="187"/>
      <c r="BN135" s="187"/>
      <c r="BO135" s="187"/>
      <c r="BP135" s="187"/>
      <c r="BR135" s="187"/>
      <c r="BS135" s="187"/>
      <c r="BT135" s="187"/>
      <c r="CA135" s="187"/>
      <c r="CB135" s="187"/>
      <c r="CC135" s="187"/>
    </row>
    <row r="136" spans="1:81" s="186" customFormat="1" x14ac:dyDescent="0.25">
      <c r="A136" s="187"/>
      <c r="B136" s="187"/>
      <c r="C136" s="187"/>
      <c r="D136" s="187"/>
      <c r="E136" s="187"/>
      <c r="F136" s="187"/>
      <c r="G136" s="63"/>
      <c r="H136" s="63"/>
      <c r="I136" s="63"/>
      <c r="J136" s="63"/>
      <c r="K136" s="63"/>
      <c r="L136" s="63"/>
      <c r="M136" s="64"/>
      <c r="N136" s="64"/>
      <c r="O136" s="64"/>
      <c r="P136" s="64"/>
      <c r="Q136" s="64"/>
      <c r="R136" s="64"/>
      <c r="S136" s="65"/>
      <c r="T136" s="65"/>
      <c r="U136" s="65"/>
      <c r="V136" s="65"/>
      <c r="W136" s="65"/>
      <c r="X136" s="65"/>
      <c r="Y136" s="15"/>
      <c r="Z136" s="15"/>
      <c r="AA136" s="15"/>
      <c r="AB136" s="15"/>
      <c r="AC136" s="15"/>
      <c r="AD136" s="15"/>
      <c r="AF136" s="187"/>
      <c r="AG136" s="187"/>
      <c r="AH136" s="187"/>
      <c r="AI136" s="187"/>
      <c r="AJ136" s="187"/>
      <c r="AK136" s="187"/>
      <c r="AL136" s="187"/>
      <c r="AM136" s="187"/>
      <c r="AN136" s="187"/>
      <c r="AO136" s="187"/>
      <c r="AP136" s="187"/>
      <c r="AQ136" s="187"/>
      <c r="AR136" s="187"/>
      <c r="AS136" s="187"/>
      <c r="AT136" s="187"/>
      <c r="AU136" s="187"/>
      <c r="AV136" s="187"/>
      <c r="AW136" s="187"/>
      <c r="AY136" s="187"/>
      <c r="AZ136" s="187"/>
      <c r="BA136" s="187"/>
      <c r="BB136" s="187"/>
      <c r="BC136" s="187"/>
      <c r="BD136" s="187"/>
      <c r="BE136" s="187"/>
      <c r="BF136" s="187"/>
      <c r="BG136" s="187"/>
      <c r="BH136" s="187"/>
      <c r="BI136" s="187"/>
      <c r="BJ136" s="187"/>
      <c r="BK136" s="187"/>
      <c r="BL136" s="187"/>
      <c r="BM136" s="187"/>
      <c r="BN136" s="187"/>
      <c r="BO136" s="187"/>
      <c r="BP136" s="187"/>
      <c r="BR136" s="187"/>
      <c r="BS136" s="187"/>
      <c r="BT136" s="187"/>
      <c r="CA136" s="187"/>
      <c r="CB136" s="187"/>
      <c r="CC136" s="187"/>
    </row>
    <row r="137" spans="1:81" s="186" customFormat="1" x14ac:dyDescent="0.25">
      <c r="A137" s="187"/>
      <c r="B137" s="187"/>
      <c r="C137" s="187"/>
      <c r="D137" s="187"/>
      <c r="E137" s="187"/>
      <c r="F137" s="187"/>
      <c r="G137" s="63"/>
      <c r="H137" s="63"/>
      <c r="I137" s="63"/>
      <c r="J137" s="63"/>
      <c r="K137" s="63"/>
      <c r="L137" s="63"/>
      <c r="M137" s="64"/>
      <c r="N137" s="64"/>
      <c r="O137" s="64"/>
      <c r="P137" s="64"/>
      <c r="Q137" s="64"/>
      <c r="R137" s="64"/>
      <c r="S137" s="65"/>
      <c r="T137" s="65"/>
      <c r="U137" s="65"/>
      <c r="V137" s="65"/>
      <c r="W137" s="65"/>
      <c r="X137" s="65"/>
      <c r="Y137" s="15"/>
      <c r="Z137" s="15"/>
      <c r="AA137" s="15"/>
      <c r="AB137" s="15"/>
      <c r="AC137" s="15"/>
      <c r="AD137" s="15"/>
      <c r="AF137" s="187"/>
      <c r="AG137" s="187"/>
      <c r="AH137" s="187"/>
      <c r="AI137" s="187"/>
      <c r="AJ137" s="187"/>
      <c r="AK137" s="187"/>
      <c r="AL137" s="187"/>
      <c r="AM137" s="187"/>
      <c r="AN137" s="187"/>
      <c r="AO137" s="187"/>
      <c r="AP137" s="187"/>
      <c r="AQ137" s="187"/>
      <c r="AR137" s="187"/>
      <c r="AS137" s="187"/>
      <c r="AT137" s="187"/>
      <c r="AU137" s="187"/>
      <c r="AV137" s="187"/>
      <c r="AW137" s="187"/>
      <c r="AY137" s="187"/>
      <c r="AZ137" s="187"/>
      <c r="BA137" s="187"/>
      <c r="BB137" s="187"/>
      <c r="BC137" s="187"/>
      <c r="BD137" s="187"/>
      <c r="BE137" s="187"/>
      <c r="BF137" s="187"/>
      <c r="BG137" s="187"/>
      <c r="BH137" s="187"/>
      <c r="BI137" s="187"/>
      <c r="BJ137" s="187"/>
      <c r="BK137" s="187"/>
      <c r="BL137" s="187"/>
      <c r="BM137" s="187"/>
      <c r="BN137" s="187"/>
      <c r="BO137" s="187"/>
      <c r="BP137" s="187"/>
      <c r="BR137" s="187"/>
      <c r="BS137" s="187"/>
      <c r="BT137" s="187"/>
      <c r="CA137" s="187"/>
      <c r="CB137" s="187"/>
      <c r="CC137" s="187"/>
    </row>
    <row r="138" spans="1:81" s="186" customFormat="1" x14ac:dyDescent="0.25">
      <c r="A138" s="187"/>
      <c r="B138" s="187"/>
      <c r="C138" s="187"/>
      <c r="D138" s="187"/>
      <c r="E138" s="187"/>
      <c r="F138" s="187"/>
      <c r="G138" s="63"/>
      <c r="H138" s="63"/>
      <c r="I138" s="63"/>
      <c r="J138" s="63"/>
      <c r="K138" s="63"/>
      <c r="L138" s="63"/>
      <c r="M138" s="64"/>
      <c r="N138" s="64"/>
      <c r="O138" s="64"/>
      <c r="P138" s="64"/>
      <c r="Q138" s="64"/>
      <c r="R138" s="64"/>
      <c r="S138" s="65"/>
      <c r="T138" s="65"/>
      <c r="U138" s="65"/>
      <c r="V138" s="65"/>
      <c r="W138" s="65"/>
      <c r="X138" s="65"/>
      <c r="Y138" s="15"/>
      <c r="Z138" s="15"/>
      <c r="AA138" s="15"/>
      <c r="AB138" s="15"/>
      <c r="AC138" s="15"/>
      <c r="AD138" s="15"/>
      <c r="AF138" s="187"/>
      <c r="AG138" s="187"/>
      <c r="AH138" s="187"/>
      <c r="AI138" s="187"/>
      <c r="AJ138" s="187"/>
      <c r="AK138" s="187"/>
      <c r="AL138" s="187"/>
      <c r="AM138" s="187"/>
      <c r="AN138" s="187"/>
      <c r="AO138" s="187"/>
      <c r="AP138" s="187"/>
      <c r="AQ138" s="187"/>
      <c r="AR138" s="187"/>
      <c r="AS138" s="187"/>
      <c r="AT138" s="187"/>
      <c r="AU138" s="187"/>
      <c r="AV138" s="187"/>
      <c r="AW138" s="187"/>
      <c r="AY138" s="187"/>
      <c r="AZ138" s="187"/>
      <c r="BA138" s="187"/>
      <c r="BB138" s="187"/>
      <c r="BC138" s="187"/>
      <c r="BD138" s="187"/>
      <c r="BE138" s="187"/>
      <c r="BF138" s="187"/>
      <c r="BG138" s="187"/>
      <c r="BH138" s="187"/>
      <c r="BI138" s="187"/>
      <c r="BJ138" s="187"/>
      <c r="BK138" s="187"/>
      <c r="BL138" s="187"/>
      <c r="BM138" s="187"/>
      <c r="BN138" s="187"/>
      <c r="BO138" s="187"/>
      <c r="BP138" s="187"/>
      <c r="BR138" s="187"/>
      <c r="BS138" s="187"/>
      <c r="BT138" s="187"/>
      <c r="CA138" s="187"/>
      <c r="CB138" s="187"/>
      <c r="CC138" s="187"/>
    </row>
    <row r="139" spans="1:81" s="186" customFormat="1" x14ac:dyDescent="0.25">
      <c r="A139" s="187"/>
      <c r="B139" s="187"/>
      <c r="C139" s="187"/>
      <c r="D139" s="187"/>
      <c r="E139" s="187"/>
      <c r="F139" s="187"/>
      <c r="G139" s="63"/>
      <c r="H139" s="63"/>
      <c r="I139" s="63"/>
      <c r="J139" s="63"/>
      <c r="K139" s="63"/>
      <c r="L139" s="63"/>
      <c r="M139" s="64"/>
      <c r="N139" s="64"/>
      <c r="O139" s="64"/>
      <c r="P139" s="64"/>
      <c r="Q139" s="64"/>
      <c r="R139" s="64"/>
      <c r="S139" s="65"/>
      <c r="T139" s="65"/>
      <c r="U139" s="65"/>
      <c r="V139" s="65"/>
      <c r="W139" s="65"/>
      <c r="X139" s="65"/>
      <c r="Y139" s="15"/>
      <c r="Z139" s="15"/>
      <c r="AA139" s="15"/>
      <c r="AB139" s="15"/>
      <c r="AC139" s="15"/>
      <c r="AD139" s="15"/>
      <c r="AF139" s="187"/>
      <c r="AG139" s="187"/>
      <c r="AH139" s="187"/>
      <c r="AI139" s="187"/>
      <c r="AJ139" s="187"/>
      <c r="AK139" s="187"/>
      <c r="AL139" s="187"/>
      <c r="AM139" s="187"/>
      <c r="AN139" s="187"/>
      <c r="AO139" s="187"/>
      <c r="AP139" s="187"/>
      <c r="AQ139" s="187"/>
      <c r="AR139" s="187"/>
      <c r="AS139" s="187"/>
      <c r="AT139" s="187"/>
      <c r="AU139" s="187"/>
      <c r="AV139" s="187"/>
      <c r="AW139" s="187"/>
      <c r="AY139" s="187"/>
      <c r="AZ139" s="187"/>
      <c r="BA139" s="187"/>
      <c r="BB139" s="187"/>
      <c r="BC139" s="187"/>
      <c r="BD139" s="187"/>
      <c r="BE139" s="187"/>
      <c r="BF139" s="187"/>
      <c r="BG139" s="187"/>
      <c r="BH139" s="187"/>
      <c r="BI139" s="187"/>
      <c r="BJ139" s="187"/>
      <c r="BK139" s="187"/>
      <c r="BL139" s="187"/>
      <c r="BM139" s="187"/>
      <c r="BN139" s="187"/>
      <c r="BO139" s="187"/>
      <c r="BP139" s="187"/>
      <c r="BR139" s="187"/>
      <c r="BS139" s="187"/>
      <c r="BT139" s="187"/>
      <c r="CA139" s="187"/>
      <c r="CB139" s="187"/>
      <c r="CC139" s="187"/>
    </row>
    <row r="140" spans="1:81" s="186" customFormat="1" x14ac:dyDescent="0.25">
      <c r="A140" s="187"/>
      <c r="B140" s="187"/>
      <c r="C140" s="187"/>
      <c r="D140" s="187"/>
      <c r="E140" s="187"/>
      <c r="F140" s="187"/>
      <c r="G140" s="63"/>
      <c r="H140" s="63"/>
      <c r="I140" s="63"/>
      <c r="J140" s="63"/>
      <c r="K140" s="63"/>
      <c r="L140" s="63"/>
      <c r="M140" s="64"/>
      <c r="N140" s="64"/>
      <c r="O140" s="64"/>
      <c r="P140" s="64"/>
      <c r="Q140" s="64"/>
      <c r="R140" s="64"/>
      <c r="S140" s="65"/>
      <c r="T140" s="65"/>
      <c r="U140" s="65"/>
      <c r="V140" s="65"/>
      <c r="W140" s="65"/>
      <c r="X140" s="65"/>
      <c r="Y140" s="15"/>
      <c r="Z140" s="15"/>
      <c r="AA140" s="15"/>
      <c r="AB140" s="15"/>
      <c r="AC140" s="15"/>
      <c r="AD140" s="15"/>
      <c r="AF140" s="187"/>
      <c r="AG140" s="187"/>
      <c r="AH140" s="187"/>
      <c r="AI140" s="187"/>
      <c r="AJ140" s="187"/>
      <c r="AK140" s="187"/>
      <c r="AL140" s="187"/>
      <c r="AM140" s="187"/>
      <c r="AN140" s="187"/>
      <c r="AO140" s="187"/>
      <c r="AP140" s="187"/>
      <c r="AQ140" s="187"/>
      <c r="AR140" s="187"/>
      <c r="AS140" s="187"/>
      <c r="AT140" s="187"/>
      <c r="AU140" s="187"/>
      <c r="AV140" s="187"/>
      <c r="AW140" s="187"/>
      <c r="AY140" s="187"/>
      <c r="AZ140" s="187"/>
      <c r="BA140" s="187"/>
      <c r="BB140" s="187"/>
      <c r="BC140" s="187"/>
      <c r="BD140" s="187"/>
      <c r="BE140" s="187"/>
      <c r="BF140" s="187"/>
      <c r="BG140" s="187"/>
      <c r="BH140" s="187"/>
      <c r="BI140" s="187"/>
      <c r="BJ140" s="187"/>
      <c r="BK140" s="187"/>
      <c r="BL140" s="187"/>
      <c r="BM140" s="187"/>
      <c r="BN140" s="187"/>
      <c r="BO140" s="187"/>
      <c r="BP140" s="187"/>
      <c r="BR140" s="187"/>
      <c r="BS140" s="187"/>
      <c r="BT140" s="187"/>
      <c r="CA140" s="187"/>
      <c r="CB140" s="187"/>
      <c r="CC140" s="187"/>
    </row>
    <row r="141" spans="1:81" s="186" customFormat="1" x14ac:dyDescent="0.25">
      <c r="A141" s="187"/>
      <c r="B141" s="187"/>
      <c r="C141" s="187"/>
      <c r="D141" s="187"/>
      <c r="E141" s="187"/>
      <c r="F141" s="187"/>
      <c r="G141" s="63"/>
      <c r="H141" s="63"/>
      <c r="I141" s="63"/>
      <c r="J141" s="63"/>
      <c r="K141" s="63"/>
      <c r="L141" s="63"/>
      <c r="M141" s="64"/>
      <c r="N141" s="64"/>
      <c r="O141" s="64"/>
      <c r="P141" s="64"/>
      <c r="Q141" s="64"/>
      <c r="R141" s="64"/>
      <c r="S141" s="65"/>
      <c r="T141" s="65"/>
      <c r="U141" s="65"/>
      <c r="V141" s="65"/>
      <c r="W141" s="65"/>
      <c r="X141" s="65"/>
      <c r="Y141" s="15"/>
      <c r="Z141" s="15"/>
      <c r="AA141" s="15"/>
      <c r="AB141" s="15"/>
      <c r="AC141" s="15"/>
      <c r="AD141" s="15"/>
      <c r="AF141" s="187"/>
      <c r="AG141" s="187"/>
      <c r="AH141" s="187"/>
      <c r="AI141" s="187"/>
      <c r="AJ141" s="187"/>
      <c r="AK141" s="187"/>
      <c r="AL141" s="187"/>
      <c r="AM141" s="187"/>
      <c r="AN141" s="187"/>
      <c r="AO141" s="187"/>
      <c r="AP141" s="187"/>
      <c r="AQ141" s="187"/>
      <c r="AR141" s="187"/>
      <c r="AS141" s="187"/>
      <c r="AT141" s="187"/>
      <c r="AU141" s="187"/>
      <c r="AV141" s="187"/>
      <c r="AW141" s="187"/>
      <c r="AY141" s="187"/>
      <c r="AZ141" s="187"/>
      <c r="BA141" s="187"/>
      <c r="BB141" s="187"/>
      <c r="BC141" s="187"/>
      <c r="BD141" s="187"/>
      <c r="BE141" s="187"/>
      <c r="BF141" s="187"/>
      <c r="BG141" s="187"/>
      <c r="BH141" s="187"/>
      <c r="BI141" s="187"/>
      <c r="BJ141" s="187"/>
      <c r="BK141" s="187"/>
      <c r="BL141" s="187"/>
      <c r="BM141" s="187"/>
      <c r="BN141" s="187"/>
      <c r="BO141" s="187"/>
      <c r="BP141" s="187"/>
      <c r="BR141" s="187"/>
      <c r="BS141" s="187"/>
      <c r="BT141" s="187"/>
      <c r="CA141" s="187"/>
      <c r="CB141" s="187"/>
      <c r="CC141" s="187"/>
    </row>
    <row r="142" spans="1:81" s="186" customFormat="1" x14ac:dyDescent="0.25">
      <c r="A142" s="187"/>
      <c r="B142" s="187"/>
      <c r="C142" s="187"/>
      <c r="D142" s="187"/>
      <c r="E142" s="187"/>
      <c r="F142" s="187"/>
      <c r="G142" s="63"/>
      <c r="H142" s="63"/>
      <c r="I142" s="63"/>
      <c r="J142" s="63"/>
      <c r="K142" s="63"/>
      <c r="L142" s="63"/>
      <c r="M142" s="64"/>
      <c r="N142" s="64"/>
      <c r="O142" s="64"/>
      <c r="P142" s="64"/>
      <c r="Q142" s="64"/>
      <c r="R142" s="64"/>
      <c r="S142" s="65"/>
      <c r="T142" s="65"/>
      <c r="U142" s="65"/>
      <c r="V142" s="65"/>
      <c r="W142" s="65"/>
      <c r="X142" s="65"/>
      <c r="Y142" s="15"/>
      <c r="Z142" s="15"/>
      <c r="AA142" s="15"/>
      <c r="AB142" s="15"/>
      <c r="AC142" s="15"/>
      <c r="AD142" s="15"/>
      <c r="AF142" s="187"/>
      <c r="AG142" s="187"/>
      <c r="AH142" s="187"/>
      <c r="AI142" s="187"/>
      <c r="AJ142" s="187"/>
      <c r="AK142" s="187"/>
      <c r="AL142" s="187"/>
      <c r="AM142" s="187"/>
      <c r="AN142" s="187"/>
      <c r="AO142" s="187"/>
      <c r="AP142" s="187"/>
      <c r="AQ142" s="187"/>
      <c r="AR142" s="187"/>
      <c r="AS142" s="187"/>
      <c r="AT142" s="187"/>
      <c r="AU142" s="187"/>
      <c r="AV142" s="187"/>
      <c r="AW142" s="187"/>
      <c r="AY142" s="187"/>
      <c r="AZ142" s="187"/>
      <c r="BA142" s="187"/>
      <c r="BB142" s="187"/>
      <c r="BC142" s="187"/>
      <c r="BD142" s="187"/>
      <c r="BE142" s="187"/>
      <c r="BF142" s="187"/>
      <c r="BG142" s="187"/>
      <c r="BH142" s="187"/>
      <c r="BI142" s="187"/>
      <c r="BJ142" s="187"/>
      <c r="BK142" s="187"/>
      <c r="BL142" s="187"/>
      <c r="BM142" s="187"/>
      <c r="BN142" s="187"/>
      <c r="BO142" s="187"/>
      <c r="BP142" s="187"/>
      <c r="BR142" s="187"/>
      <c r="BS142" s="187"/>
      <c r="BT142" s="187"/>
      <c r="CA142" s="187"/>
      <c r="CB142" s="187"/>
      <c r="CC142" s="187"/>
    </row>
    <row r="143" spans="1:81" s="186" customFormat="1" x14ac:dyDescent="0.25">
      <c r="A143" s="187"/>
      <c r="B143" s="187"/>
      <c r="C143" s="187"/>
      <c r="D143" s="187"/>
      <c r="E143" s="187"/>
      <c r="F143" s="187"/>
      <c r="G143" s="63"/>
      <c r="H143" s="63"/>
      <c r="I143" s="63"/>
      <c r="J143" s="63"/>
      <c r="K143" s="63"/>
      <c r="L143" s="63"/>
      <c r="M143" s="64"/>
      <c r="N143" s="64"/>
      <c r="O143" s="64"/>
      <c r="P143" s="64"/>
      <c r="Q143" s="64"/>
      <c r="R143" s="64"/>
      <c r="S143" s="65"/>
      <c r="T143" s="65"/>
      <c r="U143" s="65"/>
      <c r="V143" s="65"/>
      <c r="W143" s="65"/>
      <c r="X143" s="65"/>
      <c r="Y143" s="15"/>
      <c r="Z143" s="15"/>
      <c r="AA143" s="15"/>
      <c r="AB143" s="15"/>
      <c r="AC143" s="15"/>
      <c r="AD143" s="15"/>
      <c r="AF143" s="187"/>
      <c r="AG143" s="187"/>
      <c r="AH143" s="187"/>
      <c r="AI143" s="187"/>
      <c r="AJ143" s="187"/>
      <c r="AK143" s="187"/>
      <c r="AL143" s="187"/>
      <c r="AM143" s="187"/>
      <c r="AN143" s="187"/>
      <c r="AO143" s="187"/>
      <c r="AP143" s="187"/>
      <c r="AQ143" s="187"/>
      <c r="AR143" s="187"/>
      <c r="AS143" s="187"/>
      <c r="AT143" s="187"/>
      <c r="AU143" s="187"/>
      <c r="AV143" s="187"/>
      <c r="AW143" s="187"/>
      <c r="AY143" s="187"/>
      <c r="AZ143" s="187"/>
      <c r="BA143" s="187"/>
      <c r="BB143" s="187"/>
      <c r="BC143" s="187"/>
      <c r="BD143" s="187"/>
      <c r="BE143" s="187"/>
      <c r="BF143" s="187"/>
      <c r="BG143" s="187"/>
      <c r="BH143" s="187"/>
      <c r="BI143" s="187"/>
      <c r="BJ143" s="187"/>
      <c r="BK143" s="187"/>
      <c r="BL143" s="187"/>
      <c r="BM143" s="187"/>
      <c r="BN143" s="187"/>
      <c r="BO143" s="187"/>
      <c r="BP143" s="187"/>
      <c r="BR143" s="187"/>
      <c r="BS143" s="187"/>
      <c r="BT143" s="187"/>
      <c r="CA143" s="187"/>
      <c r="CB143" s="187"/>
      <c r="CC143" s="187"/>
    </row>
    <row r="144" spans="1:81" s="186" customFormat="1" x14ac:dyDescent="0.25">
      <c r="A144" s="187"/>
      <c r="B144" s="187"/>
      <c r="C144" s="187"/>
      <c r="D144" s="187"/>
      <c r="E144" s="187"/>
      <c r="F144" s="187"/>
      <c r="G144" s="63"/>
      <c r="H144" s="63"/>
      <c r="I144" s="63"/>
      <c r="J144" s="63"/>
      <c r="K144" s="63"/>
      <c r="L144" s="63"/>
      <c r="M144" s="64"/>
      <c r="N144" s="64"/>
      <c r="O144" s="64"/>
      <c r="P144" s="64"/>
      <c r="Q144" s="64"/>
      <c r="R144" s="64"/>
      <c r="S144" s="65"/>
      <c r="T144" s="65"/>
      <c r="U144" s="65"/>
      <c r="V144" s="65"/>
      <c r="W144" s="65"/>
      <c r="X144" s="65"/>
      <c r="Y144" s="15"/>
      <c r="Z144" s="15"/>
      <c r="AA144" s="15"/>
      <c r="AB144" s="15"/>
      <c r="AC144" s="15"/>
      <c r="AD144" s="15"/>
      <c r="AF144" s="187"/>
      <c r="AG144" s="187"/>
      <c r="AH144" s="187"/>
      <c r="AI144" s="187"/>
      <c r="AJ144" s="187"/>
      <c r="AK144" s="187"/>
      <c r="AL144" s="187"/>
      <c r="AM144" s="187"/>
      <c r="AN144" s="187"/>
      <c r="AO144" s="187"/>
      <c r="AP144" s="187"/>
      <c r="AQ144" s="187"/>
      <c r="AR144" s="187"/>
      <c r="AS144" s="187"/>
      <c r="AT144" s="187"/>
      <c r="AU144" s="187"/>
      <c r="AV144" s="187"/>
      <c r="AW144" s="187"/>
      <c r="AY144" s="187"/>
      <c r="AZ144" s="187"/>
      <c r="BA144" s="187"/>
      <c r="BB144" s="187"/>
      <c r="BC144" s="187"/>
      <c r="BD144" s="187"/>
      <c r="BE144" s="187"/>
      <c r="BF144" s="187"/>
      <c r="BG144" s="187"/>
      <c r="BH144" s="187"/>
      <c r="BI144" s="187"/>
      <c r="BJ144" s="187"/>
      <c r="BK144" s="187"/>
      <c r="BL144" s="187"/>
      <c r="BM144" s="187"/>
      <c r="BN144" s="187"/>
      <c r="BO144" s="187"/>
      <c r="BP144" s="187"/>
      <c r="BR144" s="187"/>
      <c r="BS144" s="187"/>
      <c r="BT144" s="187"/>
      <c r="CA144" s="187"/>
      <c r="CB144" s="187"/>
      <c r="CC144" s="187"/>
    </row>
    <row r="145" spans="1:81" s="186" customFormat="1" x14ac:dyDescent="0.25">
      <c r="A145" s="187"/>
      <c r="B145" s="187"/>
      <c r="C145" s="187"/>
      <c r="D145" s="187"/>
      <c r="E145" s="187"/>
      <c r="F145" s="187"/>
      <c r="G145" s="63"/>
      <c r="H145" s="63"/>
      <c r="I145" s="63"/>
      <c r="J145" s="63"/>
      <c r="K145" s="63"/>
      <c r="L145" s="63"/>
      <c r="M145" s="64"/>
      <c r="N145" s="64"/>
      <c r="O145" s="64"/>
      <c r="P145" s="64"/>
      <c r="Q145" s="64"/>
      <c r="R145" s="64"/>
      <c r="S145" s="65"/>
      <c r="T145" s="65"/>
      <c r="U145" s="65"/>
      <c r="V145" s="65"/>
      <c r="W145" s="65"/>
      <c r="X145" s="65"/>
      <c r="Y145" s="15"/>
      <c r="Z145" s="15"/>
      <c r="AA145" s="15"/>
      <c r="AB145" s="15"/>
      <c r="AC145" s="15"/>
      <c r="AD145" s="15"/>
      <c r="AF145" s="187"/>
      <c r="AG145" s="187"/>
      <c r="AH145" s="187"/>
      <c r="AI145" s="187"/>
      <c r="AJ145" s="187"/>
      <c r="AK145" s="187"/>
      <c r="AL145" s="187"/>
      <c r="AM145" s="187"/>
      <c r="AN145" s="187"/>
      <c r="AO145" s="187"/>
      <c r="AP145" s="187"/>
      <c r="AQ145" s="187"/>
      <c r="AR145" s="187"/>
      <c r="AS145" s="187"/>
      <c r="AT145" s="187"/>
      <c r="AU145" s="187"/>
      <c r="AV145" s="187"/>
      <c r="AW145" s="187"/>
      <c r="AY145" s="187"/>
      <c r="AZ145" s="187"/>
      <c r="BA145" s="187"/>
      <c r="BB145" s="187"/>
      <c r="BC145" s="187"/>
      <c r="BD145" s="187"/>
      <c r="BE145" s="187"/>
      <c r="BF145" s="187"/>
      <c r="BG145" s="187"/>
      <c r="BH145" s="187"/>
      <c r="BI145" s="187"/>
      <c r="BJ145" s="187"/>
      <c r="BK145" s="187"/>
      <c r="BL145" s="187"/>
      <c r="BM145" s="187"/>
      <c r="BN145" s="187"/>
      <c r="BO145" s="187"/>
      <c r="BP145" s="187"/>
      <c r="BR145" s="187"/>
      <c r="BS145" s="187"/>
      <c r="BT145" s="187"/>
      <c r="CA145" s="187"/>
      <c r="CB145" s="187"/>
      <c r="CC145" s="187"/>
    </row>
    <row r="146" spans="1:81" s="186" customFormat="1" x14ac:dyDescent="0.25">
      <c r="A146" s="187"/>
      <c r="B146" s="187"/>
      <c r="C146" s="187"/>
      <c r="D146" s="187"/>
      <c r="E146" s="187"/>
      <c r="F146" s="187"/>
      <c r="G146" s="63"/>
      <c r="H146" s="63"/>
      <c r="I146" s="63"/>
      <c r="J146" s="63"/>
      <c r="K146" s="63"/>
      <c r="L146" s="63"/>
      <c r="M146" s="64"/>
      <c r="N146" s="64"/>
      <c r="O146" s="64"/>
      <c r="P146" s="64"/>
      <c r="Q146" s="64"/>
      <c r="R146" s="64"/>
      <c r="S146" s="65"/>
      <c r="T146" s="65"/>
      <c r="U146" s="65"/>
      <c r="V146" s="65"/>
      <c r="W146" s="65"/>
      <c r="X146" s="65"/>
      <c r="Y146" s="15"/>
      <c r="Z146" s="15"/>
      <c r="AA146" s="15"/>
      <c r="AB146" s="15"/>
      <c r="AC146" s="15"/>
      <c r="AD146" s="15"/>
      <c r="AF146" s="187"/>
      <c r="AG146" s="187"/>
      <c r="AH146" s="187"/>
      <c r="AI146" s="187"/>
      <c r="AJ146" s="187"/>
      <c r="AK146" s="187"/>
      <c r="AL146" s="187"/>
      <c r="AM146" s="187"/>
      <c r="AN146" s="187"/>
      <c r="AO146" s="187"/>
      <c r="AP146" s="187"/>
      <c r="AQ146" s="187"/>
      <c r="AR146" s="187"/>
      <c r="AS146" s="187"/>
      <c r="AT146" s="187"/>
      <c r="AU146" s="187"/>
      <c r="AV146" s="187"/>
      <c r="AW146" s="187"/>
      <c r="AY146" s="187"/>
      <c r="AZ146" s="187"/>
      <c r="BA146" s="187"/>
      <c r="BB146" s="187"/>
      <c r="BC146" s="187"/>
      <c r="BD146" s="187"/>
      <c r="BE146" s="187"/>
      <c r="BF146" s="187"/>
      <c r="BG146" s="187"/>
      <c r="BH146" s="187"/>
      <c r="BI146" s="187"/>
      <c r="BJ146" s="187"/>
      <c r="BK146" s="187"/>
      <c r="BL146" s="187"/>
      <c r="BM146" s="187"/>
      <c r="BN146" s="187"/>
      <c r="BO146" s="187"/>
      <c r="BP146" s="187"/>
      <c r="BR146" s="187"/>
      <c r="BS146" s="187"/>
      <c r="BT146" s="187"/>
      <c r="CA146" s="187"/>
      <c r="CB146" s="187"/>
      <c r="CC146" s="187"/>
    </row>
    <row r="147" spans="1:81" s="186" customFormat="1" x14ac:dyDescent="0.25">
      <c r="A147" s="187"/>
      <c r="B147" s="187"/>
      <c r="C147" s="187"/>
      <c r="D147" s="187"/>
      <c r="E147" s="187"/>
      <c r="F147" s="187"/>
      <c r="G147" s="63"/>
      <c r="H147" s="63"/>
      <c r="I147" s="63"/>
      <c r="J147" s="63"/>
      <c r="K147" s="63"/>
      <c r="L147" s="63"/>
      <c r="M147" s="64"/>
      <c r="N147" s="64"/>
      <c r="O147" s="64"/>
      <c r="P147" s="64"/>
      <c r="Q147" s="64"/>
      <c r="R147" s="64"/>
      <c r="S147" s="65"/>
      <c r="T147" s="65"/>
      <c r="U147" s="65"/>
      <c r="V147" s="65"/>
      <c r="W147" s="65"/>
      <c r="X147" s="65"/>
      <c r="Y147" s="15"/>
      <c r="Z147" s="15"/>
      <c r="AA147" s="15"/>
      <c r="AB147" s="15"/>
      <c r="AC147" s="15"/>
      <c r="AD147" s="15"/>
      <c r="AF147" s="187"/>
      <c r="AG147" s="187"/>
      <c r="AH147" s="187"/>
      <c r="AI147" s="187"/>
      <c r="AJ147" s="187"/>
      <c r="AK147" s="187"/>
      <c r="AL147" s="187"/>
      <c r="AM147" s="187"/>
      <c r="AN147" s="187"/>
      <c r="AO147" s="187"/>
      <c r="AP147" s="187"/>
      <c r="AQ147" s="187"/>
      <c r="AR147" s="187"/>
      <c r="AS147" s="187"/>
      <c r="AT147" s="187"/>
      <c r="AU147" s="187"/>
      <c r="AV147" s="187"/>
      <c r="AW147" s="187"/>
      <c r="AY147" s="187"/>
      <c r="AZ147" s="187"/>
      <c r="BA147" s="187"/>
      <c r="BB147" s="187"/>
      <c r="BC147" s="187"/>
      <c r="BD147" s="187"/>
      <c r="BE147" s="187"/>
      <c r="BF147" s="187"/>
      <c r="BG147" s="187"/>
      <c r="BH147" s="187"/>
      <c r="BI147" s="187"/>
      <c r="BJ147" s="187"/>
      <c r="BK147" s="187"/>
      <c r="BL147" s="187"/>
      <c r="BM147" s="187"/>
      <c r="BN147" s="187"/>
      <c r="BO147" s="187"/>
      <c r="BP147" s="187"/>
      <c r="BR147" s="187"/>
      <c r="BS147" s="187"/>
      <c r="BT147" s="187"/>
      <c r="CA147" s="187"/>
      <c r="CB147" s="187"/>
      <c r="CC147" s="187"/>
    </row>
    <row r="148" spans="1:81" s="186" customFormat="1" x14ac:dyDescent="0.25">
      <c r="A148" s="187"/>
      <c r="B148" s="187"/>
      <c r="C148" s="187"/>
      <c r="D148" s="187"/>
      <c r="E148" s="187"/>
      <c r="F148" s="187"/>
      <c r="G148" s="63"/>
      <c r="H148" s="63"/>
      <c r="I148" s="63"/>
      <c r="J148" s="63"/>
      <c r="K148" s="63"/>
      <c r="L148" s="63"/>
      <c r="M148" s="64"/>
      <c r="N148" s="64"/>
      <c r="O148" s="64"/>
      <c r="P148" s="64"/>
      <c r="Q148" s="64"/>
      <c r="R148" s="64"/>
      <c r="S148" s="65"/>
      <c r="T148" s="65"/>
      <c r="U148" s="65"/>
      <c r="V148" s="65"/>
      <c r="W148" s="65"/>
      <c r="X148" s="65"/>
      <c r="Y148" s="15"/>
      <c r="Z148" s="15"/>
      <c r="AA148" s="15"/>
      <c r="AB148" s="15"/>
      <c r="AC148" s="15"/>
      <c r="AD148" s="15"/>
      <c r="AF148" s="187"/>
      <c r="AG148" s="187"/>
      <c r="AH148" s="187"/>
      <c r="AI148" s="187"/>
      <c r="AJ148" s="187"/>
      <c r="AK148" s="187"/>
      <c r="AL148" s="187"/>
      <c r="AM148" s="187"/>
      <c r="AN148" s="187"/>
      <c r="AO148" s="187"/>
      <c r="AP148" s="187"/>
      <c r="AQ148" s="187"/>
      <c r="AR148" s="187"/>
      <c r="AS148" s="187"/>
      <c r="AT148" s="187"/>
      <c r="AU148" s="187"/>
      <c r="AV148" s="187"/>
      <c r="AW148" s="187"/>
      <c r="AY148" s="187"/>
      <c r="AZ148" s="187"/>
      <c r="BA148" s="187"/>
      <c r="BB148" s="187"/>
      <c r="BC148" s="187"/>
      <c r="BD148" s="187"/>
      <c r="BE148" s="187"/>
      <c r="BF148" s="187"/>
      <c r="BG148" s="187"/>
      <c r="BH148" s="187"/>
      <c r="BI148" s="187"/>
      <c r="BJ148" s="187"/>
      <c r="BK148" s="187"/>
      <c r="BL148" s="187"/>
      <c r="BM148" s="187"/>
      <c r="BN148" s="187"/>
      <c r="BO148" s="187"/>
      <c r="BP148" s="187"/>
      <c r="BR148" s="187"/>
      <c r="BS148" s="187"/>
      <c r="BT148" s="187"/>
      <c r="CA148" s="187"/>
      <c r="CB148" s="187"/>
      <c r="CC148" s="187"/>
    </row>
    <row r="149" spans="1:81" s="186" customFormat="1" x14ac:dyDescent="0.25">
      <c r="A149" s="187"/>
      <c r="B149" s="187"/>
      <c r="C149" s="187"/>
      <c r="D149" s="187"/>
      <c r="E149" s="187"/>
      <c r="F149" s="187"/>
      <c r="G149" s="63"/>
      <c r="H149" s="63"/>
      <c r="I149" s="63"/>
      <c r="J149" s="63"/>
      <c r="K149" s="63"/>
      <c r="L149" s="63"/>
      <c r="M149" s="64"/>
      <c r="N149" s="64"/>
      <c r="O149" s="64"/>
      <c r="P149" s="64"/>
      <c r="Q149" s="64"/>
      <c r="R149" s="64"/>
      <c r="S149" s="65"/>
      <c r="T149" s="65"/>
      <c r="U149" s="65"/>
      <c r="V149" s="65"/>
      <c r="W149" s="65"/>
      <c r="X149" s="65"/>
      <c r="Y149" s="15"/>
      <c r="Z149" s="15"/>
      <c r="AA149" s="15"/>
      <c r="AB149" s="15"/>
      <c r="AC149" s="15"/>
      <c r="AD149" s="15"/>
      <c r="AF149" s="187"/>
      <c r="AG149" s="187"/>
      <c r="AH149" s="187"/>
      <c r="AI149" s="187"/>
      <c r="AJ149" s="187"/>
      <c r="AK149" s="187"/>
      <c r="AL149" s="187"/>
      <c r="AM149" s="187"/>
      <c r="AN149" s="187"/>
      <c r="AO149" s="187"/>
      <c r="AP149" s="187"/>
      <c r="AQ149" s="187"/>
      <c r="AR149" s="187"/>
      <c r="AS149" s="187"/>
      <c r="AT149" s="187"/>
      <c r="AU149" s="187"/>
      <c r="AV149" s="187"/>
      <c r="AW149" s="187"/>
      <c r="AY149" s="187"/>
      <c r="AZ149" s="187"/>
      <c r="BA149" s="187"/>
      <c r="BB149" s="187"/>
      <c r="BC149" s="187"/>
      <c r="BD149" s="187"/>
      <c r="BE149" s="187"/>
      <c r="BF149" s="187"/>
      <c r="BG149" s="187"/>
      <c r="BH149" s="187"/>
      <c r="BI149" s="187"/>
      <c r="BJ149" s="187"/>
      <c r="BK149" s="187"/>
      <c r="BL149" s="187"/>
      <c r="BM149" s="187"/>
      <c r="BN149" s="187"/>
      <c r="BO149" s="187"/>
      <c r="BP149" s="187"/>
      <c r="BR149" s="187"/>
      <c r="BS149" s="187"/>
      <c r="BT149" s="187"/>
      <c r="CA149" s="187"/>
      <c r="CB149" s="187"/>
      <c r="CC149" s="187"/>
    </row>
    <row r="150" spans="1:81" s="186" customFormat="1" x14ac:dyDescent="0.25">
      <c r="A150" s="187"/>
      <c r="B150" s="187"/>
      <c r="C150" s="187"/>
      <c r="D150" s="187"/>
      <c r="E150" s="187"/>
      <c r="F150" s="187"/>
      <c r="G150" s="63"/>
      <c r="H150" s="63"/>
      <c r="I150" s="63"/>
      <c r="J150" s="63"/>
      <c r="K150" s="63"/>
      <c r="L150" s="63"/>
      <c r="M150" s="64"/>
      <c r="N150" s="64"/>
      <c r="O150" s="64"/>
      <c r="P150" s="64"/>
      <c r="Q150" s="64"/>
      <c r="R150" s="64"/>
      <c r="S150" s="65"/>
      <c r="T150" s="65"/>
      <c r="U150" s="65"/>
      <c r="V150" s="65"/>
      <c r="W150" s="65"/>
      <c r="X150" s="65"/>
      <c r="Y150" s="15"/>
      <c r="Z150" s="15"/>
      <c r="AA150" s="15"/>
      <c r="AB150" s="15"/>
      <c r="AC150" s="15"/>
      <c r="AD150" s="15"/>
      <c r="AF150" s="187"/>
      <c r="AG150" s="187"/>
      <c r="AH150" s="187"/>
      <c r="AI150" s="187"/>
      <c r="AJ150" s="187"/>
      <c r="AK150" s="187"/>
      <c r="AL150" s="187"/>
      <c r="AM150" s="187"/>
      <c r="AN150" s="187"/>
      <c r="AO150" s="187"/>
      <c r="AP150" s="187"/>
      <c r="AQ150" s="187"/>
      <c r="AR150" s="187"/>
      <c r="AS150" s="187"/>
      <c r="AT150" s="187"/>
      <c r="AU150" s="187"/>
      <c r="AV150" s="187"/>
      <c r="AW150" s="187"/>
      <c r="AY150" s="187"/>
      <c r="AZ150" s="187"/>
      <c r="BA150" s="187"/>
      <c r="BB150" s="187"/>
      <c r="BC150" s="187"/>
      <c r="BD150" s="187"/>
      <c r="BE150" s="187"/>
      <c r="BF150" s="187"/>
      <c r="BG150" s="187"/>
      <c r="BH150" s="187"/>
      <c r="BI150" s="187"/>
      <c r="BJ150" s="187"/>
      <c r="BK150" s="187"/>
      <c r="BL150" s="187"/>
      <c r="BM150" s="187"/>
      <c r="BN150" s="187"/>
      <c r="BO150" s="187"/>
      <c r="BP150" s="187"/>
      <c r="BR150" s="187"/>
      <c r="BS150" s="187"/>
      <c r="BT150" s="187"/>
      <c r="CA150" s="187"/>
      <c r="CB150" s="187"/>
      <c r="CC150" s="187"/>
    </row>
    <row r="151" spans="1:81" s="186" customFormat="1" x14ac:dyDescent="0.25">
      <c r="A151" s="187"/>
      <c r="B151" s="187"/>
      <c r="C151" s="187"/>
      <c r="D151" s="187"/>
      <c r="E151" s="187"/>
      <c r="F151" s="187"/>
      <c r="G151" s="63"/>
      <c r="H151" s="63"/>
      <c r="I151" s="63"/>
      <c r="J151" s="63"/>
      <c r="K151" s="63"/>
      <c r="L151" s="63"/>
      <c r="M151" s="64"/>
      <c r="N151" s="64"/>
      <c r="O151" s="64"/>
      <c r="P151" s="64"/>
      <c r="Q151" s="64"/>
      <c r="R151" s="64"/>
      <c r="S151" s="65"/>
      <c r="T151" s="65"/>
      <c r="U151" s="65"/>
      <c r="V151" s="65"/>
      <c r="W151" s="65"/>
      <c r="X151" s="65"/>
      <c r="Y151" s="15"/>
      <c r="Z151" s="15"/>
      <c r="AA151" s="15"/>
      <c r="AB151" s="15"/>
      <c r="AC151" s="15"/>
      <c r="AD151" s="15"/>
      <c r="AF151" s="187"/>
      <c r="AG151" s="187"/>
      <c r="AH151" s="187"/>
      <c r="AI151" s="187"/>
      <c r="AJ151" s="187"/>
      <c r="AK151" s="187"/>
      <c r="AL151" s="187"/>
      <c r="AM151" s="187"/>
      <c r="AN151" s="187"/>
      <c r="AO151" s="187"/>
      <c r="AP151" s="187"/>
      <c r="AQ151" s="187"/>
      <c r="AR151" s="187"/>
      <c r="AS151" s="187"/>
      <c r="AT151" s="187"/>
      <c r="AU151" s="187"/>
      <c r="AV151" s="187"/>
      <c r="AW151" s="187"/>
      <c r="AY151" s="187"/>
      <c r="AZ151" s="187"/>
      <c r="BA151" s="187"/>
      <c r="BB151" s="187"/>
      <c r="BC151" s="187"/>
      <c r="BD151" s="187"/>
      <c r="BE151" s="187"/>
      <c r="BF151" s="187"/>
      <c r="BG151" s="187"/>
      <c r="BH151" s="187"/>
      <c r="BI151" s="187"/>
      <c r="BJ151" s="187"/>
      <c r="BK151" s="187"/>
      <c r="BL151" s="187"/>
      <c r="BM151" s="187"/>
      <c r="BN151" s="187"/>
      <c r="BO151" s="187"/>
      <c r="BP151" s="187"/>
      <c r="BR151" s="187"/>
      <c r="BS151" s="187"/>
      <c r="BT151" s="187"/>
      <c r="CA151" s="187"/>
      <c r="CB151" s="187"/>
      <c r="CC151" s="187"/>
    </row>
    <row r="152" spans="1:81" s="186" customFormat="1" x14ac:dyDescent="0.25">
      <c r="A152" s="187"/>
      <c r="B152" s="187"/>
      <c r="C152" s="187"/>
      <c r="D152" s="187"/>
      <c r="E152" s="187"/>
      <c r="F152" s="187"/>
      <c r="G152" s="63"/>
      <c r="H152" s="63"/>
      <c r="I152" s="63"/>
      <c r="J152" s="63"/>
      <c r="K152" s="63"/>
      <c r="L152" s="63"/>
      <c r="M152" s="64"/>
      <c r="N152" s="64"/>
      <c r="O152" s="64"/>
      <c r="P152" s="64"/>
      <c r="Q152" s="64"/>
      <c r="R152" s="64"/>
      <c r="S152" s="65"/>
      <c r="T152" s="65"/>
      <c r="U152" s="65"/>
      <c r="V152" s="65"/>
      <c r="W152" s="65"/>
      <c r="X152" s="65"/>
      <c r="Y152" s="15"/>
      <c r="Z152" s="15"/>
      <c r="AA152" s="15"/>
      <c r="AB152" s="15"/>
      <c r="AC152" s="15"/>
      <c r="AD152" s="15"/>
      <c r="AF152" s="187"/>
      <c r="AG152" s="187"/>
      <c r="AH152" s="187"/>
      <c r="AI152" s="187"/>
      <c r="AJ152" s="187"/>
      <c r="AK152" s="187"/>
      <c r="AL152" s="187"/>
      <c r="AM152" s="187"/>
      <c r="AN152" s="187"/>
      <c r="AO152" s="187"/>
      <c r="AP152" s="187"/>
      <c r="AQ152" s="187"/>
      <c r="AR152" s="187"/>
      <c r="AS152" s="187"/>
      <c r="AT152" s="187"/>
      <c r="AU152" s="187"/>
      <c r="AV152" s="187"/>
      <c r="AW152" s="187"/>
      <c r="AY152" s="187"/>
      <c r="AZ152" s="187"/>
      <c r="BA152" s="187"/>
      <c r="BB152" s="187"/>
      <c r="BC152" s="187"/>
      <c r="BD152" s="187"/>
      <c r="BE152" s="187"/>
      <c r="BF152" s="187"/>
      <c r="BG152" s="187"/>
      <c r="BH152" s="187"/>
      <c r="BI152" s="187"/>
      <c r="BJ152" s="187"/>
      <c r="BK152" s="187"/>
      <c r="BL152" s="187"/>
      <c r="BM152" s="187"/>
      <c r="BN152" s="187"/>
      <c r="BO152" s="187"/>
      <c r="BP152" s="187"/>
      <c r="BR152" s="187"/>
      <c r="BS152" s="187"/>
      <c r="BT152" s="187"/>
      <c r="CA152" s="187"/>
      <c r="CB152" s="187"/>
      <c r="CC152" s="187"/>
    </row>
    <row r="153" spans="1:81" s="186" customFormat="1" x14ac:dyDescent="0.25">
      <c r="A153" s="187"/>
      <c r="B153" s="187"/>
      <c r="C153" s="187"/>
      <c r="D153" s="187"/>
      <c r="E153" s="187"/>
      <c r="F153" s="187"/>
      <c r="G153" s="63"/>
      <c r="H153" s="63"/>
      <c r="I153" s="63"/>
      <c r="J153" s="63"/>
      <c r="K153" s="63"/>
      <c r="L153" s="63"/>
      <c r="M153" s="64"/>
      <c r="N153" s="64"/>
      <c r="O153" s="64"/>
      <c r="P153" s="64"/>
      <c r="Q153" s="64"/>
      <c r="R153" s="64"/>
      <c r="S153" s="65"/>
      <c r="T153" s="65"/>
      <c r="U153" s="65"/>
      <c r="V153" s="65"/>
      <c r="W153" s="65"/>
      <c r="X153" s="65"/>
      <c r="Y153" s="15"/>
      <c r="Z153" s="15"/>
      <c r="AA153" s="15"/>
      <c r="AB153" s="15"/>
      <c r="AC153" s="15"/>
      <c r="AD153" s="15"/>
      <c r="AF153" s="187"/>
      <c r="AG153" s="187"/>
      <c r="AH153" s="187"/>
      <c r="AI153" s="187"/>
      <c r="AJ153" s="187"/>
      <c r="AK153" s="187"/>
      <c r="AL153" s="187"/>
      <c r="AM153" s="187"/>
      <c r="AN153" s="187"/>
      <c r="AO153" s="187"/>
      <c r="AP153" s="187"/>
      <c r="AQ153" s="187"/>
      <c r="AR153" s="187"/>
      <c r="AS153" s="187"/>
      <c r="AT153" s="187"/>
      <c r="AU153" s="187"/>
      <c r="AV153" s="187"/>
      <c r="AW153" s="187"/>
      <c r="AY153" s="187"/>
      <c r="AZ153" s="187"/>
      <c r="BA153" s="187"/>
      <c r="BB153" s="187"/>
      <c r="BC153" s="187"/>
      <c r="BD153" s="187"/>
      <c r="BE153" s="187"/>
      <c r="BF153" s="187"/>
      <c r="BG153" s="187"/>
      <c r="BH153" s="187"/>
      <c r="BI153" s="187"/>
      <c r="BJ153" s="187"/>
      <c r="BK153" s="187"/>
      <c r="BL153" s="187"/>
      <c r="BM153" s="187"/>
      <c r="BN153" s="187"/>
      <c r="BO153" s="187"/>
      <c r="BP153" s="187"/>
      <c r="BR153" s="187"/>
      <c r="BS153" s="187"/>
      <c r="BT153" s="187"/>
      <c r="CA153" s="187"/>
      <c r="CB153" s="187"/>
      <c r="CC153" s="187"/>
    </row>
    <row r="154" spans="1:81" s="186" customFormat="1" x14ac:dyDescent="0.25">
      <c r="A154" s="187"/>
      <c r="B154" s="187"/>
      <c r="C154" s="187"/>
      <c r="D154" s="187"/>
      <c r="E154" s="187"/>
      <c r="F154" s="187"/>
      <c r="G154" s="63"/>
      <c r="H154" s="63"/>
      <c r="I154" s="63"/>
      <c r="J154" s="63"/>
      <c r="K154" s="63"/>
      <c r="L154" s="63"/>
      <c r="M154" s="64"/>
      <c r="N154" s="64"/>
      <c r="O154" s="64"/>
      <c r="P154" s="64"/>
      <c r="Q154" s="64"/>
      <c r="R154" s="64"/>
      <c r="S154" s="65"/>
      <c r="T154" s="65"/>
      <c r="U154" s="65"/>
      <c r="V154" s="65"/>
      <c r="W154" s="65"/>
      <c r="X154" s="65"/>
      <c r="Y154" s="15"/>
      <c r="Z154" s="15"/>
      <c r="AA154" s="15"/>
      <c r="AB154" s="15"/>
      <c r="AC154" s="15"/>
      <c r="AD154" s="15"/>
      <c r="AF154" s="187"/>
      <c r="AG154" s="187"/>
      <c r="AH154" s="187"/>
      <c r="AI154" s="187"/>
      <c r="AJ154" s="187"/>
      <c r="AK154" s="187"/>
      <c r="AL154" s="187"/>
      <c r="AM154" s="187"/>
      <c r="AN154" s="187"/>
      <c r="AO154" s="187"/>
      <c r="AP154" s="187"/>
      <c r="AQ154" s="187"/>
      <c r="AR154" s="187"/>
      <c r="AS154" s="187"/>
      <c r="AT154" s="187"/>
      <c r="AU154" s="187"/>
      <c r="AV154" s="187"/>
      <c r="AW154" s="187"/>
      <c r="AY154" s="187"/>
      <c r="AZ154" s="187"/>
      <c r="BA154" s="187"/>
      <c r="BB154" s="187"/>
      <c r="BC154" s="187"/>
      <c r="BD154" s="187"/>
      <c r="BE154" s="187"/>
      <c r="BF154" s="187"/>
      <c r="BG154" s="187"/>
      <c r="BH154" s="187"/>
      <c r="BI154" s="187"/>
      <c r="BJ154" s="187"/>
      <c r="BK154" s="187"/>
      <c r="BL154" s="187"/>
      <c r="BM154" s="187"/>
      <c r="BN154" s="187"/>
      <c r="BO154" s="187"/>
      <c r="BP154" s="187"/>
      <c r="BR154" s="187"/>
      <c r="BS154" s="187"/>
      <c r="BT154" s="187"/>
      <c r="CA154" s="187"/>
      <c r="CB154" s="187"/>
      <c r="CC154" s="187"/>
    </row>
    <row r="155" spans="1:81" s="186" customFormat="1" x14ac:dyDescent="0.25">
      <c r="A155" s="187"/>
      <c r="B155" s="187"/>
      <c r="C155" s="187"/>
      <c r="D155" s="187"/>
      <c r="E155" s="187"/>
      <c r="F155" s="187"/>
      <c r="G155" s="63"/>
      <c r="H155" s="63"/>
      <c r="I155" s="63"/>
      <c r="J155" s="63"/>
      <c r="K155" s="63"/>
      <c r="L155" s="63"/>
      <c r="M155" s="64"/>
      <c r="N155" s="64"/>
      <c r="O155" s="64"/>
      <c r="P155" s="64"/>
      <c r="Q155" s="64"/>
      <c r="R155" s="64"/>
      <c r="S155" s="65"/>
      <c r="T155" s="65"/>
      <c r="U155" s="65"/>
      <c r="V155" s="65"/>
      <c r="W155" s="65"/>
      <c r="X155" s="65"/>
      <c r="Y155" s="15"/>
      <c r="Z155" s="15"/>
      <c r="AA155" s="15"/>
      <c r="AB155" s="15"/>
      <c r="AC155" s="15"/>
      <c r="AD155" s="15"/>
      <c r="AF155" s="187"/>
      <c r="AG155" s="187"/>
      <c r="AH155" s="187"/>
      <c r="AI155" s="187"/>
      <c r="AJ155" s="187"/>
      <c r="AK155" s="187"/>
      <c r="AL155" s="187"/>
      <c r="AM155" s="187"/>
      <c r="AN155" s="187"/>
      <c r="AO155" s="187"/>
      <c r="AP155" s="187"/>
      <c r="AQ155" s="187"/>
      <c r="AR155" s="187"/>
      <c r="AS155" s="187"/>
      <c r="AT155" s="187"/>
      <c r="AU155" s="187"/>
      <c r="AV155" s="187"/>
      <c r="AW155" s="187"/>
      <c r="AY155" s="187"/>
      <c r="AZ155" s="187"/>
      <c r="BA155" s="187"/>
      <c r="BB155" s="187"/>
      <c r="BC155" s="187"/>
      <c r="BD155" s="187"/>
      <c r="BE155" s="187"/>
      <c r="BF155" s="187"/>
      <c r="BG155" s="187"/>
      <c r="BH155" s="187"/>
      <c r="BI155" s="187"/>
      <c r="BJ155" s="187"/>
      <c r="BK155" s="187"/>
      <c r="BL155" s="187"/>
      <c r="BM155" s="187"/>
      <c r="BN155" s="187"/>
      <c r="BO155" s="187"/>
      <c r="BP155" s="187"/>
      <c r="BR155" s="187"/>
      <c r="BS155" s="187"/>
      <c r="BT155" s="187"/>
      <c r="CA155" s="187"/>
      <c r="CB155" s="187"/>
      <c r="CC155" s="187"/>
    </row>
    <row r="156" spans="1:81" s="186" customFormat="1" x14ac:dyDescent="0.25">
      <c r="A156" s="187"/>
      <c r="B156" s="187"/>
      <c r="C156" s="187"/>
      <c r="D156" s="187"/>
      <c r="E156" s="187"/>
      <c r="F156" s="187"/>
      <c r="G156" s="63"/>
      <c r="H156" s="63"/>
      <c r="I156" s="63"/>
      <c r="J156" s="63"/>
      <c r="K156" s="63"/>
      <c r="L156" s="63"/>
      <c r="M156" s="64"/>
      <c r="N156" s="64"/>
      <c r="O156" s="64"/>
      <c r="P156" s="64"/>
      <c r="Q156" s="64"/>
      <c r="R156" s="64"/>
      <c r="S156" s="65"/>
      <c r="T156" s="65"/>
      <c r="U156" s="65"/>
      <c r="V156" s="65"/>
      <c r="W156" s="65"/>
      <c r="X156" s="65"/>
      <c r="Y156" s="15"/>
      <c r="Z156" s="15"/>
      <c r="AA156" s="15"/>
      <c r="AB156" s="15"/>
      <c r="AC156" s="15"/>
      <c r="AD156" s="15"/>
      <c r="AF156" s="187"/>
      <c r="AG156" s="187"/>
      <c r="AH156" s="187"/>
      <c r="AI156" s="187"/>
      <c r="AJ156" s="187"/>
      <c r="AK156" s="187"/>
      <c r="AL156" s="187"/>
      <c r="AM156" s="187"/>
      <c r="AN156" s="187"/>
      <c r="AO156" s="187"/>
      <c r="AP156" s="187"/>
      <c r="AQ156" s="187"/>
      <c r="AR156" s="187"/>
      <c r="AS156" s="187"/>
      <c r="AT156" s="187"/>
      <c r="AU156" s="187"/>
      <c r="AV156" s="187"/>
      <c r="AW156" s="187"/>
      <c r="AY156" s="187"/>
      <c r="AZ156" s="187"/>
      <c r="BA156" s="187"/>
      <c r="BB156" s="187"/>
      <c r="BC156" s="187"/>
      <c r="BD156" s="187"/>
      <c r="BE156" s="187"/>
      <c r="BF156" s="187"/>
      <c r="BG156" s="187"/>
      <c r="BH156" s="187"/>
      <c r="BI156" s="187"/>
      <c r="BJ156" s="187"/>
      <c r="BK156" s="187"/>
      <c r="BL156" s="187"/>
      <c r="BM156" s="187"/>
      <c r="BN156" s="187"/>
      <c r="BO156" s="187"/>
      <c r="BP156" s="187"/>
      <c r="BR156" s="187"/>
      <c r="BS156" s="187"/>
      <c r="BT156" s="187"/>
      <c r="CA156" s="187"/>
      <c r="CB156" s="187"/>
      <c r="CC156" s="187"/>
    </row>
    <row r="157" spans="1:81" s="186" customFormat="1" x14ac:dyDescent="0.25">
      <c r="A157" s="187"/>
      <c r="B157" s="187"/>
      <c r="C157" s="187"/>
      <c r="D157" s="187"/>
      <c r="E157" s="187"/>
      <c r="F157" s="187"/>
      <c r="G157" s="63"/>
      <c r="H157" s="63"/>
      <c r="I157" s="63"/>
      <c r="J157" s="63"/>
      <c r="K157" s="63"/>
      <c r="L157" s="63"/>
      <c r="M157" s="64"/>
      <c r="N157" s="64"/>
      <c r="O157" s="64"/>
      <c r="P157" s="64"/>
      <c r="Q157" s="64"/>
      <c r="R157" s="64"/>
      <c r="S157" s="65"/>
      <c r="T157" s="65"/>
      <c r="U157" s="65"/>
      <c r="V157" s="65"/>
      <c r="W157" s="65"/>
      <c r="X157" s="65"/>
      <c r="Y157" s="15"/>
      <c r="Z157" s="15"/>
      <c r="AA157" s="15"/>
      <c r="AB157" s="15"/>
      <c r="AC157" s="15"/>
      <c r="AD157" s="15"/>
      <c r="AF157" s="187"/>
      <c r="AG157" s="187"/>
      <c r="AH157" s="187"/>
      <c r="AI157" s="187"/>
      <c r="AJ157" s="187"/>
      <c r="AK157" s="187"/>
      <c r="AL157" s="187"/>
      <c r="AM157" s="187"/>
      <c r="AN157" s="187"/>
      <c r="AO157" s="187"/>
      <c r="AP157" s="187"/>
      <c r="AQ157" s="187"/>
      <c r="AR157" s="187"/>
      <c r="AS157" s="187"/>
      <c r="AT157" s="187"/>
      <c r="AU157" s="187"/>
      <c r="AV157" s="187"/>
      <c r="AW157" s="187"/>
      <c r="AY157" s="187"/>
      <c r="AZ157" s="187"/>
      <c r="BA157" s="187"/>
      <c r="BB157" s="187"/>
      <c r="BC157" s="187"/>
      <c r="BD157" s="187"/>
      <c r="BE157" s="187"/>
      <c r="BF157" s="187"/>
      <c r="BG157" s="187"/>
      <c r="BH157" s="187"/>
      <c r="BI157" s="187"/>
      <c r="BJ157" s="187"/>
      <c r="BK157" s="187"/>
      <c r="BL157" s="187"/>
      <c r="BM157" s="187"/>
      <c r="BN157" s="187"/>
      <c r="BO157" s="187"/>
      <c r="BP157" s="187"/>
      <c r="BR157" s="187"/>
      <c r="BS157" s="187"/>
      <c r="BT157" s="187"/>
      <c r="CA157" s="187"/>
      <c r="CB157" s="187"/>
      <c r="CC157" s="187"/>
    </row>
    <row r="158" spans="1:81" s="186" customFormat="1" x14ac:dyDescent="0.25">
      <c r="A158" s="187"/>
      <c r="B158" s="187"/>
      <c r="C158" s="187"/>
      <c r="D158" s="187"/>
      <c r="E158" s="187"/>
      <c r="F158" s="187"/>
      <c r="G158" s="63"/>
      <c r="H158" s="63"/>
      <c r="I158" s="63"/>
      <c r="J158" s="63"/>
      <c r="K158" s="63"/>
      <c r="L158" s="63"/>
      <c r="M158" s="64"/>
      <c r="N158" s="64"/>
      <c r="O158" s="64"/>
      <c r="P158" s="64"/>
      <c r="Q158" s="64"/>
      <c r="R158" s="64"/>
      <c r="S158" s="65"/>
      <c r="T158" s="65"/>
      <c r="U158" s="65"/>
      <c r="V158" s="65"/>
      <c r="W158" s="65"/>
      <c r="X158" s="65"/>
      <c r="Y158" s="15"/>
      <c r="Z158" s="15"/>
      <c r="AA158" s="15"/>
      <c r="AB158" s="15"/>
      <c r="AC158" s="15"/>
      <c r="AD158" s="15"/>
      <c r="AF158" s="187"/>
      <c r="AG158" s="187"/>
      <c r="AH158" s="187"/>
      <c r="AI158" s="187"/>
      <c r="AJ158" s="187"/>
      <c r="AK158" s="187"/>
      <c r="AL158" s="187"/>
      <c r="AM158" s="187"/>
      <c r="AN158" s="187"/>
      <c r="AO158" s="187"/>
      <c r="AP158" s="187"/>
      <c r="AQ158" s="187"/>
      <c r="AR158" s="187"/>
      <c r="AS158" s="187"/>
      <c r="AT158" s="187"/>
      <c r="AU158" s="187"/>
      <c r="AV158" s="187"/>
      <c r="AW158" s="187"/>
      <c r="AY158" s="187"/>
      <c r="AZ158" s="187"/>
      <c r="BA158" s="187"/>
      <c r="BB158" s="187"/>
      <c r="BC158" s="187"/>
      <c r="BD158" s="187"/>
      <c r="BE158" s="187"/>
      <c r="BF158" s="187"/>
      <c r="BG158" s="187"/>
      <c r="BH158" s="187"/>
      <c r="BI158" s="187"/>
      <c r="BJ158" s="187"/>
      <c r="BK158" s="187"/>
      <c r="BL158" s="187"/>
      <c r="BM158" s="187"/>
      <c r="BN158" s="187"/>
      <c r="BO158" s="187"/>
      <c r="BP158" s="187"/>
      <c r="BR158" s="187"/>
      <c r="BS158" s="187"/>
      <c r="BT158" s="187"/>
      <c r="CA158" s="187"/>
      <c r="CB158" s="187"/>
      <c r="CC158" s="187"/>
    </row>
    <row r="159" spans="1:81" s="186" customFormat="1" x14ac:dyDescent="0.25">
      <c r="A159" s="187"/>
      <c r="B159" s="187"/>
      <c r="C159" s="187"/>
      <c r="D159" s="187"/>
      <c r="E159" s="187"/>
      <c r="F159" s="187"/>
      <c r="G159" s="63"/>
      <c r="H159" s="63"/>
      <c r="I159" s="63"/>
      <c r="J159" s="63"/>
      <c r="K159" s="63"/>
      <c r="L159" s="63"/>
      <c r="M159" s="64"/>
      <c r="N159" s="64"/>
      <c r="O159" s="64"/>
      <c r="P159" s="64"/>
      <c r="Q159" s="64"/>
      <c r="R159" s="64"/>
      <c r="S159" s="65"/>
      <c r="T159" s="65"/>
      <c r="U159" s="65"/>
      <c r="V159" s="65"/>
      <c r="W159" s="65"/>
      <c r="X159" s="65"/>
      <c r="Y159" s="15"/>
      <c r="Z159" s="15"/>
      <c r="AA159" s="15"/>
      <c r="AB159" s="15"/>
      <c r="AC159" s="15"/>
      <c r="AD159" s="15"/>
      <c r="AF159" s="187"/>
      <c r="AG159" s="187"/>
      <c r="AH159" s="187"/>
      <c r="AI159" s="187"/>
      <c r="AJ159" s="187"/>
      <c r="AK159" s="187"/>
      <c r="AL159" s="187"/>
      <c r="AM159" s="187"/>
      <c r="AN159" s="187"/>
      <c r="AO159" s="187"/>
      <c r="AP159" s="187"/>
      <c r="AQ159" s="187"/>
      <c r="AR159" s="187"/>
      <c r="AS159" s="187"/>
      <c r="AT159" s="187"/>
      <c r="AU159" s="187"/>
      <c r="AV159" s="187"/>
      <c r="AW159" s="187"/>
      <c r="AY159" s="187"/>
      <c r="AZ159" s="187"/>
      <c r="BA159" s="187"/>
      <c r="BB159" s="187"/>
      <c r="BC159" s="187"/>
      <c r="BD159" s="187"/>
      <c r="BE159" s="187"/>
      <c r="BF159" s="187"/>
      <c r="BG159" s="187"/>
      <c r="BH159" s="187"/>
      <c r="BI159" s="187"/>
      <c r="BJ159" s="187"/>
      <c r="BK159" s="187"/>
      <c r="BL159" s="187"/>
      <c r="BM159" s="187"/>
      <c r="BN159" s="187"/>
      <c r="BO159" s="187"/>
      <c r="BP159" s="187"/>
      <c r="BR159" s="187"/>
      <c r="BS159" s="187"/>
      <c r="BT159" s="187"/>
      <c r="CA159" s="187"/>
      <c r="CB159" s="187"/>
      <c r="CC159" s="187"/>
    </row>
    <row r="160" spans="1:81" s="186" customFormat="1" x14ac:dyDescent="0.25">
      <c r="A160" s="187"/>
      <c r="B160" s="187"/>
      <c r="C160" s="187"/>
      <c r="D160" s="187"/>
      <c r="E160" s="187"/>
      <c r="F160" s="187"/>
      <c r="G160" s="63"/>
      <c r="H160" s="63"/>
      <c r="I160" s="63"/>
      <c r="J160" s="63"/>
      <c r="K160" s="63"/>
      <c r="L160" s="63"/>
      <c r="M160" s="64"/>
      <c r="N160" s="64"/>
      <c r="O160" s="64"/>
      <c r="P160" s="64"/>
      <c r="Q160" s="64"/>
      <c r="R160" s="64"/>
      <c r="S160" s="65"/>
      <c r="T160" s="65"/>
      <c r="U160" s="65"/>
      <c r="V160" s="65"/>
      <c r="W160" s="65"/>
      <c r="X160" s="65"/>
      <c r="Y160" s="15"/>
      <c r="Z160" s="15"/>
      <c r="AA160" s="15"/>
      <c r="AB160" s="15"/>
      <c r="AC160" s="15"/>
      <c r="AD160" s="15"/>
      <c r="AF160" s="187"/>
      <c r="AG160" s="187"/>
      <c r="AH160" s="187"/>
      <c r="AI160" s="187"/>
      <c r="AJ160" s="187"/>
      <c r="AK160" s="187"/>
      <c r="AL160" s="187"/>
      <c r="AM160" s="187"/>
      <c r="AN160" s="187"/>
      <c r="AO160" s="187"/>
      <c r="AP160" s="187"/>
      <c r="AQ160" s="187"/>
      <c r="AR160" s="187"/>
      <c r="AS160" s="187"/>
      <c r="AT160" s="187"/>
      <c r="AU160" s="187"/>
      <c r="AV160" s="187"/>
      <c r="AW160" s="187"/>
      <c r="AY160" s="187"/>
      <c r="AZ160" s="187"/>
      <c r="BA160" s="187"/>
      <c r="BB160" s="187"/>
      <c r="BC160" s="187"/>
      <c r="BD160" s="187"/>
      <c r="BE160" s="187"/>
      <c r="BF160" s="187"/>
      <c r="BG160" s="187"/>
      <c r="BH160" s="187"/>
      <c r="BI160" s="187"/>
      <c r="BJ160" s="187"/>
      <c r="BK160" s="187"/>
      <c r="BL160" s="187"/>
      <c r="BM160" s="187"/>
      <c r="BN160" s="187"/>
      <c r="BO160" s="187"/>
      <c r="BP160" s="187"/>
      <c r="BR160" s="187"/>
      <c r="BS160" s="187"/>
      <c r="BT160" s="187"/>
      <c r="CA160" s="187"/>
      <c r="CB160" s="187"/>
      <c r="CC160" s="187"/>
    </row>
    <row r="161" spans="1:81" s="186" customFormat="1" x14ac:dyDescent="0.25">
      <c r="A161" s="187"/>
      <c r="B161" s="187"/>
      <c r="C161" s="187"/>
      <c r="D161" s="187"/>
      <c r="E161" s="187"/>
      <c r="F161" s="187"/>
      <c r="G161" s="63"/>
      <c r="H161" s="63"/>
      <c r="I161" s="63"/>
      <c r="J161" s="63"/>
      <c r="K161" s="63"/>
      <c r="L161" s="63"/>
      <c r="M161" s="64"/>
      <c r="N161" s="64"/>
      <c r="O161" s="64"/>
      <c r="P161" s="64"/>
      <c r="Q161" s="64"/>
      <c r="R161" s="64"/>
      <c r="S161" s="65"/>
      <c r="T161" s="65"/>
      <c r="U161" s="65"/>
      <c r="V161" s="65"/>
      <c r="W161" s="65"/>
      <c r="X161" s="65"/>
      <c r="Y161" s="15"/>
      <c r="Z161" s="15"/>
      <c r="AA161" s="15"/>
      <c r="AB161" s="15"/>
      <c r="AC161" s="15"/>
      <c r="AD161" s="15"/>
      <c r="AF161" s="187"/>
      <c r="AG161" s="187"/>
      <c r="AH161" s="187"/>
      <c r="AI161" s="187"/>
      <c r="AJ161" s="187"/>
      <c r="AK161" s="187"/>
      <c r="AL161" s="187"/>
      <c r="AM161" s="187"/>
      <c r="AN161" s="187"/>
      <c r="AO161" s="187"/>
      <c r="AP161" s="187"/>
      <c r="AQ161" s="187"/>
      <c r="AR161" s="187"/>
      <c r="AS161" s="187"/>
      <c r="AT161" s="187"/>
      <c r="AU161" s="187"/>
      <c r="AV161" s="187"/>
      <c r="AW161" s="187"/>
      <c r="AY161" s="187"/>
      <c r="AZ161" s="187"/>
      <c r="BA161" s="187"/>
      <c r="BB161" s="187"/>
      <c r="BC161" s="187"/>
      <c r="BD161" s="187"/>
      <c r="BE161" s="187"/>
      <c r="BF161" s="187"/>
      <c r="BG161" s="187"/>
      <c r="BH161" s="187"/>
      <c r="BI161" s="187"/>
      <c r="BJ161" s="187"/>
      <c r="BK161" s="187"/>
      <c r="BL161" s="187"/>
      <c r="BM161" s="187"/>
      <c r="BN161" s="187"/>
      <c r="BO161" s="187"/>
      <c r="BP161" s="187"/>
      <c r="BR161" s="187"/>
      <c r="BS161" s="187"/>
      <c r="BT161" s="187"/>
      <c r="CA161" s="187"/>
      <c r="CB161" s="187"/>
      <c r="CC161" s="187"/>
    </row>
    <row r="162" spans="1:81" s="186" customFormat="1" x14ac:dyDescent="0.25">
      <c r="A162" s="187"/>
      <c r="B162" s="187"/>
      <c r="C162" s="187"/>
      <c r="D162" s="187"/>
      <c r="E162" s="187"/>
      <c r="F162" s="187"/>
      <c r="G162" s="63"/>
      <c r="H162" s="63"/>
      <c r="I162" s="63"/>
      <c r="J162" s="63"/>
      <c r="K162" s="63"/>
      <c r="L162" s="63"/>
      <c r="M162" s="64"/>
      <c r="N162" s="64"/>
      <c r="O162" s="64"/>
      <c r="P162" s="64"/>
      <c r="Q162" s="64"/>
      <c r="R162" s="64"/>
      <c r="S162" s="65"/>
      <c r="T162" s="65"/>
      <c r="U162" s="65"/>
      <c r="V162" s="65"/>
      <c r="W162" s="65"/>
      <c r="X162" s="65"/>
      <c r="Y162" s="15"/>
      <c r="Z162" s="15"/>
      <c r="AA162" s="15"/>
      <c r="AB162" s="15"/>
      <c r="AC162" s="15"/>
      <c r="AD162" s="15"/>
      <c r="AF162" s="187"/>
      <c r="AG162" s="187"/>
      <c r="AH162" s="187"/>
      <c r="AI162" s="187"/>
      <c r="AJ162" s="187"/>
      <c r="AK162" s="187"/>
      <c r="AL162" s="187"/>
      <c r="AM162" s="187"/>
      <c r="AN162" s="187"/>
      <c r="AO162" s="187"/>
      <c r="AP162" s="187"/>
      <c r="AQ162" s="187"/>
      <c r="AR162" s="187"/>
      <c r="AS162" s="187"/>
      <c r="AT162" s="187"/>
      <c r="AU162" s="187"/>
      <c r="AV162" s="187"/>
      <c r="AW162" s="187"/>
      <c r="AY162" s="187"/>
      <c r="AZ162" s="187"/>
      <c r="BA162" s="187"/>
      <c r="BB162" s="187"/>
      <c r="BC162" s="187"/>
      <c r="BD162" s="187"/>
      <c r="BE162" s="187"/>
      <c r="BF162" s="187"/>
      <c r="BG162" s="187"/>
      <c r="BH162" s="187"/>
      <c r="BI162" s="187"/>
      <c r="BJ162" s="187"/>
      <c r="BK162" s="187"/>
      <c r="BL162" s="187"/>
      <c r="BM162" s="187"/>
      <c r="BN162" s="187"/>
      <c r="BO162" s="187"/>
      <c r="BP162" s="187"/>
      <c r="BR162" s="187"/>
      <c r="BS162" s="187"/>
      <c r="BT162" s="187"/>
      <c r="CA162" s="187"/>
      <c r="CB162" s="187"/>
      <c r="CC162" s="187"/>
    </row>
    <row r="163" spans="1:81" s="186" customFormat="1" x14ac:dyDescent="0.25">
      <c r="A163" s="187"/>
      <c r="B163" s="187"/>
      <c r="C163" s="187"/>
      <c r="D163" s="187"/>
      <c r="E163" s="187"/>
      <c r="F163" s="187"/>
      <c r="G163" s="63"/>
      <c r="H163" s="63"/>
      <c r="I163" s="63"/>
      <c r="J163" s="63"/>
      <c r="K163" s="63"/>
      <c r="L163" s="63"/>
      <c r="M163" s="64"/>
      <c r="N163" s="64"/>
      <c r="O163" s="64"/>
      <c r="P163" s="64"/>
      <c r="Q163" s="64"/>
      <c r="R163" s="64"/>
      <c r="S163" s="65"/>
      <c r="T163" s="65"/>
      <c r="U163" s="65"/>
      <c r="V163" s="65"/>
      <c r="W163" s="65"/>
      <c r="X163" s="65"/>
      <c r="Y163" s="15"/>
      <c r="Z163" s="15"/>
      <c r="AA163" s="15"/>
      <c r="AB163" s="15"/>
      <c r="AC163" s="15"/>
      <c r="AD163" s="15"/>
      <c r="AF163" s="187"/>
      <c r="AG163" s="187"/>
      <c r="AH163" s="187"/>
      <c r="AI163" s="187"/>
      <c r="AJ163" s="187"/>
      <c r="AK163" s="187"/>
      <c r="AL163" s="187"/>
      <c r="AM163" s="187"/>
      <c r="AN163" s="187"/>
      <c r="AO163" s="187"/>
      <c r="AP163" s="187"/>
      <c r="AQ163" s="187"/>
      <c r="AR163" s="187"/>
      <c r="AS163" s="187"/>
      <c r="AT163" s="187"/>
      <c r="AU163" s="187"/>
      <c r="AV163" s="187"/>
      <c r="AW163" s="187"/>
      <c r="AY163" s="187"/>
      <c r="AZ163" s="187"/>
      <c r="BA163" s="187"/>
      <c r="BB163" s="187"/>
      <c r="BC163" s="187"/>
      <c r="BD163" s="187"/>
      <c r="BE163" s="187"/>
      <c r="BF163" s="187"/>
      <c r="BG163" s="187"/>
      <c r="BH163" s="187"/>
      <c r="BI163" s="187"/>
      <c r="BJ163" s="187"/>
      <c r="BK163" s="187"/>
      <c r="BL163" s="187"/>
      <c r="BM163" s="187"/>
      <c r="BN163" s="187"/>
      <c r="BO163" s="187"/>
      <c r="BP163" s="187"/>
      <c r="BR163" s="187"/>
      <c r="BS163" s="187"/>
      <c r="BT163" s="187"/>
      <c r="CA163" s="187"/>
      <c r="CB163" s="187"/>
      <c r="CC163" s="187"/>
    </row>
    <row r="164" spans="1:81" s="186" customFormat="1" x14ac:dyDescent="0.25">
      <c r="A164" s="187"/>
      <c r="B164" s="187"/>
      <c r="C164" s="187"/>
      <c r="D164" s="187"/>
      <c r="E164" s="187"/>
      <c r="F164" s="187"/>
      <c r="G164" s="63"/>
      <c r="H164" s="63"/>
      <c r="I164" s="63"/>
      <c r="J164" s="63"/>
      <c r="K164" s="63"/>
      <c r="L164" s="63"/>
      <c r="M164" s="64"/>
      <c r="N164" s="64"/>
      <c r="O164" s="64"/>
      <c r="P164" s="64"/>
      <c r="Q164" s="64"/>
      <c r="R164" s="64"/>
      <c r="S164" s="65"/>
      <c r="T164" s="65"/>
      <c r="U164" s="65"/>
      <c r="V164" s="65"/>
      <c r="W164" s="65"/>
      <c r="X164" s="65"/>
      <c r="Y164" s="15"/>
      <c r="Z164" s="15"/>
      <c r="AA164" s="15"/>
      <c r="AB164" s="15"/>
      <c r="AC164" s="15"/>
      <c r="AD164" s="15"/>
      <c r="AF164" s="187"/>
      <c r="AG164" s="187"/>
      <c r="AH164" s="187"/>
      <c r="AI164" s="187"/>
      <c r="AJ164" s="187"/>
      <c r="AK164" s="187"/>
      <c r="AL164" s="187"/>
      <c r="AM164" s="187"/>
      <c r="AN164" s="187"/>
      <c r="AO164" s="187"/>
      <c r="AP164" s="187"/>
      <c r="AQ164" s="187"/>
      <c r="AR164" s="187"/>
      <c r="AS164" s="187"/>
      <c r="AT164" s="187"/>
      <c r="AU164" s="187"/>
      <c r="AV164" s="187"/>
      <c r="AW164" s="187"/>
      <c r="AY164" s="187"/>
      <c r="AZ164" s="187"/>
      <c r="BA164" s="187"/>
      <c r="BB164" s="187"/>
      <c r="BC164" s="187"/>
      <c r="BD164" s="187"/>
      <c r="BE164" s="187"/>
      <c r="BF164" s="187"/>
      <c r="BG164" s="187"/>
      <c r="BH164" s="187"/>
      <c r="BI164" s="187"/>
      <c r="BJ164" s="187"/>
      <c r="BK164" s="187"/>
      <c r="BL164" s="187"/>
      <c r="BM164" s="187"/>
      <c r="BN164" s="187"/>
      <c r="BO164" s="187"/>
      <c r="BP164" s="187"/>
      <c r="BR164" s="187"/>
      <c r="BS164" s="187"/>
      <c r="BT164" s="187"/>
      <c r="CA164" s="187"/>
      <c r="CB164" s="187"/>
      <c r="CC164" s="187"/>
    </row>
    <row r="165" spans="1:81" s="186" customFormat="1" x14ac:dyDescent="0.25">
      <c r="A165" s="187"/>
      <c r="B165" s="187"/>
      <c r="C165" s="187"/>
      <c r="D165" s="187"/>
      <c r="E165" s="187"/>
      <c r="F165" s="187"/>
      <c r="G165" s="63"/>
      <c r="H165" s="63"/>
      <c r="I165" s="63"/>
      <c r="J165" s="63"/>
      <c r="K165" s="63"/>
      <c r="L165" s="63"/>
      <c r="M165" s="64"/>
      <c r="N165" s="64"/>
      <c r="O165" s="64"/>
      <c r="P165" s="64"/>
      <c r="Q165" s="64"/>
      <c r="R165" s="64"/>
      <c r="S165" s="65"/>
      <c r="T165" s="65"/>
      <c r="U165" s="65"/>
      <c r="V165" s="65"/>
      <c r="W165" s="65"/>
      <c r="X165" s="65"/>
      <c r="Y165" s="15"/>
      <c r="Z165" s="15"/>
      <c r="AA165" s="15"/>
      <c r="AB165" s="15"/>
      <c r="AC165" s="15"/>
      <c r="AD165" s="15"/>
      <c r="AF165" s="187"/>
      <c r="AG165" s="187"/>
      <c r="AH165" s="187"/>
      <c r="AI165" s="187"/>
      <c r="AJ165" s="187"/>
      <c r="AK165" s="187"/>
      <c r="AL165" s="187"/>
      <c r="AM165" s="187"/>
      <c r="AN165" s="187"/>
      <c r="AO165" s="187"/>
      <c r="AP165" s="187"/>
      <c r="AQ165" s="187"/>
      <c r="AR165" s="187"/>
      <c r="AS165" s="187"/>
      <c r="AT165" s="187"/>
      <c r="AU165" s="187"/>
      <c r="AV165" s="187"/>
      <c r="AW165" s="187"/>
      <c r="AY165" s="187"/>
      <c r="AZ165" s="187"/>
      <c r="BA165" s="187"/>
      <c r="BB165" s="187"/>
      <c r="BC165" s="187"/>
      <c r="BD165" s="187"/>
      <c r="BE165" s="187"/>
      <c r="BF165" s="187"/>
      <c r="BG165" s="187"/>
      <c r="BH165" s="187"/>
      <c r="BI165" s="187"/>
      <c r="BJ165" s="187"/>
      <c r="BK165" s="187"/>
      <c r="BL165" s="187"/>
      <c r="BM165" s="187"/>
      <c r="BN165" s="187"/>
      <c r="BO165" s="187"/>
      <c r="BP165" s="187"/>
      <c r="BR165" s="187"/>
      <c r="BS165" s="187"/>
      <c r="BT165" s="187"/>
      <c r="CA165" s="187"/>
      <c r="CB165" s="187"/>
      <c r="CC165" s="187"/>
    </row>
    <row r="166" spans="1:81" s="186" customFormat="1" x14ac:dyDescent="0.25">
      <c r="A166" s="187"/>
      <c r="B166" s="187"/>
      <c r="C166" s="187"/>
      <c r="D166" s="187"/>
      <c r="E166" s="187"/>
      <c r="F166" s="187"/>
      <c r="G166" s="63"/>
      <c r="H166" s="63"/>
      <c r="I166" s="63"/>
      <c r="J166" s="63"/>
      <c r="K166" s="63"/>
      <c r="L166" s="63"/>
      <c r="M166" s="64"/>
      <c r="N166" s="64"/>
      <c r="O166" s="64"/>
      <c r="P166" s="64"/>
      <c r="Q166" s="64"/>
      <c r="R166" s="64"/>
      <c r="S166" s="65"/>
      <c r="T166" s="65"/>
      <c r="U166" s="65"/>
      <c r="V166" s="65"/>
      <c r="W166" s="65"/>
      <c r="X166" s="65"/>
      <c r="Y166" s="15"/>
      <c r="Z166" s="15"/>
      <c r="AA166" s="15"/>
      <c r="AB166" s="15"/>
      <c r="AC166" s="15"/>
      <c r="AD166" s="15"/>
      <c r="AF166" s="187"/>
      <c r="AG166" s="187"/>
      <c r="AH166" s="187"/>
      <c r="AI166" s="187"/>
      <c r="AJ166" s="187"/>
      <c r="AK166" s="187"/>
      <c r="AL166" s="187"/>
      <c r="AM166" s="187"/>
      <c r="AN166" s="187"/>
      <c r="AO166" s="187"/>
      <c r="AP166" s="187"/>
      <c r="AQ166" s="187"/>
      <c r="AR166" s="187"/>
      <c r="AS166" s="187"/>
      <c r="AT166" s="187"/>
      <c r="AU166" s="187"/>
      <c r="AV166" s="187"/>
      <c r="AW166" s="187"/>
      <c r="AY166" s="187"/>
      <c r="AZ166" s="187"/>
      <c r="BA166" s="187"/>
      <c r="BB166" s="187"/>
      <c r="BC166" s="187"/>
      <c r="BD166" s="187"/>
      <c r="BE166" s="187"/>
      <c r="BF166" s="187"/>
      <c r="BG166" s="187"/>
      <c r="BH166" s="187"/>
      <c r="BI166" s="187"/>
      <c r="BJ166" s="187"/>
      <c r="BK166" s="187"/>
      <c r="BL166" s="187"/>
      <c r="BM166" s="187"/>
      <c r="BN166" s="187"/>
      <c r="BO166" s="187"/>
      <c r="BP166" s="187"/>
      <c r="BR166" s="187"/>
      <c r="BS166" s="187"/>
      <c r="BT166" s="187"/>
      <c r="CA166" s="187"/>
      <c r="CB166" s="187"/>
      <c r="CC166" s="187"/>
    </row>
    <row r="167" spans="1:81" s="186" customFormat="1" x14ac:dyDescent="0.25">
      <c r="A167" s="187"/>
      <c r="B167" s="187"/>
      <c r="C167" s="187"/>
      <c r="D167" s="187"/>
      <c r="E167" s="187"/>
      <c r="F167" s="187"/>
      <c r="G167" s="63"/>
      <c r="H167" s="63"/>
      <c r="I167" s="63"/>
      <c r="J167" s="63"/>
      <c r="K167" s="63"/>
      <c r="L167" s="63"/>
      <c r="M167" s="64"/>
      <c r="N167" s="64"/>
      <c r="O167" s="64"/>
      <c r="P167" s="64"/>
      <c r="Q167" s="64"/>
      <c r="R167" s="64"/>
      <c r="S167" s="65"/>
      <c r="T167" s="65"/>
      <c r="U167" s="65"/>
      <c r="V167" s="65"/>
      <c r="W167" s="65"/>
      <c r="X167" s="65"/>
      <c r="Y167" s="15"/>
      <c r="Z167" s="15"/>
      <c r="AA167" s="15"/>
      <c r="AB167" s="15"/>
      <c r="AC167" s="15"/>
      <c r="AD167" s="15"/>
      <c r="AF167" s="187"/>
      <c r="AG167" s="187"/>
      <c r="AH167" s="187"/>
      <c r="AI167" s="187"/>
      <c r="AJ167" s="187"/>
      <c r="AK167" s="187"/>
      <c r="AL167" s="187"/>
      <c r="AM167" s="187"/>
      <c r="AN167" s="187"/>
      <c r="AO167" s="187"/>
      <c r="AP167" s="187"/>
      <c r="AQ167" s="187"/>
      <c r="AR167" s="187"/>
      <c r="AS167" s="187"/>
      <c r="AT167" s="187"/>
      <c r="AU167" s="187"/>
      <c r="AV167" s="187"/>
      <c r="AW167" s="187"/>
      <c r="AY167" s="187"/>
      <c r="AZ167" s="187"/>
      <c r="BA167" s="187"/>
      <c r="BB167" s="187"/>
      <c r="BC167" s="187"/>
      <c r="BD167" s="187"/>
      <c r="BE167" s="187"/>
      <c r="BF167" s="187"/>
      <c r="BG167" s="187"/>
      <c r="BH167" s="187"/>
      <c r="BI167" s="187"/>
      <c r="BJ167" s="187"/>
      <c r="BK167" s="187"/>
      <c r="BL167" s="187"/>
      <c r="BM167" s="187"/>
      <c r="BN167" s="187"/>
      <c r="BO167" s="187"/>
      <c r="BP167" s="187"/>
      <c r="BR167" s="187"/>
      <c r="BS167" s="187"/>
      <c r="BT167" s="187"/>
      <c r="CA167" s="187"/>
      <c r="CB167" s="187"/>
      <c r="CC167" s="187"/>
    </row>
    <row r="168" spans="1:81" s="186" customFormat="1" x14ac:dyDescent="0.25">
      <c r="A168" s="187"/>
      <c r="B168" s="187"/>
      <c r="C168" s="187"/>
      <c r="D168" s="187"/>
      <c r="E168" s="187"/>
      <c r="F168" s="187"/>
      <c r="G168" s="63"/>
      <c r="H168" s="63"/>
      <c r="I168" s="63"/>
      <c r="J168" s="63"/>
      <c r="K168" s="63"/>
      <c r="L168" s="63"/>
      <c r="M168" s="64"/>
      <c r="N168" s="64"/>
      <c r="O168" s="64"/>
      <c r="P168" s="64"/>
      <c r="Q168" s="64"/>
      <c r="R168" s="64"/>
      <c r="S168" s="65"/>
      <c r="T168" s="65"/>
      <c r="U168" s="65"/>
      <c r="V168" s="65"/>
      <c r="W168" s="65"/>
      <c r="X168" s="65"/>
      <c r="Y168" s="15"/>
      <c r="Z168" s="15"/>
      <c r="AA168" s="15"/>
      <c r="AB168" s="15"/>
      <c r="AC168" s="15"/>
      <c r="AD168" s="15"/>
      <c r="AF168" s="187"/>
      <c r="AG168" s="187"/>
      <c r="AH168" s="187"/>
      <c r="AI168" s="187"/>
      <c r="AJ168" s="187"/>
      <c r="AK168" s="187"/>
      <c r="AL168" s="187"/>
      <c r="AM168" s="187"/>
      <c r="AN168" s="187"/>
      <c r="AO168" s="187"/>
      <c r="AP168" s="187"/>
      <c r="AQ168" s="187"/>
      <c r="AR168" s="187"/>
      <c r="AS168" s="187"/>
      <c r="AT168" s="187"/>
      <c r="AU168" s="187"/>
      <c r="AV168" s="187"/>
      <c r="AW168" s="187"/>
      <c r="AY168" s="187"/>
      <c r="AZ168" s="187"/>
      <c r="BA168" s="187"/>
      <c r="BB168" s="187"/>
      <c r="BC168" s="187"/>
      <c r="BD168" s="187"/>
      <c r="BE168" s="187"/>
      <c r="BF168" s="187"/>
      <c r="BG168" s="187"/>
      <c r="BH168" s="187"/>
      <c r="BI168" s="187"/>
      <c r="BJ168" s="187"/>
      <c r="BK168" s="187"/>
      <c r="BL168" s="187"/>
      <c r="BM168" s="187"/>
      <c r="BN168" s="187"/>
      <c r="BO168" s="187"/>
      <c r="BP168" s="187"/>
      <c r="BR168" s="187"/>
      <c r="BS168" s="187"/>
      <c r="BT168" s="187"/>
      <c r="CA168" s="187"/>
      <c r="CB168" s="187"/>
      <c r="CC168" s="187"/>
    </row>
    <row r="169" spans="1:81" s="186" customFormat="1" x14ac:dyDescent="0.25">
      <c r="A169" s="187"/>
      <c r="B169" s="187"/>
      <c r="C169" s="187"/>
      <c r="D169" s="187"/>
      <c r="E169" s="187"/>
      <c r="F169" s="187"/>
      <c r="G169" s="63"/>
      <c r="H169" s="63"/>
      <c r="I169" s="63"/>
      <c r="J169" s="63"/>
      <c r="K169" s="63"/>
      <c r="L169" s="63"/>
      <c r="M169" s="64"/>
      <c r="N169" s="64"/>
      <c r="O169" s="64"/>
      <c r="P169" s="64"/>
      <c r="Q169" s="64"/>
      <c r="R169" s="64"/>
      <c r="S169" s="65"/>
      <c r="T169" s="65"/>
      <c r="U169" s="65"/>
      <c r="V169" s="65"/>
      <c r="W169" s="65"/>
      <c r="X169" s="65"/>
      <c r="Y169" s="15"/>
      <c r="Z169" s="15"/>
      <c r="AA169" s="15"/>
      <c r="AB169" s="15"/>
      <c r="AC169" s="15"/>
      <c r="AD169" s="15"/>
      <c r="AF169" s="187"/>
      <c r="AG169" s="187"/>
      <c r="AH169" s="187"/>
      <c r="AI169" s="187"/>
      <c r="AJ169" s="187"/>
      <c r="AK169" s="187"/>
      <c r="AL169" s="187"/>
      <c r="AM169" s="187"/>
      <c r="AN169" s="187"/>
      <c r="AO169" s="187"/>
      <c r="AP169" s="187"/>
      <c r="AQ169" s="187"/>
      <c r="AR169" s="187"/>
      <c r="AS169" s="187"/>
      <c r="AT169" s="187"/>
      <c r="AU169" s="187"/>
      <c r="AV169" s="187"/>
      <c r="AW169" s="187"/>
      <c r="AY169" s="187"/>
      <c r="AZ169" s="187"/>
      <c r="BA169" s="187"/>
      <c r="BB169" s="187"/>
      <c r="BC169" s="187"/>
      <c r="BD169" s="187"/>
      <c r="BE169" s="187"/>
      <c r="BF169" s="187"/>
      <c r="BG169" s="187"/>
      <c r="BH169" s="187"/>
      <c r="BI169" s="187"/>
      <c r="BJ169" s="187"/>
      <c r="BK169" s="187"/>
      <c r="BL169" s="187"/>
      <c r="BM169" s="187"/>
      <c r="BN169" s="187"/>
      <c r="BO169" s="187"/>
      <c r="BP169" s="187"/>
      <c r="BR169" s="187"/>
      <c r="BS169" s="187"/>
      <c r="BT169" s="187"/>
      <c r="CA169" s="187"/>
      <c r="CB169" s="187"/>
      <c r="CC169" s="187"/>
    </row>
    <row r="170" spans="1:81" s="186" customFormat="1" x14ac:dyDescent="0.25">
      <c r="A170" s="187"/>
      <c r="B170" s="187"/>
      <c r="C170" s="187"/>
      <c r="D170" s="187"/>
      <c r="E170" s="187"/>
      <c r="F170" s="187"/>
      <c r="G170" s="63"/>
      <c r="H170" s="63"/>
      <c r="I170" s="63"/>
      <c r="J170" s="63"/>
      <c r="K170" s="63"/>
      <c r="L170" s="63"/>
      <c r="M170" s="64"/>
      <c r="N170" s="64"/>
      <c r="O170" s="64"/>
      <c r="P170" s="64"/>
      <c r="Q170" s="64"/>
      <c r="R170" s="64"/>
      <c r="S170" s="65"/>
      <c r="T170" s="65"/>
      <c r="U170" s="65"/>
      <c r="V170" s="65"/>
      <c r="W170" s="65"/>
      <c r="X170" s="65"/>
      <c r="Y170" s="15"/>
      <c r="Z170" s="15"/>
      <c r="AA170" s="15"/>
      <c r="AB170" s="15"/>
      <c r="AC170" s="15"/>
      <c r="AD170" s="15"/>
      <c r="AF170" s="187"/>
      <c r="AG170" s="187"/>
      <c r="AH170" s="187"/>
      <c r="AI170" s="187"/>
      <c r="AJ170" s="187"/>
      <c r="AK170" s="187"/>
      <c r="AL170" s="187"/>
      <c r="AM170" s="187"/>
      <c r="AN170" s="187"/>
      <c r="AO170" s="187"/>
      <c r="AP170" s="187"/>
      <c r="AQ170" s="187"/>
      <c r="AR170" s="187"/>
      <c r="AS170" s="187"/>
      <c r="AT170" s="187"/>
      <c r="AU170" s="187"/>
      <c r="AV170" s="187"/>
      <c r="AW170" s="187"/>
      <c r="AY170" s="187"/>
      <c r="AZ170" s="187"/>
      <c r="BA170" s="187"/>
      <c r="BB170" s="187"/>
      <c r="BC170" s="187"/>
      <c r="BD170" s="187"/>
      <c r="BE170" s="187"/>
      <c r="BF170" s="187"/>
      <c r="BG170" s="187"/>
      <c r="BH170" s="187"/>
      <c r="BI170" s="187"/>
      <c r="BJ170" s="187"/>
      <c r="BK170" s="187"/>
      <c r="BL170" s="187"/>
      <c r="BM170" s="187"/>
      <c r="BN170" s="187"/>
      <c r="BO170" s="187"/>
      <c r="BP170" s="187"/>
      <c r="BR170" s="187"/>
      <c r="BS170" s="187"/>
      <c r="BT170" s="187"/>
      <c r="CA170" s="187"/>
      <c r="CB170" s="187"/>
      <c r="CC170" s="187"/>
    </row>
    <row r="171" spans="1:81" s="186" customFormat="1" x14ac:dyDescent="0.25">
      <c r="A171" s="187"/>
      <c r="B171" s="187"/>
      <c r="C171" s="187"/>
      <c r="D171" s="187"/>
      <c r="E171" s="187"/>
      <c r="F171" s="187"/>
      <c r="G171" s="63"/>
      <c r="H171" s="63"/>
      <c r="I171" s="63"/>
      <c r="J171" s="63"/>
      <c r="K171" s="63"/>
      <c r="L171" s="63"/>
      <c r="M171" s="64"/>
      <c r="N171" s="64"/>
      <c r="O171" s="64"/>
      <c r="P171" s="64"/>
      <c r="Q171" s="64"/>
      <c r="R171" s="64"/>
      <c r="S171" s="65"/>
      <c r="T171" s="65"/>
      <c r="U171" s="65"/>
      <c r="V171" s="65"/>
      <c r="W171" s="65"/>
      <c r="X171" s="65"/>
      <c r="Y171" s="15"/>
      <c r="Z171" s="15"/>
      <c r="AA171" s="15"/>
      <c r="AB171" s="15"/>
      <c r="AC171" s="15"/>
      <c r="AD171" s="15"/>
      <c r="AF171" s="187"/>
      <c r="AG171" s="187"/>
      <c r="AH171" s="187"/>
      <c r="AI171" s="187"/>
      <c r="AJ171" s="187"/>
      <c r="AK171" s="187"/>
      <c r="AL171" s="187"/>
      <c r="AM171" s="187"/>
      <c r="AN171" s="187"/>
      <c r="AO171" s="187"/>
      <c r="AP171" s="187"/>
      <c r="AQ171" s="187"/>
      <c r="AR171" s="187"/>
      <c r="AS171" s="187"/>
      <c r="AT171" s="187"/>
      <c r="AU171" s="187"/>
      <c r="AV171" s="187"/>
      <c r="AW171" s="187"/>
      <c r="AY171" s="187"/>
      <c r="AZ171" s="187"/>
      <c r="BA171" s="187"/>
      <c r="BB171" s="187"/>
      <c r="BC171" s="187"/>
      <c r="BD171" s="187"/>
      <c r="BE171" s="187"/>
      <c r="BF171" s="187"/>
      <c r="BG171" s="187"/>
      <c r="BH171" s="187"/>
      <c r="BI171" s="187"/>
      <c r="BJ171" s="187"/>
      <c r="BK171" s="187"/>
      <c r="BL171" s="187"/>
      <c r="BM171" s="187"/>
      <c r="BN171" s="187"/>
      <c r="BO171" s="187"/>
      <c r="BP171" s="187"/>
      <c r="BR171" s="187"/>
      <c r="BS171" s="187"/>
      <c r="BT171" s="187"/>
      <c r="CA171" s="187"/>
      <c r="CB171" s="187"/>
      <c r="CC171" s="187"/>
    </row>
    <row r="172" spans="1:81" s="186" customFormat="1" x14ac:dyDescent="0.25">
      <c r="A172" s="187"/>
      <c r="B172" s="187"/>
      <c r="C172" s="187"/>
      <c r="D172" s="187"/>
      <c r="E172" s="187"/>
      <c r="F172" s="187"/>
      <c r="G172" s="63"/>
      <c r="H172" s="63"/>
      <c r="I172" s="63"/>
      <c r="J172" s="63"/>
      <c r="K172" s="63"/>
      <c r="L172" s="63"/>
      <c r="M172" s="64"/>
      <c r="N172" s="64"/>
      <c r="O172" s="64"/>
      <c r="P172" s="64"/>
      <c r="Q172" s="64"/>
      <c r="R172" s="64"/>
      <c r="S172" s="65"/>
      <c r="T172" s="65"/>
      <c r="U172" s="65"/>
      <c r="V172" s="65"/>
      <c r="W172" s="65"/>
      <c r="X172" s="65"/>
      <c r="Y172" s="15"/>
      <c r="Z172" s="15"/>
      <c r="AA172" s="15"/>
      <c r="AB172" s="15"/>
      <c r="AC172" s="15"/>
      <c r="AD172" s="15"/>
      <c r="AF172" s="187"/>
      <c r="AG172" s="187"/>
      <c r="AH172" s="187"/>
      <c r="AI172" s="187"/>
      <c r="AJ172" s="187"/>
      <c r="AK172" s="187"/>
      <c r="AL172" s="187"/>
      <c r="AM172" s="187"/>
      <c r="AN172" s="187"/>
      <c r="AO172" s="187"/>
      <c r="AP172" s="187"/>
      <c r="AQ172" s="187"/>
      <c r="AR172" s="187"/>
      <c r="AS172" s="187"/>
      <c r="AT172" s="187"/>
      <c r="AU172" s="187"/>
      <c r="AV172" s="187"/>
      <c r="AW172" s="187"/>
      <c r="AY172" s="187"/>
      <c r="AZ172" s="187"/>
      <c r="BA172" s="187"/>
      <c r="BB172" s="187"/>
      <c r="BC172" s="187"/>
      <c r="BD172" s="187"/>
      <c r="BE172" s="187"/>
      <c r="BF172" s="187"/>
      <c r="BG172" s="187"/>
      <c r="BH172" s="187"/>
      <c r="BI172" s="187"/>
      <c r="BJ172" s="187"/>
      <c r="BK172" s="187"/>
      <c r="BL172" s="187"/>
      <c r="BM172" s="187"/>
      <c r="BN172" s="187"/>
      <c r="BO172" s="187"/>
      <c r="BP172" s="187"/>
      <c r="BR172" s="187"/>
      <c r="BS172" s="187"/>
      <c r="BT172" s="187"/>
      <c r="CA172" s="187"/>
      <c r="CB172" s="187"/>
      <c r="CC172" s="187"/>
    </row>
    <row r="173" spans="1:81" s="186" customFormat="1" x14ac:dyDescent="0.25">
      <c r="A173" s="187"/>
      <c r="B173" s="187"/>
      <c r="C173" s="187"/>
      <c r="D173" s="187"/>
      <c r="E173" s="187"/>
      <c r="F173" s="187"/>
      <c r="G173" s="63"/>
      <c r="H173" s="63"/>
      <c r="I173" s="63"/>
      <c r="J173" s="63"/>
      <c r="K173" s="63"/>
      <c r="L173" s="63"/>
      <c r="M173" s="64"/>
      <c r="N173" s="64"/>
      <c r="O173" s="64"/>
      <c r="P173" s="64"/>
      <c r="Q173" s="64"/>
      <c r="R173" s="64"/>
      <c r="S173" s="65"/>
      <c r="T173" s="65"/>
      <c r="U173" s="65"/>
      <c r="V173" s="65"/>
      <c r="W173" s="65"/>
      <c r="X173" s="65"/>
      <c r="Y173" s="15"/>
      <c r="Z173" s="15"/>
      <c r="AA173" s="15"/>
      <c r="AB173" s="15"/>
      <c r="AC173" s="15"/>
      <c r="AD173" s="15"/>
      <c r="AF173" s="187"/>
      <c r="AG173" s="187"/>
      <c r="AH173" s="187"/>
      <c r="AI173" s="187"/>
      <c r="AJ173" s="187"/>
      <c r="AK173" s="187"/>
      <c r="AL173" s="187"/>
      <c r="AM173" s="187"/>
      <c r="AN173" s="187"/>
      <c r="AO173" s="187"/>
      <c r="AP173" s="187"/>
      <c r="AQ173" s="187"/>
      <c r="AR173" s="187"/>
      <c r="AS173" s="187"/>
      <c r="AT173" s="187"/>
      <c r="AU173" s="187"/>
      <c r="AV173" s="187"/>
      <c r="AW173" s="187"/>
      <c r="AY173" s="187"/>
      <c r="AZ173" s="187"/>
      <c r="BA173" s="187"/>
      <c r="BB173" s="187"/>
      <c r="BC173" s="187"/>
      <c r="BD173" s="187"/>
      <c r="BE173" s="187"/>
      <c r="BF173" s="187"/>
      <c r="BG173" s="187"/>
      <c r="BH173" s="187"/>
      <c r="BI173" s="187"/>
      <c r="BJ173" s="187"/>
      <c r="BK173" s="187"/>
      <c r="BL173" s="187"/>
      <c r="BM173" s="187"/>
      <c r="BN173" s="187"/>
      <c r="BO173" s="187"/>
      <c r="BP173" s="187"/>
      <c r="BR173" s="187"/>
      <c r="BS173" s="187"/>
      <c r="BT173" s="187"/>
      <c r="CA173" s="187"/>
      <c r="CB173" s="187"/>
      <c r="CC173" s="187"/>
    </row>
    <row r="174" spans="1:81" s="186" customFormat="1" x14ac:dyDescent="0.25">
      <c r="A174" s="187"/>
      <c r="B174" s="187"/>
      <c r="C174" s="187"/>
      <c r="D174" s="187"/>
      <c r="E174" s="187"/>
      <c r="F174" s="187"/>
      <c r="G174" s="63"/>
      <c r="H174" s="63"/>
      <c r="I174" s="63"/>
      <c r="J174" s="63"/>
      <c r="K174" s="63"/>
      <c r="L174" s="63"/>
      <c r="M174" s="64"/>
      <c r="N174" s="64"/>
      <c r="O174" s="64"/>
      <c r="P174" s="64"/>
      <c r="Q174" s="64"/>
      <c r="R174" s="64"/>
      <c r="S174" s="65"/>
      <c r="T174" s="65"/>
      <c r="U174" s="65"/>
      <c r="V174" s="65"/>
      <c r="W174" s="65"/>
      <c r="X174" s="65"/>
      <c r="Y174" s="15"/>
      <c r="Z174" s="15"/>
      <c r="AA174" s="15"/>
      <c r="AB174" s="15"/>
      <c r="AC174" s="15"/>
      <c r="AD174" s="15"/>
      <c r="AF174" s="187"/>
      <c r="AG174" s="187"/>
      <c r="AH174" s="187"/>
      <c r="AI174" s="187"/>
      <c r="AJ174" s="187"/>
      <c r="AK174" s="187"/>
      <c r="AL174" s="187"/>
      <c r="AM174" s="187"/>
      <c r="AN174" s="187"/>
      <c r="AO174" s="187"/>
      <c r="AP174" s="187"/>
      <c r="AQ174" s="187"/>
      <c r="AR174" s="187"/>
      <c r="AS174" s="187"/>
      <c r="AT174" s="187"/>
      <c r="AU174" s="187"/>
      <c r="AV174" s="187"/>
      <c r="AW174" s="187"/>
      <c r="AY174" s="187"/>
      <c r="AZ174" s="187"/>
      <c r="BA174" s="187"/>
      <c r="BB174" s="187"/>
      <c r="BC174" s="187"/>
      <c r="BD174" s="187"/>
      <c r="BE174" s="187"/>
      <c r="BF174" s="187"/>
      <c r="BG174" s="187"/>
      <c r="BH174" s="187"/>
      <c r="BI174" s="187"/>
      <c r="BJ174" s="187"/>
      <c r="BK174" s="187"/>
      <c r="BL174" s="187"/>
      <c r="BM174" s="187"/>
      <c r="BN174" s="187"/>
      <c r="BO174" s="187"/>
      <c r="BP174" s="187"/>
      <c r="BR174" s="187"/>
      <c r="BS174" s="187"/>
      <c r="BT174" s="187"/>
      <c r="CA174" s="187"/>
      <c r="CB174" s="187"/>
      <c r="CC174" s="187"/>
    </row>
    <row r="175" spans="1:81" s="186" customFormat="1" x14ac:dyDescent="0.25">
      <c r="A175" s="187"/>
      <c r="B175" s="187"/>
      <c r="C175" s="187"/>
      <c r="D175" s="187"/>
      <c r="E175" s="187"/>
      <c r="F175" s="187"/>
      <c r="G175" s="63"/>
      <c r="H175" s="63"/>
      <c r="I175" s="63"/>
      <c r="J175" s="63"/>
      <c r="K175" s="63"/>
      <c r="L175" s="63"/>
      <c r="M175" s="64"/>
      <c r="N175" s="64"/>
      <c r="O175" s="64"/>
      <c r="P175" s="64"/>
      <c r="Q175" s="64"/>
      <c r="R175" s="64"/>
      <c r="S175" s="65"/>
      <c r="T175" s="65"/>
      <c r="U175" s="65"/>
      <c r="V175" s="65"/>
      <c r="W175" s="65"/>
      <c r="X175" s="65"/>
      <c r="Y175" s="15"/>
      <c r="Z175" s="15"/>
      <c r="AA175" s="15"/>
      <c r="AB175" s="15"/>
      <c r="AC175" s="15"/>
      <c r="AD175" s="15"/>
      <c r="AF175" s="187"/>
      <c r="AG175" s="187"/>
      <c r="AH175" s="187"/>
      <c r="AI175" s="187"/>
      <c r="AJ175" s="187"/>
      <c r="AK175" s="187"/>
      <c r="AL175" s="187"/>
      <c r="AM175" s="187"/>
      <c r="AN175" s="187"/>
      <c r="AO175" s="187"/>
      <c r="AP175" s="187"/>
      <c r="AQ175" s="187"/>
      <c r="AR175" s="187"/>
      <c r="AS175" s="187"/>
      <c r="AT175" s="187"/>
      <c r="AU175" s="187"/>
      <c r="AV175" s="187"/>
      <c r="AW175" s="187"/>
      <c r="AY175" s="187"/>
      <c r="AZ175" s="187"/>
      <c r="BA175" s="187"/>
      <c r="BB175" s="187"/>
      <c r="BC175" s="187"/>
      <c r="BD175" s="187"/>
      <c r="BE175" s="187"/>
      <c r="BF175" s="187"/>
      <c r="BG175" s="187"/>
      <c r="BH175" s="187"/>
      <c r="BI175" s="187"/>
      <c r="BJ175" s="187"/>
      <c r="BK175" s="187"/>
      <c r="BL175" s="187"/>
      <c r="BM175" s="187"/>
      <c r="BN175" s="187"/>
      <c r="BO175" s="187"/>
      <c r="BP175" s="187"/>
      <c r="BR175" s="187"/>
      <c r="BS175" s="187"/>
      <c r="BT175" s="187"/>
      <c r="CA175" s="187"/>
      <c r="CB175" s="187"/>
      <c r="CC175" s="187"/>
    </row>
    <row r="176" spans="1:81" s="186" customFormat="1" x14ac:dyDescent="0.25">
      <c r="A176" s="187"/>
      <c r="B176" s="187"/>
      <c r="C176" s="187"/>
      <c r="D176" s="187"/>
      <c r="E176" s="187"/>
      <c r="F176" s="187"/>
      <c r="G176" s="63"/>
      <c r="H176" s="63"/>
      <c r="I176" s="63"/>
      <c r="J176" s="63"/>
      <c r="K176" s="63"/>
      <c r="L176" s="63"/>
      <c r="M176" s="64"/>
      <c r="N176" s="64"/>
      <c r="O176" s="64"/>
      <c r="P176" s="64"/>
      <c r="Q176" s="64"/>
      <c r="R176" s="64"/>
      <c r="S176" s="65"/>
      <c r="T176" s="65"/>
      <c r="U176" s="65"/>
      <c r="V176" s="65"/>
      <c r="W176" s="65"/>
      <c r="X176" s="65"/>
      <c r="Y176" s="15"/>
      <c r="Z176" s="15"/>
      <c r="AA176" s="15"/>
      <c r="AB176" s="15"/>
      <c r="AC176" s="15"/>
      <c r="AD176" s="15"/>
      <c r="AF176" s="187"/>
      <c r="AG176" s="187"/>
      <c r="AH176" s="187"/>
      <c r="AI176" s="187"/>
      <c r="AJ176" s="187"/>
      <c r="AK176" s="187"/>
      <c r="AL176" s="187"/>
      <c r="AM176" s="187"/>
      <c r="AN176" s="187"/>
      <c r="AO176" s="187"/>
      <c r="AP176" s="187"/>
      <c r="AQ176" s="187"/>
      <c r="AR176" s="187"/>
      <c r="AS176" s="187"/>
      <c r="AT176" s="187"/>
      <c r="AU176" s="187"/>
      <c r="AV176" s="187"/>
      <c r="AW176" s="187"/>
      <c r="AY176" s="187"/>
      <c r="AZ176" s="187"/>
      <c r="BA176" s="187"/>
      <c r="BB176" s="187"/>
      <c r="BC176" s="187"/>
      <c r="BD176" s="187"/>
      <c r="BE176" s="187"/>
      <c r="BF176" s="187"/>
      <c r="BG176" s="187"/>
      <c r="BH176" s="187"/>
      <c r="BI176" s="187"/>
      <c r="BJ176" s="187"/>
      <c r="BK176" s="187"/>
      <c r="BL176" s="187"/>
      <c r="BM176" s="187"/>
      <c r="BN176" s="187"/>
      <c r="BO176" s="187"/>
      <c r="BP176" s="187"/>
      <c r="BR176" s="187"/>
      <c r="BS176" s="187"/>
      <c r="BT176" s="187"/>
      <c r="CA176" s="187"/>
      <c r="CB176" s="187"/>
      <c r="CC176" s="187"/>
    </row>
    <row r="177" spans="1:81" s="186" customFormat="1" x14ac:dyDescent="0.25">
      <c r="A177" s="187"/>
      <c r="B177" s="187"/>
      <c r="C177" s="187"/>
      <c r="D177" s="187"/>
      <c r="E177" s="187"/>
      <c r="F177" s="187"/>
      <c r="G177" s="63"/>
      <c r="H177" s="63"/>
      <c r="I177" s="63"/>
      <c r="J177" s="63"/>
      <c r="K177" s="63"/>
      <c r="L177" s="63"/>
      <c r="M177" s="64"/>
      <c r="N177" s="64"/>
      <c r="O177" s="64"/>
      <c r="P177" s="64"/>
      <c r="Q177" s="64"/>
      <c r="R177" s="64"/>
      <c r="S177" s="65"/>
      <c r="T177" s="65"/>
      <c r="U177" s="65"/>
      <c r="V177" s="65"/>
      <c r="W177" s="65"/>
      <c r="X177" s="65"/>
      <c r="Y177" s="15"/>
      <c r="Z177" s="15"/>
      <c r="AA177" s="15"/>
      <c r="AB177" s="15"/>
      <c r="AC177" s="15"/>
      <c r="AD177" s="15"/>
      <c r="AF177" s="187"/>
      <c r="AG177" s="187"/>
      <c r="AH177" s="187"/>
      <c r="AI177" s="187"/>
      <c r="AJ177" s="187"/>
      <c r="AK177" s="187"/>
      <c r="AL177" s="187"/>
      <c r="AM177" s="187"/>
      <c r="AN177" s="187"/>
      <c r="AO177" s="187"/>
      <c r="AP177" s="187"/>
      <c r="AQ177" s="187"/>
      <c r="AR177" s="187"/>
      <c r="AS177" s="187"/>
      <c r="AT177" s="187"/>
      <c r="AU177" s="187"/>
      <c r="AV177" s="187"/>
      <c r="AW177" s="187"/>
      <c r="AY177" s="187"/>
      <c r="AZ177" s="187"/>
      <c r="BA177" s="187"/>
      <c r="BB177" s="187"/>
      <c r="BC177" s="187"/>
      <c r="BD177" s="187"/>
      <c r="BE177" s="187"/>
      <c r="BF177" s="187"/>
      <c r="BG177" s="187"/>
      <c r="BH177" s="187"/>
      <c r="BI177" s="187"/>
      <c r="BJ177" s="187"/>
      <c r="BK177" s="187"/>
      <c r="BL177" s="187"/>
      <c r="BM177" s="187"/>
      <c r="BN177" s="187"/>
      <c r="BO177" s="187"/>
      <c r="BP177" s="187"/>
      <c r="BR177" s="187"/>
      <c r="BS177" s="187"/>
      <c r="BT177" s="187"/>
      <c r="CA177" s="187"/>
      <c r="CB177" s="187"/>
      <c r="CC177" s="187"/>
    </row>
    <row r="178" spans="1:81" s="186" customFormat="1" x14ac:dyDescent="0.25">
      <c r="A178" s="187"/>
      <c r="B178" s="187"/>
      <c r="C178" s="187"/>
      <c r="D178" s="187"/>
      <c r="E178" s="187"/>
      <c r="F178" s="187"/>
      <c r="G178" s="63"/>
      <c r="H178" s="63"/>
      <c r="I178" s="63"/>
      <c r="J178" s="63"/>
      <c r="K178" s="63"/>
      <c r="L178" s="63"/>
      <c r="M178" s="64"/>
      <c r="N178" s="64"/>
      <c r="O178" s="64"/>
      <c r="P178" s="64"/>
      <c r="Q178" s="64"/>
      <c r="R178" s="64"/>
      <c r="S178" s="65"/>
      <c r="T178" s="65"/>
      <c r="U178" s="65"/>
      <c r="V178" s="65"/>
      <c r="W178" s="65"/>
      <c r="X178" s="65"/>
      <c r="Y178" s="15"/>
      <c r="Z178" s="15"/>
      <c r="AA178" s="15"/>
      <c r="AB178" s="15"/>
      <c r="AC178" s="15"/>
      <c r="AD178" s="15"/>
      <c r="AF178" s="187"/>
      <c r="AG178" s="187"/>
      <c r="AH178" s="187"/>
      <c r="AI178" s="187"/>
      <c r="AJ178" s="187"/>
      <c r="AK178" s="187"/>
      <c r="AL178" s="187"/>
      <c r="AM178" s="187"/>
      <c r="AN178" s="187"/>
      <c r="AO178" s="187"/>
      <c r="AP178" s="187"/>
      <c r="AQ178" s="187"/>
      <c r="AR178" s="187"/>
      <c r="AS178" s="187"/>
      <c r="AT178" s="187"/>
      <c r="AU178" s="187"/>
      <c r="AV178" s="187"/>
      <c r="AW178" s="187"/>
      <c r="AY178" s="187"/>
      <c r="AZ178" s="187"/>
      <c r="BA178" s="187"/>
      <c r="BB178" s="187"/>
      <c r="BC178" s="187"/>
      <c r="BD178" s="187"/>
      <c r="BE178" s="187"/>
      <c r="BF178" s="187"/>
      <c r="BG178" s="187"/>
      <c r="BH178" s="187"/>
      <c r="BI178" s="187"/>
      <c r="BJ178" s="187"/>
      <c r="BK178" s="187"/>
      <c r="BL178" s="187"/>
      <c r="BM178" s="187"/>
      <c r="BN178" s="187"/>
      <c r="BO178" s="187"/>
      <c r="BP178" s="187"/>
      <c r="BR178" s="187"/>
      <c r="BS178" s="187"/>
      <c r="BT178" s="187"/>
      <c r="CA178" s="187"/>
      <c r="CB178" s="187"/>
      <c r="CC178" s="187"/>
    </row>
    <row r="179" spans="1:81" s="186" customFormat="1" x14ac:dyDescent="0.25">
      <c r="A179" s="187"/>
      <c r="B179" s="187"/>
      <c r="C179" s="187"/>
      <c r="D179" s="187"/>
      <c r="E179" s="187"/>
      <c r="F179" s="187"/>
      <c r="G179" s="63"/>
      <c r="H179" s="63"/>
      <c r="I179" s="63"/>
      <c r="J179" s="63"/>
      <c r="K179" s="63"/>
      <c r="L179" s="63"/>
      <c r="M179" s="64"/>
      <c r="N179" s="64"/>
      <c r="O179" s="64"/>
      <c r="P179" s="64"/>
      <c r="Q179" s="64"/>
      <c r="R179" s="64"/>
      <c r="S179" s="65"/>
      <c r="T179" s="65"/>
      <c r="U179" s="65"/>
      <c r="V179" s="65"/>
      <c r="W179" s="65"/>
      <c r="X179" s="65"/>
      <c r="Y179" s="15"/>
      <c r="Z179" s="15"/>
      <c r="AA179" s="15"/>
      <c r="AB179" s="15"/>
      <c r="AC179" s="15"/>
      <c r="AD179" s="15"/>
      <c r="AF179" s="187"/>
      <c r="AG179" s="187"/>
      <c r="AH179" s="187"/>
      <c r="AI179" s="187"/>
      <c r="AJ179" s="187"/>
      <c r="AK179" s="187"/>
      <c r="AL179" s="187"/>
      <c r="AM179" s="187"/>
      <c r="AN179" s="187"/>
      <c r="AO179" s="187"/>
      <c r="AP179" s="187"/>
      <c r="AQ179" s="187"/>
      <c r="AR179" s="187"/>
      <c r="AS179" s="187"/>
      <c r="AT179" s="187"/>
      <c r="AU179" s="187"/>
      <c r="AV179" s="187"/>
      <c r="AW179" s="187"/>
      <c r="AY179" s="187"/>
      <c r="AZ179" s="187"/>
      <c r="BA179" s="187"/>
      <c r="BB179" s="187"/>
      <c r="BC179" s="187"/>
      <c r="BD179" s="187"/>
      <c r="BE179" s="187"/>
      <c r="BF179" s="187"/>
      <c r="BG179" s="187"/>
      <c r="BH179" s="187"/>
      <c r="BI179" s="187"/>
      <c r="BJ179" s="187"/>
      <c r="BK179" s="187"/>
      <c r="BL179" s="187"/>
      <c r="BM179" s="187"/>
      <c r="BN179" s="187"/>
      <c r="BO179" s="187"/>
      <c r="BP179" s="187"/>
      <c r="BR179" s="187"/>
      <c r="BS179" s="187"/>
      <c r="BT179" s="187"/>
      <c r="CA179" s="187"/>
      <c r="CB179" s="187"/>
      <c r="CC179" s="187"/>
    </row>
    <row r="180" spans="1:81" s="186" customFormat="1" x14ac:dyDescent="0.25">
      <c r="A180" s="187"/>
      <c r="B180" s="187"/>
      <c r="C180" s="187"/>
      <c r="D180" s="187"/>
      <c r="E180" s="187"/>
      <c r="F180" s="187"/>
      <c r="G180" s="63"/>
      <c r="H180" s="63"/>
      <c r="I180" s="63"/>
      <c r="J180" s="63"/>
      <c r="K180" s="63"/>
      <c r="L180" s="63"/>
      <c r="M180" s="64"/>
      <c r="N180" s="64"/>
      <c r="O180" s="64"/>
      <c r="P180" s="64"/>
      <c r="Q180" s="64"/>
      <c r="R180" s="64"/>
      <c r="S180" s="65"/>
      <c r="T180" s="65"/>
      <c r="U180" s="65"/>
      <c r="V180" s="65"/>
      <c r="W180" s="65"/>
      <c r="X180" s="65"/>
      <c r="Y180" s="15"/>
      <c r="Z180" s="15"/>
      <c r="AA180" s="15"/>
      <c r="AB180" s="15"/>
      <c r="AC180" s="15"/>
      <c r="AD180" s="15"/>
      <c r="AF180" s="187"/>
      <c r="AG180" s="187"/>
      <c r="AH180" s="187"/>
      <c r="AI180" s="187"/>
      <c r="AJ180" s="187"/>
      <c r="AK180" s="187"/>
      <c r="AL180" s="187"/>
      <c r="AM180" s="187"/>
      <c r="AN180" s="187"/>
      <c r="AO180" s="187"/>
      <c r="AP180" s="187"/>
      <c r="AQ180" s="187"/>
      <c r="AR180" s="187"/>
      <c r="AS180" s="187"/>
      <c r="AT180" s="187"/>
      <c r="AU180" s="187"/>
      <c r="AV180" s="187"/>
      <c r="AW180" s="187"/>
      <c r="AY180" s="187"/>
      <c r="AZ180" s="187"/>
      <c r="BA180" s="187"/>
      <c r="BB180" s="187"/>
      <c r="BC180" s="187"/>
      <c r="BD180" s="187"/>
      <c r="BE180" s="187"/>
      <c r="BF180" s="187"/>
      <c r="BG180" s="187"/>
      <c r="BH180" s="187"/>
      <c r="BI180" s="187"/>
      <c r="BJ180" s="187"/>
      <c r="BK180" s="187"/>
      <c r="BL180" s="187"/>
      <c r="BM180" s="187"/>
      <c r="BN180" s="187"/>
      <c r="BO180" s="187"/>
      <c r="BP180" s="187"/>
      <c r="BR180" s="187"/>
      <c r="BS180" s="187"/>
      <c r="BT180" s="187"/>
      <c r="CA180" s="187"/>
      <c r="CB180" s="187"/>
      <c r="CC180" s="187"/>
    </row>
    <row r="181" spans="1:81" s="186" customFormat="1" x14ac:dyDescent="0.25">
      <c r="A181" s="187"/>
      <c r="B181" s="187"/>
      <c r="C181" s="187"/>
      <c r="D181" s="187"/>
      <c r="E181" s="187"/>
      <c r="F181" s="187"/>
      <c r="G181" s="63"/>
      <c r="H181" s="63"/>
      <c r="I181" s="63"/>
      <c r="J181" s="63"/>
      <c r="K181" s="63"/>
      <c r="L181" s="63"/>
      <c r="M181" s="64"/>
      <c r="N181" s="64"/>
      <c r="O181" s="64"/>
      <c r="P181" s="64"/>
      <c r="Q181" s="64"/>
      <c r="R181" s="64"/>
      <c r="S181" s="65"/>
      <c r="T181" s="65"/>
      <c r="U181" s="65"/>
      <c r="V181" s="65"/>
      <c r="W181" s="65"/>
      <c r="X181" s="65"/>
      <c r="Y181" s="15"/>
      <c r="Z181" s="15"/>
      <c r="AA181" s="15"/>
      <c r="AB181" s="15"/>
      <c r="AC181" s="15"/>
      <c r="AD181" s="15"/>
      <c r="AF181" s="187"/>
      <c r="AG181" s="187"/>
      <c r="AH181" s="187"/>
      <c r="AI181" s="187"/>
      <c r="AJ181" s="187"/>
      <c r="AK181" s="187"/>
      <c r="AL181" s="187"/>
      <c r="AM181" s="187"/>
      <c r="AN181" s="187"/>
      <c r="AO181" s="187"/>
      <c r="AP181" s="187"/>
      <c r="AQ181" s="187"/>
      <c r="AR181" s="187"/>
      <c r="AS181" s="187"/>
      <c r="AT181" s="187"/>
      <c r="AU181" s="187"/>
      <c r="AV181" s="187"/>
      <c r="AW181" s="187"/>
      <c r="AY181" s="187"/>
      <c r="AZ181" s="187"/>
      <c r="BA181" s="187"/>
      <c r="BB181" s="187"/>
      <c r="BC181" s="187"/>
      <c r="BD181" s="187"/>
      <c r="BE181" s="187"/>
      <c r="BF181" s="187"/>
      <c r="BG181" s="187"/>
      <c r="BH181" s="187"/>
      <c r="BI181" s="187"/>
      <c r="BJ181" s="187"/>
      <c r="BK181" s="187"/>
      <c r="BL181" s="187"/>
      <c r="BM181" s="187"/>
      <c r="BN181" s="187"/>
      <c r="BO181" s="187"/>
      <c r="BP181" s="187"/>
      <c r="BR181" s="187"/>
      <c r="BS181" s="187"/>
      <c r="BT181" s="187"/>
      <c r="CA181" s="187"/>
      <c r="CB181" s="187"/>
      <c r="CC181" s="187"/>
    </row>
    <row r="182" spans="1:81" s="186" customFormat="1" x14ac:dyDescent="0.25">
      <c r="A182" s="187"/>
      <c r="B182" s="187"/>
      <c r="C182" s="187"/>
      <c r="D182" s="187"/>
      <c r="E182" s="187"/>
      <c r="F182" s="187"/>
      <c r="G182" s="63"/>
      <c r="H182" s="63"/>
      <c r="I182" s="63"/>
      <c r="J182" s="63"/>
      <c r="K182" s="63"/>
      <c r="L182" s="63"/>
      <c r="M182" s="64"/>
      <c r="N182" s="64"/>
      <c r="O182" s="64"/>
      <c r="P182" s="64"/>
      <c r="Q182" s="64"/>
      <c r="R182" s="64"/>
      <c r="S182" s="65"/>
      <c r="T182" s="65"/>
      <c r="U182" s="65"/>
      <c r="V182" s="65"/>
      <c r="W182" s="65"/>
      <c r="X182" s="65"/>
      <c r="Y182" s="15"/>
      <c r="Z182" s="15"/>
      <c r="AA182" s="15"/>
      <c r="AB182" s="15"/>
      <c r="AC182" s="15"/>
      <c r="AD182" s="15"/>
      <c r="AF182" s="187"/>
      <c r="AG182" s="187"/>
      <c r="AH182" s="187"/>
      <c r="AI182" s="187"/>
      <c r="AJ182" s="187"/>
      <c r="AK182" s="187"/>
      <c r="AL182" s="187"/>
      <c r="AM182" s="187"/>
      <c r="AN182" s="187"/>
      <c r="AO182" s="187"/>
      <c r="AP182" s="187"/>
      <c r="AQ182" s="187"/>
      <c r="AR182" s="187"/>
      <c r="AS182" s="187"/>
      <c r="AT182" s="187"/>
      <c r="AU182" s="187"/>
      <c r="AV182" s="187"/>
      <c r="AW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R182" s="187"/>
      <c r="BS182" s="187"/>
      <c r="BT182" s="187"/>
      <c r="CA182" s="187"/>
      <c r="CB182" s="187"/>
      <c r="CC182" s="187"/>
    </row>
    <row r="183" spans="1:81" s="186" customFormat="1" x14ac:dyDescent="0.25">
      <c r="A183" s="187"/>
      <c r="B183" s="187"/>
      <c r="C183" s="187"/>
      <c r="D183" s="187"/>
      <c r="E183" s="187"/>
      <c r="F183" s="187"/>
      <c r="G183" s="63"/>
      <c r="H183" s="63"/>
      <c r="I183" s="63"/>
      <c r="J183" s="63"/>
      <c r="K183" s="63"/>
      <c r="L183" s="63"/>
      <c r="M183" s="64"/>
      <c r="N183" s="64"/>
      <c r="O183" s="64"/>
      <c r="P183" s="64"/>
      <c r="Q183" s="64"/>
      <c r="R183" s="64"/>
      <c r="S183" s="65"/>
      <c r="T183" s="65"/>
      <c r="U183" s="65"/>
      <c r="V183" s="65"/>
      <c r="W183" s="65"/>
      <c r="X183" s="65"/>
      <c r="Y183" s="15"/>
      <c r="Z183" s="15"/>
      <c r="AA183" s="15"/>
      <c r="AB183" s="15"/>
      <c r="AC183" s="15"/>
      <c r="AD183" s="15"/>
      <c r="AF183" s="187"/>
      <c r="AG183" s="187"/>
      <c r="AH183" s="187"/>
      <c r="AI183" s="187"/>
      <c r="AJ183" s="187"/>
      <c r="AK183" s="187"/>
      <c r="AL183" s="187"/>
      <c r="AM183" s="187"/>
      <c r="AN183" s="187"/>
      <c r="AO183" s="187"/>
      <c r="AP183" s="187"/>
      <c r="AQ183" s="187"/>
      <c r="AR183" s="187"/>
      <c r="AS183" s="187"/>
      <c r="AT183" s="187"/>
      <c r="AU183" s="187"/>
      <c r="AV183" s="187"/>
      <c r="AW183" s="187"/>
      <c r="AY183" s="187"/>
      <c r="AZ183" s="187"/>
      <c r="BA183" s="187"/>
      <c r="BB183" s="187"/>
      <c r="BC183" s="187"/>
      <c r="BD183" s="187"/>
      <c r="BE183" s="187"/>
      <c r="BF183" s="187"/>
      <c r="BG183" s="187"/>
      <c r="BH183" s="187"/>
      <c r="BI183" s="187"/>
      <c r="BJ183" s="187"/>
      <c r="BK183" s="187"/>
      <c r="BL183" s="187"/>
      <c r="BM183" s="187"/>
      <c r="BN183" s="187"/>
      <c r="BO183" s="187"/>
      <c r="BP183" s="187"/>
      <c r="BR183" s="187"/>
      <c r="BS183" s="187"/>
      <c r="BT183" s="187"/>
      <c r="CA183" s="187"/>
      <c r="CB183" s="187"/>
      <c r="CC183" s="187"/>
    </row>
    <row r="184" spans="1:81" s="186" customFormat="1" x14ac:dyDescent="0.25">
      <c r="A184" s="187"/>
      <c r="B184" s="187"/>
      <c r="C184" s="187"/>
      <c r="D184" s="187"/>
      <c r="E184" s="187"/>
      <c r="F184" s="187"/>
      <c r="G184" s="63"/>
      <c r="H184" s="63"/>
      <c r="I184" s="63"/>
      <c r="J184" s="63"/>
      <c r="K184" s="63"/>
      <c r="L184" s="63"/>
      <c r="M184" s="64"/>
      <c r="N184" s="64"/>
      <c r="O184" s="64"/>
      <c r="P184" s="64"/>
      <c r="Q184" s="64"/>
      <c r="R184" s="64"/>
      <c r="S184" s="65"/>
      <c r="T184" s="65"/>
      <c r="U184" s="65"/>
      <c r="V184" s="65"/>
      <c r="W184" s="65"/>
      <c r="X184" s="65"/>
      <c r="Y184" s="15"/>
      <c r="Z184" s="15"/>
      <c r="AA184" s="15"/>
      <c r="AB184" s="15"/>
      <c r="AC184" s="15"/>
      <c r="AD184" s="15"/>
      <c r="AF184" s="187"/>
      <c r="AG184" s="187"/>
      <c r="AH184" s="187"/>
      <c r="AI184" s="187"/>
      <c r="AJ184" s="187"/>
      <c r="AK184" s="187"/>
      <c r="AL184" s="187"/>
      <c r="AM184" s="187"/>
      <c r="AN184" s="187"/>
      <c r="AO184" s="187"/>
      <c r="AP184" s="187"/>
      <c r="AQ184" s="187"/>
      <c r="AR184" s="187"/>
      <c r="AS184" s="187"/>
      <c r="AT184" s="187"/>
      <c r="AU184" s="187"/>
      <c r="AV184" s="187"/>
      <c r="AW184" s="187"/>
      <c r="AY184" s="187"/>
      <c r="AZ184" s="187"/>
      <c r="BA184" s="187"/>
      <c r="BB184" s="187"/>
      <c r="BC184" s="187"/>
      <c r="BD184" s="187"/>
      <c r="BE184" s="187"/>
      <c r="BF184" s="187"/>
      <c r="BG184" s="187"/>
      <c r="BH184" s="187"/>
      <c r="BI184" s="187"/>
      <c r="BJ184" s="187"/>
      <c r="BK184" s="187"/>
      <c r="BL184" s="187"/>
      <c r="BM184" s="187"/>
      <c r="BN184" s="187"/>
      <c r="BO184" s="187"/>
      <c r="BP184" s="187"/>
      <c r="BR184" s="187"/>
      <c r="BS184" s="187"/>
      <c r="BT184" s="187"/>
      <c r="CA184" s="187"/>
      <c r="CB184" s="187"/>
      <c r="CC184" s="187"/>
    </row>
    <row r="185" spans="1:81" s="186" customFormat="1" x14ac:dyDescent="0.25">
      <c r="A185" s="187"/>
      <c r="B185" s="187"/>
      <c r="C185" s="187"/>
      <c r="D185" s="187"/>
      <c r="E185" s="187"/>
      <c r="F185" s="187"/>
      <c r="G185" s="63"/>
      <c r="H185" s="63"/>
      <c r="I185" s="63"/>
      <c r="J185" s="63"/>
      <c r="K185" s="63"/>
      <c r="L185" s="63"/>
      <c r="M185" s="64"/>
      <c r="N185" s="64"/>
      <c r="O185" s="64"/>
      <c r="P185" s="64"/>
      <c r="Q185" s="64"/>
      <c r="R185" s="64"/>
      <c r="S185" s="65"/>
      <c r="T185" s="65"/>
      <c r="U185" s="65"/>
      <c r="V185" s="65"/>
      <c r="W185" s="65"/>
      <c r="X185" s="65"/>
      <c r="Y185" s="15"/>
      <c r="Z185" s="15"/>
      <c r="AA185" s="15"/>
      <c r="AB185" s="15"/>
      <c r="AC185" s="15"/>
      <c r="AD185" s="15"/>
      <c r="AF185" s="187"/>
      <c r="AG185" s="187"/>
      <c r="AH185" s="187"/>
      <c r="AI185" s="187"/>
      <c r="AJ185" s="187"/>
      <c r="AK185" s="187"/>
      <c r="AL185" s="187"/>
      <c r="AM185" s="187"/>
      <c r="AN185" s="187"/>
      <c r="AO185" s="187"/>
      <c r="AP185" s="187"/>
      <c r="AQ185" s="187"/>
      <c r="AR185" s="187"/>
      <c r="AS185" s="187"/>
      <c r="AT185" s="187"/>
      <c r="AU185" s="187"/>
      <c r="AV185" s="187"/>
      <c r="AW185" s="187"/>
      <c r="AY185" s="187"/>
      <c r="AZ185" s="187"/>
      <c r="BA185" s="187"/>
      <c r="BB185" s="187"/>
      <c r="BC185" s="187"/>
      <c r="BD185" s="187"/>
      <c r="BE185" s="187"/>
      <c r="BF185" s="187"/>
      <c r="BG185" s="187"/>
      <c r="BH185" s="187"/>
      <c r="BI185" s="187"/>
      <c r="BJ185" s="187"/>
      <c r="BK185" s="187"/>
      <c r="BL185" s="187"/>
      <c r="BM185" s="187"/>
      <c r="BN185" s="187"/>
      <c r="BO185" s="187"/>
      <c r="BP185" s="187"/>
      <c r="BR185" s="187"/>
      <c r="BS185" s="187"/>
      <c r="BT185" s="187"/>
      <c r="CA185" s="187"/>
      <c r="CB185" s="187"/>
      <c r="CC185" s="187"/>
    </row>
    <row r="186" spans="1:81" s="186" customFormat="1" x14ac:dyDescent="0.25">
      <c r="A186" s="187"/>
      <c r="B186" s="187"/>
      <c r="C186" s="187"/>
      <c r="D186" s="187"/>
      <c r="E186" s="187"/>
      <c r="F186" s="187"/>
      <c r="G186" s="63"/>
      <c r="H186" s="63"/>
      <c r="I186" s="63"/>
      <c r="J186" s="63"/>
      <c r="K186" s="63"/>
      <c r="L186" s="63"/>
      <c r="M186" s="64"/>
      <c r="N186" s="64"/>
      <c r="O186" s="64"/>
      <c r="P186" s="64"/>
      <c r="Q186" s="64"/>
      <c r="R186" s="64"/>
      <c r="S186" s="65"/>
      <c r="T186" s="65"/>
      <c r="U186" s="65"/>
      <c r="V186" s="65"/>
      <c r="W186" s="65"/>
      <c r="X186" s="65"/>
      <c r="Y186" s="15"/>
      <c r="Z186" s="15"/>
      <c r="AA186" s="15"/>
      <c r="AB186" s="15"/>
      <c r="AC186" s="15"/>
      <c r="AD186" s="15"/>
      <c r="AF186" s="187"/>
      <c r="AG186" s="187"/>
      <c r="AH186" s="187"/>
      <c r="AI186" s="187"/>
      <c r="AJ186" s="187"/>
      <c r="AK186" s="187"/>
      <c r="AL186" s="187"/>
      <c r="AM186" s="187"/>
      <c r="AN186" s="187"/>
      <c r="AO186" s="187"/>
      <c r="AP186" s="187"/>
      <c r="AQ186" s="187"/>
      <c r="AR186" s="187"/>
      <c r="AS186" s="187"/>
      <c r="AT186" s="187"/>
      <c r="AU186" s="187"/>
      <c r="AV186" s="187"/>
      <c r="AW186" s="187"/>
      <c r="AY186" s="187"/>
      <c r="AZ186" s="187"/>
      <c r="BA186" s="187"/>
      <c r="BB186" s="187"/>
      <c r="BC186" s="187"/>
      <c r="BD186" s="187"/>
      <c r="BE186" s="187"/>
      <c r="BF186" s="187"/>
      <c r="BG186" s="187"/>
      <c r="BH186" s="187"/>
      <c r="BI186" s="187"/>
      <c r="BJ186" s="187"/>
      <c r="BK186" s="187"/>
      <c r="BL186" s="187"/>
      <c r="BM186" s="187"/>
      <c r="BN186" s="187"/>
      <c r="BO186" s="187"/>
      <c r="BP186" s="187"/>
      <c r="BR186" s="187"/>
      <c r="BS186" s="187"/>
      <c r="BT186" s="187"/>
      <c r="CA186" s="187"/>
      <c r="CB186" s="187"/>
      <c r="CC186" s="187"/>
    </row>
    <row r="187" spans="1:81" s="186" customFormat="1" x14ac:dyDescent="0.25">
      <c r="A187" s="187"/>
      <c r="B187" s="187"/>
      <c r="C187" s="187"/>
      <c r="D187" s="187"/>
      <c r="E187" s="187"/>
      <c r="F187" s="187"/>
      <c r="G187" s="63"/>
      <c r="H187" s="63"/>
      <c r="I187" s="63"/>
      <c r="J187" s="63"/>
      <c r="K187" s="63"/>
      <c r="L187" s="63"/>
      <c r="M187" s="64"/>
      <c r="N187" s="64"/>
      <c r="O187" s="64"/>
      <c r="P187" s="64"/>
      <c r="Q187" s="64"/>
      <c r="R187" s="64"/>
      <c r="S187" s="65"/>
      <c r="T187" s="65"/>
      <c r="U187" s="65"/>
      <c r="V187" s="65"/>
      <c r="W187" s="65"/>
      <c r="X187" s="65"/>
      <c r="Y187" s="15"/>
      <c r="Z187" s="15"/>
      <c r="AA187" s="15"/>
      <c r="AB187" s="15"/>
      <c r="AC187" s="15"/>
      <c r="AD187" s="15"/>
      <c r="AF187" s="187"/>
      <c r="AG187" s="187"/>
      <c r="AH187" s="187"/>
      <c r="AI187" s="187"/>
      <c r="AJ187" s="187"/>
      <c r="AK187" s="187"/>
      <c r="AL187" s="187"/>
      <c r="AM187" s="187"/>
      <c r="AN187" s="187"/>
      <c r="AO187" s="187"/>
      <c r="AP187" s="187"/>
      <c r="AQ187" s="187"/>
      <c r="AR187" s="187"/>
      <c r="AS187" s="187"/>
      <c r="AT187" s="187"/>
      <c r="AU187" s="187"/>
      <c r="AV187" s="187"/>
      <c r="AW187" s="187"/>
      <c r="AY187" s="187"/>
      <c r="AZ187" s="187"/>
      <c r="BA187" s="187"/>
      <c r="BB187" s="187"/>
      <c r="BC187" s="187"/>
      <c r="BD187" s="187"/>
      <c r="BE187" s="187"/>
      <c r="BF187" s="187"/>
      <c r="BG187" s="187"/>
      <c r="BH187" s="187"/>
      <c r="BI187" s="187"/>
      <c r="BJ187" s="187"/>
      <c r="BK187" s="187"/>
      <c r="BL187" s="187"/>
      <c r="BM187" s="187"/>
      <c r="BN187" s="187"/>
      <c r="BO187" s="187"/>
      <c r="BP187" s="187"/>
      <c r="BR187" s="187"/>
      <c r="BS187" s="187"/>
      <c r="BT187" s="187"/>
      <c r="CA187" s="187"/>
      <c r="CB187" s="187"/>
      <c r="CC187" s="187"/>
    </row>
    <row r="188" spans="1:81" s="186" customFormat="1" x14ac:dyDescent="0.25">
      <c r="A188" s="187"/>
      <c r="B188" s="187"/>
      <c r="C188" s="187"/>
      <c r="D188" s="187"/>
      <c r="E188" s="187"/>
      <c r="F188" s="187"/>
      <c r="G188" s="63"/>
      <c r="H188" s="63"/>
      <c r="I188" s="63"/>
      <c r="J188" s="63"/>
      <c r="K188" s="63"/>
      <c r="L188" s="63"/>
      <c r="M188" s="64"/>
      <c r="N188" s="64"/>
      <c r="O188" s="64"/>
      <c r="P188" s="64"/>
      <c r="Q188" s="64"/>
      <c r="R188" s="64"/>
      <c r="S188" s="65"/>
      <c r="T188" s="65"/>
      <c r="U188" s="65"/>
      <c r="V188" s="65"/>
      <c r="W188" s="65"/>
      <c r="X188" s="65"/>
      <c r="Y188" s="15"/>
      <c r="Z188" s="15"/>
      <c r="AA188" s="15"/>
      <c r="AB188" s="15"/>
      <c r="AC188" s="15"/>
      <c r="AD188" s="15"/>
      <c r="AF188" s="187"/>
      <c r="AG188" s="187"/>
      <c r="AH188" s="187"/>
      <c r="AI188" s="187"/>
      <c r="AJ188" s="187"/>
      <c r="AK188" s="187"/>
      <c r="AL188" s="187"/>
      <c r="AM188" s="187"/>
      <c r="AN188" s="187"/>
      <c r="AO188" s="187"/>
      <c r="AP188" s="187"/>
      <c r="AQ188" s="187"/>
      <c r="AR188" s="187"/>
      <c r="AS188" s="187"/>
      <c r="AT188" s="187"/>
      <c r="AU188" s="187"/>
      <c r="AV188" s="187"/>
      <c r="AW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187"/>
      <c r="BI188" s="187"/>
      <c r="BJ188" s="187"/>
      <c r="BK188" s="187"/>
      <c r="BL188" s="187"/>
      <c r="BM188" s="187"/>
      <c r="BN188" s="187"/>
      <c r="BO188" s="187"/>
      <c r="BP188" s="187"/>
      <c r="BR188" s="187"/>
      <c r="BS188" s="187"/>
      <c r="BT188" s="187"/>
      <c r="CA188" s="187"/>
      <c r="CB188" s="187"/>
      <c r="CC188" s="187"/>
    </row>
    <row r="189" spans="1:81" s="186" customFormat="1" x14ac:dyDescent="0.25">
      <c r="A189" s="187"/>
      <c r="B189" s="187"/>
      <c r="C189" s="187"/>
      <c r="D189" s="187"/>
      <c r="E189" s="187"/>
      <c r="F189" s="187"/>
      <c r="G189" s="63"/>
      <c r="H189" s="63"/>
      <c r="I189" s="63"/>
      <c r="J189" s="63"/>
      <c r="K189" s="63"/>
      <c r="L189" s="63"/>
      <c r="M189" s="64"/>
      <c r="N189" s="64"/>
      <c r="O189" s="64"/>
      <c r="P189" s="64"/>
      <c r="Q189" s="64"/>
      <c r="R189" s="64"/>
      <c r="S189" s="65"/>
      <c r="T189" s="65"/>
      <c r="U189" s="65"/>
      <c r="V189" s="65"/>
      <c r="W189" s="65"/>
      <c r="X189" s="65"/>
      <c r="Y189" s="15"/>
      <c r="Z189" s="15"/>
      <c r="AA189" s="15"/>
      <c r="AB189" s="15"/>
      <c r="AC189" s="15"/>
      <c r="AD189" s="15"/>
      <c r="AF189" s="187"/>
      <c r="AG189" s="187"/>
      <c r="AH189" s="187"/>
      <c r="AI189" s="187"/>
      <c r="AJ189" s="187"/>
      <c r="AK189" s="187"/>
      <c r="AL189" s="187"/>
      <c r="AM189" s="187"/>
      <c r="AN189" s="187"/>
      <c r="AO189" s="187"/>
      <c r="AP189" s="187"/>
      <c r="AQ189" s="187"/>
      <c r="AR189" s="187"/>
      <c r="AS189" s="187"/>
      <c r="AT189" s="187"/>
      <c r="AU189" s="187"/>
      <c r="AV189" s="187"/>
      <c r="AW189" s="187"/>
      <c r="AY189" s="187"/>
      <c r="AZ189" s="187"/>
      <c r="BA189" s="187"/>
      <c r="BB189" s="187"/>
      <c r="BC189" s="187"/>
      <c r="BD189" s="187"/>
      <c r="BE189" s="187"/>
      <c r="BF189" s="187"/>
      <c r="BG189" s="187"/>
      <c r="BH189" s="187"/>
      <c r="BI189" s="187"/>
      <c r="BJ189" s="187"/>
      <c r="BK189" s="187"/>
      <c r="BL189" s="187"/>
      <c r="BM189" s="187"/>
      <c r="BN189" s="187"/>
      <c r="BO189" s="187"/>
      <c r="BP189" s="187"/>
      <c r="BR189" s="187"/>
      <c r="BS189" s="187"/>
      <c r="BT189" s="187"/>
      <c r="CA189" s="187"/>
      <c r="CB189" s="187"/>
      <c r="CC189" s="187"/>
    </row>
    <row r="190" spans="1:81" s="186" customFormat="1" x14ac:dyDescent="0.25">
      <c r="A190" s="187"/>
      <c r="B190" s="187"/>
      <c r="C190" s="187"/>
      <c r="D190" s="187"/>
      <c r="E190" s="187"/>
      <c r="F190" s="187"/>
      <c r="G190" s="63"/>
      <c r="H190" s="63"/>
      <c r="I190" s="63"/>
      <c r="J190" s="63"/>
      <c r="K190" s="63"/>
      <c r="L190" s="63"/>
      <c r="M190" s="64"/>
      <c r="N190" s="64"/>
      <c r="O190" s="64"/>
      <c r="P190" s="64"/>
      <c r="Q190" s="64"/>
      <c r="R190" s="64"/>
      <c r="S190" s="65"/>
      <c r="T190" s="65"/>
      <c r="U190" s="65"/>
      <c r="V190" s="65"/>
      <c r="W190" s="65"/>
      <c r="X190" s="65"/>
      <c r="Y190" s="15"/>
      <c r="Z190" s="15"/>
      <c r="AA190" s="15"/>
      <c r="AB190" s="15"/>
      <c r="AC190" s="15"/>
      <c r="AD190" s="15"/>
      <c r="AF190" s="187"/>
      <c r="AG190" s="187"/>
      <c r="AH190" s="187"/>
      <c r="AI190" s="187"/>
      <c r="AJ190" s="187"/>
      <c r="AK190" s="187"/>
      <c r="AL190" s="187"/>
      <c r="AM190" s="187"/>
      <c r="AN190" s="187"/>
      <c r="AO190" s="187"/>
      <c r="AP190" s="187"/>
      <c r="AQ190" s="187"/>
      <c r="AR190" s="187"/>
      <c r="AS190" s="187"/>
      <c r="AT190" s="187"/>
      <c r="AU190" s="187"/>
      <c r="AV190" s="187"/>
      <c r="AW190" s="187"/>
      <c r="AY190" s="187"/>
      <c r="AZ190" s="187"/>
      <c r="BA190" s="187"/>
      <c r="BB190" s="187"/>
      <c r="BC190" s="187"/>
      <c r="BD190" s="187"/>
      <c r="BE190" s="187"/>
      <c r="BF190" s="187"/>
      <c r="BG190" s="187"/>
      <c r="BH190" s="187"/>
      <c r="BI190" s="187"/>
      <c r="BJ190" s="187"/>
      <c r="BK190" s="187"/>
      <c r="BL190" s="187"/>
      <c r="BM190" s="187"/>
      <c r="BN190" s="187"/>
      <c r="BO190" s="187"/>
      <c r="BP190" s="187"/>
      <c r="BR190" s="187"/>
      <c r="BS190" s="187"/>
      <c r="BT190" s="187"/>
      <c r="CA190" s="187"/>
      <c r="CB190" s="187"/>
      <c r="CC190" s="187"/>
    </row>
    <row r="191" spans="1:81" s="186" customFormat="1" x14ac:dyDescent="0.25">
      <c r="A191" s="187"/>
      <c r="B191" s="187"/>
      <c r="C191" s="187"/>
      <c r="D191" s="187"/>
      <c r="E191" s="187"/>
      <c r="F191" s="187"/>
      <c r="G191" s="63"/>
      <c r="H191" s="63"/>
      <c r="I191" s="63"/>
      <c r="J191" s="63"/>
      <c r="K191" s="63"/>
      <c r="L191" s="63"/>
      <c r="M191" s="64"/>
      <c r="N191" s="64"/>
      <c r="O191" s="64"/>
      <c r="P191" s="64"/>
      <c r="Q191" s="64"/>
      <c r="R191" s="64"/>
      <c r="S191" s="65"/>
      <c r="T191" s="65"/>
      <c r="U191" s="65"/>
      <c r="V191" s="65"/>
      <c r="W191" s="65"/>
      <c r="X191" s="65"/>
      <c r="Y191" s="15"/>
      <c r="Z191" s="15"/>
      <c r="AA191" s="15"/>
      <c r="AB191" s="15"/>
      <c r="AC191" s="15"/>
      <c r="AD191" s="15"/>
      <c r="AF191" s="187"/>
      <c r="AG191" s="187"/>
      <c r="AH191" s="187"/>
      <c r="AI191" s="187"/>
      <c r="AJ191" s="187"/>
      <c r="AK191" s="187"/>
      <c r="AL191" s="187"/>
      <c r="AM191" s="187"/>
      <c r="AN191" s="187"/>
      <c r="AO191" s="187"/>
      <c r="AP191" s="187"/>
      <c r="AQ191" s="187"/>
      <c r="AR191" s="187"/>
      <c r="AS191" s="187"/>
      <c r="AT191" s="187"/>
      <c r="AU191" s="187"/>
      <c r="AV191" s="187"/>
      <c r="AW191" s="187"/>
      <c r="AY191" s="187"/>
      <c r="AZ191" s="187"/>
      <c r="BA191" s="187"/>
      <c r="BB191" s="187"/>
      <c r="BC191" s="187"/>
      <c r="BD191" s="187"/>
      <c r="BE191" s="187"/>
      <c r="BF191" s="187"/>
      <c r="BG191" s="187"/>
      <c r="BH191" s="187"/>
      <c r="BI191" s="187"/>
      <c r="BJ191" s="187"/>
      <c r="BK191" s="187"/>
      <c r="BL191" s="187"/>
      <c r="BM191" s="187"/>
      <c r="BN191" s="187"/>
      <c r="BO191" s="187"/>
      <c r="BP191" s="187"/>
      <c r="BR191" s="187"/>
      <c r="BS191" s="187"/>
      <c r="BT191" s="187"/>
      <c r="CA191" s="187"/>
      <c r="CB191" s="187"/>
      <c r="CC191" s="187"/>
    </row>
    <row r="192" spans="1:81" s="186" customFormat="1" x14ac:dyDescent="0.25">
      <c r="A192" s="187"/>
      <c r="B192" s="187"/>
      <c r="C192" s="187"/>
      <c r="D192" s="187"/>
      <c r="E192" s="187"/>
      <c r="F192" s="187"/>
      <c r="G192" s="63"/>
      <c r="H192" s="63"/>
      <c r="I192" s="63"/>
      <c r="J192" s="63"/>
      <c r="K192" s="63"/>
      <c r="L192" s="63"/>
      <c r="M192" s="64"/>
      <c r="N192" s="64"/>
      <c r="O192" s="64"/>
      <c r="P192" s="64"/>
      <c r="Q192" s="64"/>
      <c r="R192" s="64"/>
      <c r="S192" s="65"/>
      <c r="T192" s="65"/>
      <c r="U192" s="65"/>
      <c r="V192" s="65"/>
      <c r="W192" s="65"/>
      <c r="X192" s="65"/>
      <c r="Y192" s="15"/>
      <c r="Z192" s="15"/>
      <c r="AA192" s="15"/>
      <c r="AB192" s="15"/>
      <c r="AC192" s="15"/>
      <c r="AD192" s="15"/>
      <c r="AF192" s="187"/>
      <c r="AG192" s="187"/>
      <c r="AH192" s="187"/>
      <c r="AI192" s="187"/>
      <c r="AJ192" s="187"/>
      <c r="AK192" s="187"/>
      <c r="AL192" s="187"/>
      <c r="AM192" s="187"/>
      <c r="AN192" s="187"/>
      <c r="AO192" s="187"/>
      <c r="AP192" s="187"/>
      <c r="AQ192" s="187"/>
      <c r="AR192" s="187"/>
      <c r="AS192" s="187"/>
      <c r="AT192" s="187"/>
      <c r="AU192" s="187"/>
      <c r="AV192" s="187"/>
      <c r="AW192" s="187"/>
      <c r="AY192" s="187"/>
      <c r="AZ192" s="187"/>
      <c r="BA192" s="187"/>
      <c r="BB192" s="187"/>
      <c r="BC192" s="187"/>
      <c r="BD192" s="187"/>
      <c r="BE192" s="187"/>
      <c r="BF192" s="187"/>
      <c r="BG192" s="187"/>
      <c r="BH192" s="187"/>
      <c r="BI192" s="187"/>
      <c r="BJ192" s="187"/>
      <c r="BK192" s="187"/>
      <c r="BL192" s="187"/>
      <c r="BM192" s="187"/>
      <c r="BN192" s="187"/>
      <c r="BO192" s="187"/>
      <c r="BP192" s="187"/>
      <c r="BR192" s="187"/>
      <c r="BS192" s="187"/>
      <c r="BT192" s="187"/>
      <c r="CA192" s="187"/>
      <c r="CB192" s="187"/>
      <c r="CC192" s="187"/>
    </row>
    <row r="193" spans="1:81" s="186" customFormat="1" x14ac:dyDescent="0.25">
      <c r="A193" s="187"/>
      <c r="B193" s="187"/>
      <c r="C193" s="187"/>
      <c r="D193" s="187"/>
      <c r="E193" s="187"/>
      <c r="F193" s="187"/>
      <c r="G193" s="63"/>
      <c r="H193" s="63"/>
      <c r="I193" s="63"/>
      <c r="J193" s="63"/>
      <c r="K193" s="63"/>
      <c r="L193" s="63"/>
      <c r="M193" s="64"/>
      <c r="N193" s="64"/>
      <c r="O193" s="64"/>
      <c r="P193" s="64"/>
      <c r="Q193" s="64"/>
      <c r="R193" s="64"/>
      <c r="S193" s="65"/>
      <c r="T193" s="65"/>
      <c r="U193" s="65"/>
      <c r="V193" s="65"/>
      <c r="W193" s="65"/>
      <c r="X193" s="65"/>
      <c r="Y193" s="15"/>
      <c r="Z193" s="15"/>
      <c r="AA193" s="15"/>
      <c r="AB193" s="15"/>
      <c r="AC193" s="15"/>
      <c r="AD193" s="15"/>
      <c r="AF193" s="187"/>
      <c r="AG193" s="187"/>
      <c r="AH193" s="187"/>
      <c r="AI193" s="187"/>
      <c r="AJ193" s="187"/>
      <c r="AK193" s="187"/>
      <c r="AL193" s="187"/>
      <c r="AM193" s="187"/>
      <c r="AN193" s="187"/>
      <c r="AO193" s="187"/>
      <c r="AP193" s="187"/>
      <c r="AQ193" s="187"/>
      <c r="AR193" s="187"/>
      <c r="AS193" s="187"/>
      <c r="AT193" s="187"/>
      <c r="AU193" s="187"/>
      <c r="AV193" s="187"/>
      <c r="AW193" s="187"/>
      <c r="AY193" s="187"/>
      <c r="AZ193" s="187"/>
      <c r="BA193" s="187"/>
      <c r="BB193" s="187"/>
      <c r="BC193" s="187"/>
      <c r="BD193" s="187"/>
      <c r="BE193" s="187"/>
      <c r="BF193" s="187"/>
      <c r="BG193" s="187"/>
      <c r="BH193" s="187"/>
      <c r="BI193" s="187"/>
      <c r="BJ193" s="187"/>
      <c r="BK193" s="187"/>
      <c r="BL193" s="187"/>
      <c r="BM193" s="187"/>
      <c r="BN193" s="187"/>
      <c r="BO193" s="187"/>
      <c r="BP193" s="187"/>
      <c r="BR193" s="187"/>
      <c r="BS193" s="187"/>
      <c r="BT193" s="187"/>
      <c r="CA193" s="187"/>
      <c r="CB193" s="187"/>
      <c r="CC193" s="187"/>
    </row>
    <row r="194" spans="1:81" s="186" customFormat="1" x14ac:dyDescent="0.25">
      <c r="A194" s="187"/>
      <c r="B194" s="187"/>
      <c r="C194" s="187"/>
      <c r="D194" s="187"/>
      <c r="E194" s="187"/>
      <c r="F194" s="187"/>
      <c r="G194" s="63"/>
      <c r="H194" s="63"/>
      <c r="I194" s="63"/>
      <c r="J194" s="63"/>
      <c r="K194" s="63"/>
      <c r="L194" s="63"/>
      <c r="M194" s="64"/>
      <c r="N194" s="64"/>
      <c r="O194" s="64"/>
      <c r="P194" s="64"/>
      <c r="Q194" s="64"/>
      <c r="R194" s="64"/>
      <c r="S194" s="65"/>
      <c r="T194" s="65"/>
      <c r="U194" s="65"/>
      <c r="V194" s="65"/>
      <c r="W194" s="65"/>
      <c r="X194" s="65"/>
      <c r="Y194" s="15"/>
      <c r="Z194" s="15"/>
      <c r="AA194" s="15"/>
      <c r="AB194" s="15"/>
      <c r="AC194" s="15"/>
      <c r="AD194" s="15"/>
      <c r="AF194" s="187"/>
      <c r="AG194" s="187"/>
      <c r="AH194" s="187"/>
      <c r="AI194" s="187"/>
      <c r="AJ194" s="187"/>
      <c r="AK194" s="187"/>
      <c r="AL194" s="187"/>
      <c r="AM194" s="187"/>
      <c r="AN194" s="187"/>
      <c r="AO194" s="187"/>
      <c r="AP194" s="187"/>
      <c r="AQ194" s="187"/>
      <c r="AR194" s="187"/>
      <c r="AS194" s="187"/>
      <c r="AT194" s="187"/>
      <c r="AU194" s="187"/>
      <c r="AV194" s="187"/>
      <c r="AW194" s="187"/>
      <c r="AY194" s="187"/>
      <c r="AZ194" s="187"/>
      <c r="BA194" s="187"/>
      <c r="BB194" s="187"/>
      <c r="BC194" s="187"/>
      <c r="BD194" s="187"/>
      <c r="BE194" s="187"/>
      <c r="BF194" s="187"/>
      <c r="BG194" s="187"/>
      <c r="BH194" s="187"/>
      <c r="BI194" s="187"/>
      <c r="BJ194" s="187"/>
      <c r="BK194" s="187"/>
      <c r="BL194" s="187"/>
      <c r="BM194" s="187"/>
      <c r="BN194" s="187"/>
      <c r="BO194" s="187"/>
      <c r="BP194" s="187"/>
      <c r="BR194" s="187"/>
      <c r="BS194" s="187"/>
      <c r="BT194" s="187"/>
      <c r="CA194" s="187"/>
      <c r="CB194" s="187"/>
      <c r="CC194" s="187"/>
    </row>
    <row r="195" spans="1:81" s="186" customFormat="1" x14ac:dyDescent="0.25">
      <c r="A195" s="187"/>
      <c r="B195" s="187"/>
      <c r="C195" s="187"/>
      <c r="D195" s="187"/>
      <c r="E195" s="187"/>
      <c r="F195" s="187"/>
      <c r="G195" s="63"/>
      <c r="H195" s="63"/>
      <c r="I195" s="63"/>
      <c r="J195" s="63"/>
      <c r="K195" s="63"/>
      <c r="L195" s="63"/>
      <c r="M195" s="64"/>
      <c r="N195" s="64"/>
      <c r="O195" s="64"/>
      <c r="P195" s="64"/>
      <c r="Q195" s="64"/>
      <c r="R195" s="64"/>
      <c r="S195" s="65"/>
      <c r="T195" s="65"/>
      <c r="U195" s="65"/>
      <c r="V195" s="65"/>
      <c r="W195" s="65"/>
      <c r="X195" s="65"/>
      <c r="Y195" s="15"/>
      <c r="Z195" s="15"/>
      <c r="AA195" s="15"/>
      <c r="AB195" s="15"/>
      <c r="AC195" s="15"/>
      <c r="AD195" s="15"/>
      <c r="AF195" s="187"/>
      <c r="AG195" s="187"/>
      <c r="AH195" s="187"/>
      <c r="AI195" s="187"/>
      <c r="AJ195" s="187"/>
      <c r="AK195" s="187"/>
      <c r="AL195" s="187"/>
      <c r="AM195" s="187"/>
      <c r="AN195" s="187"/>
      <c r="AO195" s="187"/>
      <c r="AP195" s="187"/>
      <c r="AQ195" s="187"/>
      <c r="AR195" s="187"/>
      <c r="AS195" s="187"/>
      <c r="AT195" s="187"/>
      <c r="AU195" s="187"/>
      <c r="AV195" s="187"/>
      <c r="AW195" s="187"/>
      <c r="AY195" s="187"/>
      <c r="AZ195" s="187"/>
      <c r="BA195" s="187"/>
      <c r="BB195" s="187"/>
      <c r="BC195" s="187"/>
      <c r="BD195" s="187"/>
      <c r="BE195" s="187"/>
      <c r="BF195" s="187"/>
      <c r="BG195" s="187"/>
      <c r="BH195" s="187"/>
      <c r="BI195" s="187"/>
      <c r="BJ195" s="187"/>
      <c r="BK195" s="187"/>
      <c r="BL195" s="187"/>
      <c r="BM195" s="187"/>
      <c r="BN195" s="187"/>
      <c r="BO195" s="187"/>
      <c r="BP195" s="187"/>
      <c r="BR195" s="187"/>
      <c r="BS195" s="187"/>
      <c r="BT195" s="187"/>
      <c r="CA195" s="187"/>
      <c r="CB195" s="187"/>
      <c r="CC195" s="187"/>
    </row>
    <row r="196" spans="1:81" s="186" customFormat="1" x14ac:dyDescent="0.25">
      <c r="A196" s="187"/>
      <c r="B196" s="187"/>
      <c r="C196" s="187"/>
      <c r="D196" s="187"/>
      <c r="E196" s="187"/>
      <c r="F196" s="187"/>
      <c r="G196" s="63"/>
      <c r="H196" s="63"/>
      <c r="I196" s="63"/>
      <c r="J196" s="63"/>
      <c r="K196" s="63"/>
      <c r="L196" s="63"/>
      <c r="M196" s="64"/>
      <c r="N196" s="64"/>
      <c r="O196" s="64"/>
      <c r="P196" s="64"/>
      <c r="Q196" s="64"/>
      <c r="R196" s="64"/>
      <c r="S196" s="65"/>
      <c r="T196" s="65"/>
      <c r="U196" s="65"/>
      <c r="V196" s="65"/>
      <c r="W196" s="65"/>
      <c r="X196" s="65"/>
      <c r="Y196" s="15"/>
      <c r="Z196" s="15"/>
      <c r="AA196" s="15"/>
      <c r="AB196" s="15"/>
      <c r="AC196" s="15"/>
      <c r="AD196" s="15"/>
      <c r="AF196" s="187"/>
      <c r="AG196" s="187"/>
      <c r="AH196" s="187"/>
      <c r="AI196" s="187"/>
      <c r="AJ196" s="187"/>
      <c r="AK196" s="187"/>
      <c r="AL196" s="187"/>
      <c r="AM196" s="187"/>
      <c r="AN196" s="187"/>
      <c r="AO196" s="187"/>
      <c r="AP196" s="187"/>
      <c r="AQ196" s="187"/>
      <c r="AR196" s="187"/>
      <c r="AS196" s="187"/>
      <c r="AT196" s="187"/>
      <c r="AU196" s="187"/>
      <c r="AV196" s="187"/>
      <c r="AW196" s="187"/>
      <c r="AY196" s="187"/>
      <c r="AZ196" s="187"/>
      <c r="BA196" s="187"/>
      <c r="BB196" s="187"/>
      <c r="BC196" s="187"/>
      <c r="BD196" s="187"/>
      <c r="BE196" s="187"/>
      <c r="BF196" s="187"/>
      <c r="BG196" s="187"/>
      <c r="BH196" s="187"/>
      <c r="BI196" s="187"/>
      <c r="BJ196" s="187"/>
      <c r="BK196" s="187"/>
      <c r="BL196" s="187"/>
      <c r="BM196" s="187"/>
      <c r="BN196" s="187"/>
      <c r="BO196" s="187"/>
      <c r="BP196" s="187"/>
      <c r="BR196" s="187"/>
      <c r="BS196" s="187"/>
      <c r="BT196" s="187"/>
      <c r="CA196" s="187"/>
      <c r="CB196" s="187"/>
      <c r="CC196" s="187"/>
    </row>
    <row r="197" spans="1:81" s="186" customFormat="1" x14ac:dyDescent="0.25">
      <c r="A197" s="187"/>
      <c r="B197" s="187"/>
      <c r="C197" s="187"/>
      <c r="D197" s="187"/>
      <c r="E197" s="187"/>
      <c r="F197" s="187"/>
      <c r="G197" s="63"/>
      <c r="H197" s="63"/>
      <c r="I197" s="63"/>
      <c r="J197" s="63"/>
      <c r="K197" s="63"/>
      <c r="L197" s="63"/>
      <c r="M197" s="64"/>
      <c r="N197" s="64"/>
      <c r="O197" s="64"/>
      <c r="P197" s="64"/>
      <c r="Q197" s="64"/>
      <c r="R197" s="64"/>
      <c r="S197" s="65"/>
      <c r="T197" s="65"/>
      <c r="U197" s="65"/>
      <c r="V197" s="65"/>
      <c r="W197" s="65"/>
      <c r="X197" s="65"/>
      <c r="Y197" s="15"/>
      <c r="Z197" s="15"/>
      <c r="AA197" s="15"/>
      <c r="AB197" s="15"/>
      <c r="AC197" s="15"/>
      <c r="AD197" s="15"/>
      <c r="AF197" s="187"/>
      <c r="AG197" s="187"/>
      <c r="AH197" s="187"/>
      <c r="AI197" s="187"/>
      <c r="AJ197" s="187"/>
      <c r="AK197" s="187"/>
      <c r="AL197" s="187"/>
      <c r="AM197" s="187"/>
      <c r="AN197" s="187"/>
      <c r="AO197" s="187"/>
      <c r="AP197" s="187"/>
      <c r="AQ197" s="187"/>
      <c r="AR197" s="187"/>
      <c r="AS197" s="187"/>
      <c r="AT197" s="187"/>
      <c r="AU197" s="187"/>
      <c r="AV197" s="187"/>
      <c r="AW197" s="187"/>
      <c r="AY197" s="187"/>
      <c r="AZ197" s="187"/>
      <c r="BA197" s="187"/>
      <c r="BB197" s="187"/>
      <c r="BC197" s="187"/>
      <c r="BD197" s="187"/>
      <c r="BE197" s="187"/>
      <c r="BF197" s="187"/>
      <c r="BG197" s="187"/>
      <c r="BH197" s="187"/>
      <c r="BI197" s="187"/>
      <c r="BJ197" s="187"/>
      <c r="BK197" s="187"/>
      <c r="BL197" s="187"/>
      <c r="BM197" s="187"/>
      <c r="BN197" s="187"/>
      <c r="BO197" s="187"/>
      <c r="BP197" s="187"/>
      <c r="BR197" s="187"/>
      <c r="BS197" s="187"/>
      <c r="BT197" s="187"/>
      <c r="CA197" s="187"/>
      <c r="CB197" s="187"/>
      <c r="CC197" s="187"/>
    </row>
    <row r="198" spans="1:81" s="186" customFormat="1" x14ac:dyDescent="0.25">
      <c r="A198" s="187"/>
      <c r="B198" s="187"/>
      <c r="C198" s="187"/>
      <c r="D198" s="187"/>
      <c r="E198" s="187"/>
      <c r="F198" s="187"/>
      <c r="G198" s="63"/>
      <c r="H198" s="63"/>
      <c r="I198" s="63"/>
      <c r="J198" s="63"/>
      <c r="K198" s="63"/>
      <c r="L198" s="63"/>
      <c r="M198" s="64"/>
      <c r="N198" s="64"/>
      <c r="O198" s="64"/>
      <c r="P198" s="64"/>
      <c r="Q198" s="64"/>
      <c r="R198" s="64"/>
      <c r="S198" s="65"/>
      <c r="T198" s="65"/>
      <c r="U198" s="65"/>
      <c r="V198" s="65"/>
      <c r="W198" s="65"/>
      <c r="X198" s="65"/>
      <c r="Y198" s="15"/>
      <c r="Z198" s="15"/>
      <c r="AA198" s="15"/>
      <c r="AB198" s="15"/>
      <c r="AC198" s="15"/>
      <c r="AD198" s="15"/>
      <c r="AF198" s="187"/>
      <c r="AG198" s="187"/>
      <c r="AH198" s="187"/>
      <c r="AI198" s="187"/>
      <c r="AJ198" s="187"/>
      <c r="AK198" s="187"/>
      <c r="AL198" s="187"/>
      <c r="AM198" s="187"/>
      <c r="AN198" s="187"/>
      <c r="AO198" s="187"/>
      <c r="AP198" s="187"/>
      <c r="AQ198" s="187"/>
      <c r="AR198" s="187"/>
      <c r="AS198" s="187"/>
      <c r="AT198" s="187"/>
      <c r="AU198" s="187"/>
      <c r="AV198" s="187"/>
      <c r="AW198" s="187"/>
      <c r="AY198" s="187"/>
      <c r="AZ198" s="187"/>
      <c r="BA198" s="187"/>
      <c r="BB198" s="187"/>
      <c r="BC198" s="187"/>
      <c r="BD198" s="187"/>
      <c r="BE198" s="187"/>
      <c r="BF198" s="187"/>
      <c r="BG198" s="187"/>
      <c r="BH198" s="187"/>
      <c r="BI198" s="187"/>
      <c r="BJ198" s="187"/>
      <c r="BK198" s="187"/>
      <c r="BL198" s="187"/>
      <c r="BM198" s="187"/>
      <c r="BN198" s="187"/>
      <c r="BO198" s="187"/>
      <c r="BP198" s="187"/>
      <c r="BR198" s="187"/>
      <c r="BS198" s="187"/>
      <c r="BT198" s="187"/>
      <c r="CA198" s="187"/>
      <c r="CB198" s="187"/>
      <c r="CC198" s="187"/>
    </row>
    <row r="199" spans="1:81" s="186" customFormat="1" x14ac:dyDescent="0.25">
      <c r="A199" s="187"/>
      <c r="B199" s="187"/>
      <c r="C199" s="187"/>
      <c r="D199" s="187"/>
      <c r="E199" s="187"/>
      <c r="F199" s="187"/>
      <c r="G199" s="63"/>
      <c r="H199" s="63"/>
      <c r="I199" s="63"/>
      <c r="J199" s="63"/>
      <c r="K199" s="63"/>
      <c r="L199" s="63"/>
      <c r="M199" s="64"/>
      <c r="N199" s="64"/>
      <c r="O199" s="64"/>
      <c r="P199" s="64"/>
      <c r="Q199" s="64"/>
      <c r="R199" s="64"/>
      <c r="S199" s="65"/>
      <c r="T199" s="65"/>
      <c r="U199" s="65"/>
      <c r="V199" s="65"/>
      <c r="W199" s="65"/>
      <c r="X199" s="65"/>
      <c r="Y199" s="15"/>
      <c r="Z199" s="15"/>
      <c r="AA199" s="15"/>
      <c r="AB199" s="15"/>
      <c r="AC199" s="15"/>
      <c r="AD199" s="15"/>
      <c r="AF199" s="187"/>
      <c r="AG199" s="187"/>
      <c r="AH199" s="187"/>
      <c r="AI199" s="187"/>
      <c r="AJ199" s="187"/>
      <c r="AK199" s="187"/>
      <c r="AL199" s="187"/>
      <c r="AM199" s="187"/>
      <c r="AN199" s="187"/>
      <c r="AO199" s="187"/>
      <c r="AP199" s="187"/>
      <c r="AQ199" s="187"/>
      <c r="AR199" s="187"/>
      <c r="AS199" s="187"/>
      <c r="AT199" s="187"/>
      <c r="AU199" s="187"/>
      <c r="AV199" s="187"/>
      <c r="AW199" s="187"/>
      <c r="AY199" s="187"/>
      <c r="AZ199" s="187"/>
      <c r="BA199" s="187"/>
      <c r="BB199" s="187"/>
      <c r="BC199" s="187"/>
      <c r="BD199" s="187"/>
      <c r="BE199" s="187"/>
      <c r="BF199" s="187"/>
      <c r="BG199" s="187"/>
      <c r="BH199" s="187"/>
      <c r="BI199" s="187"/>
      <c r="BJ199" s="187"/>
      <c r="BK199" s="187"/>
      <c r="BL199" s="187"/>
      <c r="BM199" s="187"/>
      <c r="BN199" s="187"/>
      <c r="BO199" s="187"/>
      <c r="BP199" s="187"/>
      <c r="BR199" s="187"/>
      <c r="BS199" s="187"/>
      <c r="BT199" s="187"/>
      <c r="CA199" s="187"/>
      <c r="CB199" s="187"/>
      <c r="CC199" s="187"/>
    </row>
    <row r="200" spans="1:81" s="186" customFormat="1" x14ac:dyDescent="0.25">
      <c r="A200" s="187"/>
      <c r="B200" s="187"/>
      <c r="C200" s="187"/>
      <c r="D200" s="187"/>
      <c r="E200" s="187"/>
      <c r="F200" s="187"/>
      <c r="G200" s="63"/>
      <c r="H200" s="63"/>
      <c r="I200" s="63"/>
      <c r="J200" s="63"/>
      <c r="K200" s="63"/>
      <c r="L200" s="63"/>
      <c r="M200" s="64"/>
      <c r="N200" s="64"/>
      <c r="O200" s="64"/>
      <c r="P200" s="64"/>
      <c r="Q200" s="64"/>
      <c r="R200" s="64"/>
      <c r="S200" s="65"/>
      <c r="T200" s="65"/>
      <c r="U200" s="65"/>
      <c r="V200" s="65"/>
      <c r="W200" s="65"/>
      <c r="X200" s="65"/>
      <c r="Y200" s="15"/>
      <c r="Z200" s="15"/>
      <c r="AA200" s="15"/>
      <c r="AB200" s="15"/>
      <c r="AC200" s="15"/>
      <c r="AD200" s="15"/>
      <c r="AF200" s="187"/>
      <c r="AG200" s="187"/>
      <c r="AH200" s="187"/>
      <c r="AI200" s="187"/>
      <c r="AJ200" s="187"/>
      <c r="AK200" s="187"/>
      <c r="AL200" s="187"/>
      <c r="AM200" s="187"/>
      <c r="AN200" s="187"/>
      <c r="AO200" s="187"/>
      <c r="AP200" s="187"/>
      <c r="AQ200" s="187"/>
      <c r="AR200" s="187"/>
      <c r="AS200" s="187"/>
      <c r="AT200" s="187"/>
      <c r="AU200" s="187"/>
      <c r="AV200" s="187"/>
      <c r="AW200" s="187"/>
      <c r="AY200" s="187"/>
      <c r="AZ200" s="187"/>
      <c r="BA200" s="187"/>
      <c r="BB200" s="187"/>
      <c r="BC200" s="187"/>
      <c r="BD200" s="187"/>
      <c r="BE200" s="187"/>
      <c r="BF200" s="187"/>
      <c r="BG200" s="187"/>
      <c r="BH200" s="187"/>
      <c r="BI200" s="187"/>
      <c r="BJ200" s="187"/>
      <c r="BK200" s="187"/>
      <c r="BL200" s="187"/>
      <c r="BM200" s="187"/>
      <c r="BN200" s="187"/>
      <c r="BO200" s="187"/>
      <c r="BP200" s="187"/>
      <c r="BR200" s="187"/>
      <c r="BS200" s="187"/>
      <c r="BT200" s="187"/>
      <c r="CA200" s="187"/>
      <c r="CB200" s="187"/>
      <c r="CC200" s="187"/>
    </row>
    <row r="201" spans="1:81" s="186" customFormat="1" x14ac:dyDescent="0.25">
      <c r="A201" s="187"/>
      <c r="B201" s="187"/>
      <c r="C201" s="187"/>
      <c r="D201" s="187"/>
      <c r="E201" s="187"/>
      <c r="F201" s="187"/>
      <c r="G201" s="63"/>
      <c r="H201" s="63"/>
      <c r="I201" s="63"/>
      <c r="J201" s="63"/>
      <c r="K201" s="63"/>
      <c r="L201" s="63"/>
      <c r="M201" s="64"/>
      <c r="N201" s="64"/>
      <c r="O201" s="64"/>
      <c r="P201" s="64"/>
      <c r="Q201" s="64"/>
      <c r="R201" s="64"/>
      <c r="S201" s="65"/>
      <c r="T201" s="65"/>
      <c r="U201" s="65"/>
      <c r="V201" s="65"/>
      <c r="W201" s="65"/>
      <c r="X201" s="65"/>
      <c r="Y201" s="15"/>
      <c r="Z201" s="15"/>
      <c r="AA201" s="15"/>
      <c r="AB201" s="15"/>
      <c r="AC201" s="15"/>
      <c r="AD201" s="15"/>
      <c r="AF201" s="187"/>
      <c r="AG201" s="187"/>
      <c r="AH201" s="187"/>
      <c r="AI201" s="187"/>
      <c r="AJ201" s="187"/>
      <c r="AK201" s="187"/>
      <c r="AL201" s="187"/>
      <c r="AM201" s="187"/>
      <c r="AN201" s="187"/>
      <c r="AO201" s="187"/>
      <c r="AP201" s="187"/>
      <c r="AQ201" s="187"/>
      <c r="AR201" s="187"/>
      <c r="AS201" s="187"/>
      <c r="AT201" s="187"/>
      <c r="AU201" s="187"/>
      <c r="AV201" s="187"/>
      <c r="AW201" s="187"/>
      <c r="AY201" s="187"/>
      <c r="AZ201" s="187"/>
      <c r="BA201" s="187"/>
      <c r="BB201" s="187"/>
      <c r="BC201" s="187"/>
      <c r="BD201" s="187"/>
      <c r="BE201" s="187"/>
      <c r="BF201" s="187"/>
      <c r="BG201" s="187"/>
      <c r="BH201" s="187"/>
      <c r="BI201" s="187"/>
      <c r="BJ201" s="187"/>
      <c r="BK201" s="187"/>
      <c r="BL201" s="187"/>
      <c r="BM201" s="187"/>
      <c r="BN201" s="187"/>
      <c r="BO201" s="187"/>
      <c r="BP201" s="187"/>
      <c r="BR201" s="187"/>
      <c r="BS201" s="187"/>
      <c r="BT201" s="187"/>
      <c r="CA201" s="187"/>
      <c r="CB201" s="187"/>
      <c r="CC201" s="187"/>
    </row>
    <row r="202" spans="1:81" s="186" customFormat="1" x14ac:dyDescent="0.25">
      <c r="A202" s="187"/>
      <c r="B202" s="187"/>
      <c r="C202" s="187"/>
      <c r="D202" s="187"/>
      <c r="E202" s="187"/>
      <c r="F202" s="187"/>
      <c r="G202" s="63"/>
      <c r="H202" s="63"/>
      <c r="I202" s="63"/>
      <c r="J202" s="63"/>
      <c r="K202" s="63"/>
      <c r="L202" s="63"/>
      <c r="M202" s="64"/>
      <c r="N202" s="64"/>
      <c r="O202" s="64"/>
      <c r="P202" s="64"/>
      <c r="Q202" s="64"/>
      <c r="R202" s="64"/>
      <c r="S202" s="65"/>
      <c r="T202" s="65"/>
      <c r="U202" s="65"/>
      <c r="V202" s="65"/>
      <c r="W202" s="65"/>
      <c r="X202" s="65"/>
      <c r="Y202" s="15"/>
      <c r="Z202" s="15"/>
      <c r="AA202" s="15"/>
      <c r="AB202" s="15"/>
      <c r="AC202" s="15"/>
      <c r="AD202" s="15"/>
      <c r="AF202" s="187"/>
      <c r="AG202" s="187"/>
      <c r="AH202" s="187"/>
      <c r="AI202" s="187"/>
      <c r="AJ202" s="187"/>
      <c r="AK202" s="187"/>
      <c r="AL202" s="187"/>
      <c r="AM202" s="187"/>
      <c r="AN202" s="187"/>
      <c r="AO202" s="187"/>
      <c r="AP202" s="187"/>
      <c r="AQ202" s="187"/>
      <c r="AR202" s="187"/>
      <c r="AS202" s="187"/>
      <c r="AT202" s="187"/>
      <c r="AU202" s="187"/>
      <c r="AV202" s="187"/>
      <c r="AW202" s="187"/>
      <c r="AY202" s="187"/>
      <c r="AZ202" s="187"/>
      <c r="BA202" s="187"/>
      <c r="BB202" s="187"/>
      <c r="BC202" s="187"/>
      <c r="BD202" s="187"/>
      <c r="BE202" s="187"/>
      <c r="BF202" s="187"/>
      <c r="BG202" s="187"/>
      <c r="BH202" s="187"/>
      <c r="BI202" s="187"/>
      <c r="BJ202" s="187"/>
      <c r="BK202" s="187"/>
      <c r="BL202" s="187"/>
      <c r="BM202" s="187"/>
      <c r="BN202" s="187"/>
      <c r="BO202" s="187"/>
      <c r="BP202" s="187"/>
      <c r="BR202" s="187"/>
      <c r="BS202" s="187"/>
      <c r="BT202" s="187"/>
      <c r="CA202" s="187"/>
      <c r="CB202" s="187"/>
      <c r="CC202" s="187"/>
    </row>
    <row r="203" spans="1:81" s="186" customFormat="1" x14ac:dyDescent="0.25">
      <c r="A203" s="187"/>
      <c r="B203" s="187"/>
      <c r="C203" s="187"/>
      <c r="D203" s="187"/>
      <c r="E203" s="187"/>
      <c r="F203" s="187"/>
      <c r="G203" s="63"/>
      <c r="H203" s="63"/>
      <c r="I203" s="63"/>
      <c r="J203" s="63"/>
      <c r="K203" s="63"/>
      <c r="L203" s="63"/>
      <c r="M203" s="64"/>
      <c r="N203" s="64"/>
      <c r="O203" s="64"/>
      <c r="P203" s="64"/>
      <c r="Q203" s="64"/>
      <c r="R203" s="64"/>
      <c r="S203" s="65"/>
      <c r="T203" s="65"/>
      <c r="U203" s="65"/>
      <c r="V203" s="65"/>
      <c r="W203" s="65"/>
      <c r="X203" s="65"/>
      <c r="Y203" s="15"/>
      <c r="Z203" s="15"/>
      <c r="AA203" s="15"/>
      <c r="AB203" s="15"/>
      <c r="AC203" s="15"/>
      <c r="AD203" s="15"/>
      <c r="AF203" s="187"/>
      <c r="AG203" s="187"/>
      <c r="AH203" s="187"/>
      <c r="AI203" s="187"/>
      <c r="AJ203" s="187"/>
      <c r="AK203" s="187"/>
      <c r="AL203" s="187"/>
      <c r="AM203" s="187"/>
      <c r="AN203" s="187"/>
      <c r="AO203" s="187"/>
      <c r="AP203" s="187"/>
      <c r="AQ203" s="187"/>
      <c r="AR203" s="187"/>
      <c r="AS203" s="187"/>
      <c r="AT203" s="187"/>
      <c r="AU203" s="187"/>
      <c r="AV203" s="187"/>
      <c r="AW203" s="187"/>
      <c r="AY203" s="187"/>
      <c r="AZ203" s="187"/>
      <c r="BA203" s="187"/>
      <c r="BB203" s="187"/>
      <c r="BC203" s="187"/>
      <c r="BD203" s="187"/>
      <c r="BE203" s="187"/>
      <c r="BF203" s="187"/>
      <c r="BG203" s="187"/>
      <c r="BH203" s="187"/>
      <c r="BI203" s="187"/>
      <c r="BJ203" s="187"/>
      <c r="BK203" s="187"/>
      <c r="BL203" s="187"/>
      <c r="BM203" s="187"/>
      <c r="BN203" s="187"/>
      <c r="BO203" s="187"/>
      <c r="BP203" s="187"/>
      <c r="BR203" s="187"/>
      <c r="BS203" s="187"/>
      <c r="BT203" s="187"/>
      <c r="CA203" s="187"/>
      <c r="CB203" s="187"/>
      <c r="CC203" s="187"/>
    </row>
    <row r="204" spans="1:81" s="186" customFormat="1" x14ac:dyDescent="0.25">
      <c r="A204" s="187"/>
      <c r="B204" s="187"/>
      <c r="C204" s="187"/>
      <c r="D204" s="187"/>
      <c r="E204" s="187"/>
      <c r="F204" s="187"/>
      <c r="G204" s="63"/>
      <c r="H204" s="63"/>
      <c r="I204" s="63"/>
      <c r="J204" s="63"/>
      <c r="K204" s="63"/>
      <c r="L204" s="63"/>
      <c r="M204" s="64"/>
      <c r="N204" s="64"/>
      <c r="O204" s="64"/>
      <c r="P204" s="64"/>
      <c r="Q204" s="64"/>
      <c r="R204" s="64"/>
      <c r="S204" s="65"/>
      <c r="T204" s="65"/>
      <c r="U204" s="65"/>
      <c r="V204" s="65"/>
      <c r="W204" s="65"/>
      <c r="X204" s="65"/>
      <c r="Y204" s="15"/>
      <c r="Z204" s="15"/>
      <c r="AA204" s="15"/>
      <c r="AB204" s="15"/>
      <c r="AC204" s="15"/>
      <c r="AD204" s="15"/>
      <c r="AF204" s="187"/>
      <c r="AG204" s="187"/>
      <c r="AH204" s="187"/>
      <c r="AI204" s="187"/>
      <c r="AJ204" s="187"/>
      <c r="AK204" s="187"/>
      <c r="AL204" s="187"/>
      <c r="AM204" s="187"/>
      <c r="AN204" s="187"/>
      <c r="AO204" s="187"/>
      <c r="AP204" s="187"/>
      <c r="AQ204" s="187"/>
      <c r="AR204" s="187"/>
      <c r="AS204" s="187"/>
      <c r="AT204" s="187"/>
      <c r="AU204" s="187"/>
      <c r="AV204" s="187"/>
      <c r="AW204" s="187"/>
      <c r="AY204" s="187"/>
      <c r="AZ204" s="187"/>
      <c r="BA204" s="187"/>
      <c r="BB204" s="187"/>
      <c r="BC204" s="187"/>
      <c r="BD204" s="187"/>
      <c r="BE204" s="187"/>
      <c r="BF204" s="187"/>
      <c r="BG204" s="187"/>
      <c r="BH204" s="187"/>
      <c r="BI204" s="187"/>
      <c r="BJ204" s="187"/>
      <c r="BK204" s="187"/>
      <c r="BL204" s="187"/>
      <c r="BM204" s="187"/>
      <c r="BN204" s="187"/>
      <c r="BO204" s="187"/>
      <c r="BP204" s="187"/>
      <c r="BR204" s="187"/>
      <c r="BS204" s="187"/>
      <c r="BT204" s="187"/>
      <c r="CA204" s="187"/>
      <c r="CB204" s="187"/>
      <c r="CC204" s="187"/>
    </row>
    <row r="205" spans="1:81" s="186" customFormat="1" x14ac:dyDescent="0.25">
      <c r="A205" s="187"/>
      <c r="B205" s="187"/>
      <c r="C205" s="187"/>
      <c r="D205" s="187"/>
      <c r="E205" s="187"/>
      <c r="F205" s="187"/>
      <c r="G205" s="63"/>
      <c r="H205" s="63"/>
      <c r="I205" s="63"/>
      <c r="J205" s="63"/>
      <c r="K205" s="63"/>
      <c r="L205" s="63"/>
      <c r="M205" s="64"/>
      <c r="N205" s="64"/>
      <c r="O205" s="64"/>
      <c r="P205" s="64"/>
      <c r="Q205" s="64"/>
      <c r="R205" s="64"/>
      <c r="S205" s="65"/>
      <c r="T205" s="65"/>
      <c r="U205" s="65"/>
      <c r="V205" s="65"/>
      <c r="W205" s="65"/>
      <c r="X205" s="65"/>
      <c r="Y205" s="15"/>
      <c r="Z205" s="15"/>
      <c r="AA205" s="15"/>
      <c r="AB205" s="15"/>
      <c r="AC205" s="15"/>
      <c r="AD205" s="15"/>
      <c r="AF205" s="187"/>
      <c r="AG205" s="187"/>
      <c r="AH205" s="187"/>
      <c r="AI205" s="187"/>
      <c r="AJ205" s="187"/>
      <c r="AK205" s="187"/>
      <c r="AL205" s="187"/>
      <c r="AM205" s="187"/>
      <c r="AN205" s="187"/>
      <c r="AO205" s="187"/>
      <c r="AP205" s="187"/>
      <c r="AQ205" s="187"/>
      <c r="AR205" s="187"/>
      <c r="AS205" s="187"/>
      <c r="AT205" s="187"/>
      <c r="AU205" s="187"/>
      <c r="AV205" s="187"/>
      <c r="AW205" s="187"/>
      <c r="AY205" s="187"/>
      <c r="AZ205" s="187"/>
      <c r="BA205" s="187"/>
      <c r="BB205" s="187"/>
      <c r="BC205" s="187"/>
      <c r="BD205" s="187"/>
      <c r="BE205" s="187"/>
      <c r="BF205" s="187"/>
      <c r="BG205" s="187"/>
      <c r="BH205" s="187"/>
      <c r="BI205" s="187"/>
      <c r="BJ205" s="187"/>
      <c r="BK205" s="187"/>
      <c r="BL205" s="187"/>
      <c r="BM205" s="187"/>
      <c r="BN205" s="187"/>
      <c r="BO205" s="187"/>
      <c r="BP205" s="187"/>
      <c r="BR205" s="187"/>
      <c r="BS205" s="187"/>
      <c r="BT205" s="187"/>
      <c r="CA205" s="187"/>
      <c r="CB205" s="187"/>
      <c r="CC205" s="187"/>
    </row>
    <row r="206" spans="1:81" s="186" customFormat="1" x14ac:dyDescent="0.25">
      <c r="A206" s="187"/>
      <c r="B206" s="187"/>
      <c r="C206" s="187"/>
      <c r="D206" s="187"/>
      <c r="E206" s="187"/>
      <c r="F206" s="187"/>
      <c r="G206" s="63"/>
      <c r="H206" s="63"/>
      <c r="I206" s="63"/>
      <c r="J206" s="63"/>
      <c r="K206" s="63"/>
      <c r="L206" s="63"/>
      <c r="M206" s="64"/>
      <c r="N206" s="64"/>
      <c r="O206" s="64"/>
      <c r="P206" s="64"/>
      <c r="Q206" s="64"/>
      <c r="R206" s="64"/>
      <c r="S206" s="65"/>
      <c r="T206" s="65"/>
      <c r="U206" s="65"/>
      <c r="V206" s="65"/>
      <c r="W206" s="65"/>
      <c r="X206" s="65"/>
      <c r="Y206" s="15"/>
      <c r="Z206" s="15"/>
      <c r="AA206" s="15"/>
      <c r="AB206" s="15"/>
      <c r="AC206" s="15"/>
      <c r="AD206" s="15"/>
      <c r="AF206" s="187"/>
      <c r="AG206" s="187"/>
      <c r="AH206" s="187"/>
      <c r="AI206" s="187"/>
      <c r="AJ206" s="187"/>
      <c r="AK206" s="187"/>
      <c r="AL206" s="187"/>
      <c r="AM206" s="187"/>
      <c r="AN206" s="187"/>
      <c r="AO206" s="187"/>
      <c r="AP206" s="187"/>
      <c r="AQ206" s="187"/>
      <c r="AR206" s="187"/>
      <c r="AS206" s="187"/>
      <c r="AT206" s="187"/>
      <c r="AU206" s="187"/>
      <c r="AV206" s="187"/>
      <c r="AW206" s="187"/>
      <c r="AY206" s="187"/>
      <c r="AZ206" s="187"/>
      <c r="BA206" s="187"/>
      <c r="BB206" s="187"/>
      <c r="BC206" s="187"/>
      <c r="BD206" s="187"/>
      <c r="BE206" s="187"/>
      <c r="BF206" s="187"/>
      <c r="BG206" s="187"/>
      <c r="BH206" s="187"/>
      <c r="BI206" s="187"/>
      <c r="BJ206" s="187"/>
      <c r="BK206" s="187"/>
      <c r="BL206" s="187"/>
      <c r="BM206" s="187"/>
      <c r="BN206" s="187"/>
      <c r="BO206" s="187"/>
      <c r="BP206" s="187"/>
      <c r="BR206" s="187"/>
      <c r="BS206" s="187"/>
      <c r="BT206" s="187"/>
      <c r="CA206" s="187"/>
      <c r="CB206" s="187"/>
      <c r="CC206" s="187"/>
    </row>
    <row r="207" spans="1:81" s="186" customFormat="1" x14ac:dyDescent="0.25">
      <c r="A207" s="187"/>
      <c r="B207" s="187"/>
      <c r="C207" s="187"/>
      <c r="D207" s="187"/>
      <c r="E207" s="187"/>
      <c r="F207" s="187"/>
      <c r="G207" s="63"/>
      <c r="H207" s="63"/>
      <c r="I207" s="63"/>
      <c r="J207" s="63"/>
      <c r="K207" s="63"/>
      <c r="L207" s="63"/>
      <c r="M207" s="64"/>
      <c r="N207" s="64"/>
      <c r="O207" s="64"/>
      <c r="P207" s="64"/>
      <c r="Q207" s="64"/>
      <c r="R207" s="64"/>
      <c r="S207" s="65"/>
      <c r="T207" s="65"/>
      <c r="U207" s="65"/>
      <c r="V207" s="65"/>
      <c r="W207" s="65"/>
      <c r="X207" s="65"/>
      <c r="Y207" s="15"/>
      <c r="Z207" s="15"/>
      <c r="AA207" s="15"/>
      <c r="AB207" s="15"/>
      <c r="AC207" s="15"/>
      <c r="AD207" s="15"/>
      <c r="AF207" s="187"/>
      <c r="AG207" s="187"/>
      <c r="AH207" s="187"/>
      <c r="AI207" s="187"/>
      <c r="AJ207" s="187"/>
      <c r="AK207" s="187"/>
      <c r="AL207" s="187"/>
      <c r="AM207" s="187"/>
      <c r="AN207" s="187"/>
      <c r="AO207" s="187"/>
      <c r="AP207" s="187"/>
      <c r="AQ207" s="187"/>
      <c r="AR207" s="187"/>
      <c r="AS207" s="187"/>
      <c r="AT207" s="187"/>
      <c r="AU207" s="187"/>
      <c r="AV207" s="187"/>
      <c r="AW207" s="187"/>
      <c r="AY207" s="187"/>
      <c r="AZ207" s="187"/>
      <c r="BA207" s="187"/>
      <c r="BB207" s="187"/>
      <c r="BC207" s="187"/>
      <c r="BD207" s="187"/>
      <c r="BE207" s="187"/>
      <c r="BF207" s="187"/>
      <c r="BG207" s="187"/>
      <c r="BH207" s="187"/>
      <c r="BI207" s="187"/>
      <c r="BJ207" s="187"/>
      <c r="BK207" s="187"/>
      <c r="BL207" s="187"/>
      <c r="BM207" s="187"/>
      <c r="BN207" s="187"/>
      <c r="BO207" s="187"/>
      <c r="BP207" s="187"/>
      <c r="BR207" s="187"/>
      <c r="BS207" s="187"/>
      <c r="BT207" s="187"/>
      <c r="CA207" s="187"/>
      <c r="CB207" s="187"/>
      <c r="CC207" s="187"/>
    </row>
    <row r="208" spans="1:81" s="186" customFormat="1" x14ac:dyDescent="0.25">
      <c r="A208" s="187"/>
      <c r="B208" s="187"/>
      <c r="C208" s="187"/>
      <c r="D208" s="187"/>
      <c r="E208" s="187"/>
      <c r="F208" s="187"/>
      <c r="G208" s="63"/>
      <c r="H208" s="63"/>
      <c r="I208" s="63"/>
      <c r="J208" s="63"/>
      <c r="K208" s="63"/>
      <c r="L208" s="63"/>
      <c r="M208" s="64"/>
      <c r="N208" s="64"/>
      <c r="O208" s="64"/>
      <c r="P208" s="64"/>
      <c r="Q208" s="64"/>
      <c r="R208" s="64"/>
      <c r="S208" s="65"/>
      <c r="T208" s="65"/>
      <c r="U208" s="65"/>
      <c r="V208" s="65"/>
      <c r="W208" s="65"/>
      <c r="X208" s="65"/>
      <c r="Y208" s="15"/>
      <c r="Z208" s="15"/>
      <c r="AA208" s="15"/>
      <c r="AB208" s="15"/>
      <c r="AC208" s="15"/>
      <c r="AD208" s="15"/>
      <c r="AF208" s="187"/>
      <c r="AG208" s="187"/>
      <c r="AH208" s="187"/>
      <c r="AI208" s="187"/>
      <c r="AJ208" s="187"/>
      <c r="AK208" s="187"/>
      <c r="AL208" s="187"/>
      <c r="AM208" s="187"/>
      <c r="AN208" s="187"/>
      <c r="AO208" s="187"/>
      <c r="AP208" s="187"/>
      <c r="AQ208" s="187"/>
      <c r="AR208" s="187"/>
      <c r="AS208" s="187"/>
      <c r="AT208" s="187"/>
      <c r="AU208" s="187"/>
      <c r="AV208" s="187"/>
      <c r="AW208" s="187"/>
      <c r="AY208" s="187"/>
      <c r="AZ208" s="187"/>
      <c r="BA208" s="187"/>
      <c r="BB208" s="187"/>
      <c r="BC208" s="187"/>
      <c r="BD208" s="187"/>
      <c r="BE208" s="187"/>
      <c r="BF208" s="187"/>
      <c r="BG208" s="187"/>
      <c r="BH208" s="187"/>
      <c r="BI208" s="187"/>
      <c r="BJ208" s="187"/>
      <c r="BK208" s="187"/>
      <c r="BL208" s="187"/>
      <c r="BM208" s="187"/>
      <c r="BN208" s="187"/>
      <c r="BO208" s="187"/>
      <c r="BP208" s="187"/>
      <c r="BR208" s="187"/>
      <c r="BS208" s="187"/>
      <c r="BT208" s="187"/>
      <c r="CA208" s="187"/>
      <c r="CB208" s="187"/>
      <c r="CC208" s="187"/>
    </row>
    <row r="209" spans="1:81" s="186" customFormat="1" x14ac:dyDescent="0.25">
      <c r="A209" s="187"/>
      <c r="B209" s="187"/>
      <c r="C209" s="187"/>
      <c r="D209" s="187"/>
      <c r="E209" s="187"/>
      <c r="F209" s="187"/>
      <c r="G209" s="63"/>
      <c r="H209" s="63"/>
      <c r="I209" s="63"/>
      <c r="J209" s="63"/>
      <c r="K209" s="63"/>
      <c r="L209" s="63"/>
      <c r="M209" s="64"/>
      <c r="N209" s="64"/>
      <c r="O209" s="64"/>
      <c r="P209" s="64"/>
      <c r="Q209" s="64"/>
      <c r="R209" s="64"/>
      <c r="S209" s="65"/>
      <c r="T209" s="65"/>
      <c r="U209" s="65"/>
      <c r="V209" s="65"/>
      <c r="W209" s="65"/>
      <c r="X209" s="65"/>
      <c r="Y209" s="15"/>
      <c r="Z209" s="15"/>
      <c r="AA209" s="15"/>
      <c r="AB209" s="15"/>
      <c r="AC209" s="15"/>
      <c r="AD209" s="15"/>
      <c r="AF209" s="187"/>
      <c r="AG209" s="187"/>
      <c r="AH209" s="187"/>
      <c r="AI209" s="187"/>
      <c r="AJ209" s="187"/>
      <c r="AK209" s="187"/>
      <c r="AL209" s="187"/>
      <c r="AM209" s="187"/>
      <c r="AN209" s="187"/>
      <c r="AO209" s="187"/>
      <c r="AP209" s="187"/>
      <c r="AQ209" s="187"/>
      <c r="AR209" s="187"/>
      <c r="AS209" s="187"/>
      <c r="AT209" s="187"/>
      <c r="AU209" s="187"/>
      <c r="AV209" s="187"/>
      <c r="AW209" s="187"/>
      <c r="AY209" s="187"/>
      <c r="AZ209" s="187"/>
      <c r="BA209" s="187"/>
      <c r="BB209" s="187"/>
      <c r="BC209" s="187"/>
      <c r="BD209" s="187"/>
      <c r="BE209" s="187"/>
      <c r="BF209" s="187"/>
      <c r="BG209" s="187"/>
      <c r="BH209" s="187"/>
      <c r="BI209" s="187"/>
      <c r="BJ209" s="187"/>
      <c r="BK209" s="187"/>
      <c r="BL209" s="187"/>
      <c r="BM209" s="187"/>
      <c r="BN209" s="187"/>
      <c r="BO209" s="187"/>
      <c r="BP209" s="187"/>
      <c r="BR209" s="187"/>
      <c r="BS209" s="187"/>
      <c r="BT209" s="187"/>
      <c r="CA209" s="187"/>
      <c r="CB209" s="187"/>
      <c r="CC209" s="187"/>
    </row>
    <row r="210" spans="1:81" s="186" customFormat="1" x14ac:dyDescent="0.25">
      <c r="A210" s="187"/>
      <c r="B210" s="187"/>
      <c r="C210" s="187"/>
      <c r="D210" s="187"/>
      <c r="E210" s="187"/>
      <c r="F210" s="187"/>
      <c r="G210" s="63"/>
      <c r="H210" s="63"/>
      <c r="I210" s="63"/>
      <c r="J210" s="63"/>
      <c r="K210" s="63"/>
      <c r="L210" s="63"/>
      <c r="M210" s="64"/>
      <c r="N210" s="64"/>
      <c r="O210" s="64"/>
      <c r="P210" s="64"/>
      <c r="Q210" s="64"/>
      <c r="R210" s="64"/>
      <c r="S210" s="65"/>
      <c r="T210" s="65"/>
      <c r="U210" s="65"/>
      <c r="V210" s="65"/>
      <c r="W210" s="65"/>
      <c r="X210" s="65"/>
      <c r="Y210" s="15"/>
      <c r="Z210" s="15"/>
      <c r="AA210" s="15"/>
      <c r="AB210" s="15"/>
      <c r="AC210" s="15"/>
      <c r="AD210" s="15"/>
      <c r="AF210" s="187"/>
      <c r="AG210" s="187"/>
      <c r="AH210" s="187"/>
      <c r="AI210" s="187"/>
      <c r="AJ210" s="187"/>
      <c r="AK210" s="187"/>
      <c r="AL210" s="187"/>
      <c r="AM210" s="187"/>
      <c r="AN210" s="187"/>
      <c r="AO210" s="187"/>
      <c r="AP210" s="187"/>
      <c r="AQ210" s="187"/>
      <c r="AR210" s="187"/>
      <c r="AS210" s="187"/>
      <c r="AT210" s="187"/>
      <c r="AU210" s="187"/>
      <c r="AV210" s="187"/>
      <c r="AW210" s="187"/>
      <c r="AY210" s="187"/>
      <c r="AZ210" s="187"/>
      <c r="BA210" s="187"/>
      <c r="BB210" s="187"/>
      <c r="BC210" s="187"/>
      <c r="BD210" s="187"/>
      <c r="BE210" s="187"/>
      <c r="BF210" s="187"/>
      <c r="BG210" s="187"/>
      <c r="BH210" s="187"/>
      <c r="BI210" s="187"/>
      <c r="BJ210" s="187"/>
      <c r="BK210" s="187"/>
      <c r="BL210" s="187"/>
      <c r="BM210" s="187"/>
      <c r="BN210" s="187"/>
      <c r="BO210" s="187"/>
      <c r="BP210" s="187"/>
      <c r="BR210" s="187"/>
      <c r="BS210" s="187"/>
      <c r="BT210" s="187"/>
      <c r="CA210" s="187"/>
      <c r="CB210" s="187"/>
      <c r="CC210" s="187"/>
    </row>
    <row r="211" spans="1:81" s="186" customFormat="1" x14ac:dyDescent="0.25">
      <c r="A211" s="187"/>
      <c r="B211" s="187"/>
      <c r="C211" s="187"/>
      <c r="D211" s="187"/>
      <c r="E211" s="187"/>
      <c r="F211" s="187"/>
      <c r="G211" s="63"/>
      <c r="H211" s="63"/>
      <c r="I211" s="63"/>
      <c r="J211" s="63"/>
      <c r="K211" s="63"/>
      <c r="L211" s="63"/>
      <c r="M211" s="64"/>
      <c r="N211" s="64"/>
      <c r="O211" s="64"/>
      <c r="P211" s="64"/>
      <c r="Q211" s="64"/>
      <c r="R211" s="64"/>
      <c r="S211" s="65"/>
      <c r="T211" s="65"/>
      <c r="U211" s="65"/>
      <c r="V211" s="65"/>
      <c r="W211" s="65"/>
      <c r="X211" s="65"/>
      <c r="Y211" s="15"/>
      <c r="Z211" s="15"/>
      <c r="AA211" s="15"/>
      <c r="AB211" s="15"/>
      <c r="AC211" s="15"/>
      <c r="AD211" s="15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7"/>
      <c r="AR211" s="187"/>
      <c r="AS211" s="187"/>
      <c r="AT211" s="187"/>
      <c r="AU211" s="187"/>
      <c r="AV211" s="187"/>
      <c r="AW211" s="187"/>
      <c r="AY211" s="187"/>
      <c r="AZ211" s="187"/>
      <c r="BA211" s="187"/>
      <c r="BB211" s="187"/>
      <c r="BC211" s="187"/>
      <c r="BD211" s="187"/>
      <c r="BE211" s="187"/>
      <c r="BF211" s="187"/>
      <c r="BG211" s="187"/>
      <c r="BH211" s="187"/>
      <c r="BI211" s="187"/>
      <c r="BJ211" s="187"/>
      <c r="BK211" s="187"/>
      <c r="BL211" s="187"/>
      <c r="BM211" s="187"/>
      <c r="BN211" s="187"/>
      <c r="BO211" s="187"/>
      <c r="BP211" s="187"/>
      <c r="BR211" s="187"/>
      <c r="BS211" s="187"/>
      <c r="BT211" s="187"/>
      <c r="CA211" s="187"/>
      <c r="CB211" s="187"/>
      <c r="CC211" s="187"/>
    </row>
    <row r="212" spans="1:81" s="186" customFormat="1" x14ac:dyDescent="0.25">
      <c r="A212" s="187"/>
      <c r="B212" s="187"/>
      <c r="C212" s="187"/>
      <c r="D212" s="187"/>
      <c r="E212" s="187"/>
      <c r="F212" s="187"/>
      <c r="G212" s="63"/>
      <c r="H212" s="63"/>
      <c r="I212" s="63"/>
      <c r="J212" s="63"/>
      <c r="K212" s="63"/>
      <c r="L212" s="63"/>
      <c r="M212" s="64"/>
      <c r="N212" s="64"/>
      <c r="O212" s="64"/>
      <c r="P212" s="64"/>
      <c r="Q212" s="64"/>
      <c r="R212" s="64"/>
      <c r="S212" s="65"/>
      <c r="T212" s="65"/>
      <c r="U212" s="65"/>
      <c r="V212" s="65"/>
      <c r="W212" s="65"/>
      <c r="X212" s="65"/>
      <c r="Y212" s="15"/>
      <c r="Z212" s="15"/>
      <c r="AA212" s="15"/>
      <c r="AB212" s="15"/>
      <c r="AC212" s="15"/>
      <c r="AD212" s="15"/>
      <c r="AF212" s="187"/>
      <c r="AG212" s="187"/>
      <c r="AH212" s="187"/>
      <c r="AI212" s="187"/>
      <c r="AJ212" s="187"/>
      <c r="AK212" s="187"/>
      <c r="AL212" s="187"/>
      <c r="AM212" s="187"/>
      <c r="AN212" s="187"/>
      <c r="AO212" s="187"/>
      <c r="AP212" s="187"/>
      <c r="AQ212" s="187"/>
      <c r="AR212" s="187"/>
      <c r="AS212" s="187"/>
      <c r="AT212" s="187"/>
      <c r="AU212" s="187"/>
      <c r="AV212" s="187"/>
      <c r="AW212" s="187"/>
      <c r="AY212" s="187"/>
      <c r="AZ212" s="187"/>
      <c r="BA212" s="187"/>
      <c r="BB212" s="187"/>
      <c r="BC212" s="187"/>
      <c r="BD212" s="187"/>
      <c r="BE212" s="187"/>
      <c r="BF212" s="187"/>
      <c r="BG212" s="187"/>
      <c r="BH212" s="187"/>
      <c r="BI212" s="187"/>
      <c r="BJ212" s="187"/>
      <c r="BK212" s="187"/>
      <c r="BL212" s="187"/>
      <c r="BM212" s="187"/>
      <c r="BN212" s="187"/>
      <c r="BO212" s="187"/>
      <c r="BP212" s="187"/>
      <c r="BR212" s="187"/>
      <c r="BS212" s="187"/>
      <c r="BT212" s="187"/>
      <c r="CA212" s="187"/>
      <c r="CB212" s="187"/>
      <c r="CC212" s="187"/>
    </row>
    <row r="213" spans="1:81" s="186" customFormat="1" x14ac:dyDescent="0.25">
      <c r="A213" s="187"/>
      <c r="B213" s="187"/>
      <c r="C213" s="187"/>
      <c r="D213" s="187"/>
      <c r="E213" s="187"/>
      <c r="F213" s="187"/>
      <c r="G213" s="63"/>
      <c r="H213" s="63"/>
      <c r="I213" s="63"/>
      <c r="J213" s="63"/>
      <c r="K213" s="63"/>
      <c r="L213" s="63"/>
      <c r="M213" s="64"/>
      <c r="N213" s="64"/>
      <c r="O213" s="64"/>
      <c r="P213" s="64"/>
      <c r="Q213" s="64"/>
      <c r="R213" s="64"/>
      <c r="S213" s="65"/>
      <c r="T213" s="65"/>
      <c r="U213" s="65"/>
      <c r="V213" s="65"/>
      <c r="W213" s="65"/>
      <c r="X213" s="65"/>
      <c r="Y213" s="15"/>
      <c r="Z213" s="15"/>
      <c r="AA213" s="15"/>
      <c r="AB213" s="15"/>
      <c r="AC213" s="15"/>
      <c r="AD213" s="15"/>
      <c r="AF213" s="187"/>
      <c r="AG213" s="187"/>
      <c r="AH213" s="187"/>
      <c r="AI213" s="187"/>
      <c r="AJ213" s="187"/>
      <c r="AK213" s="187"/>
      <c r="AL213" s="187"/>
      <c r="AM213" s="187"/>
      <c r="AN213" s="187"/>
      <c r="AO213" s="187"/>
      <c r="AP213" s="187"/>
      <c r="AQ213" s="187"/>
      <c r="AR213" s="187"/>
      <c r="AS213" s="187"/>
      <c r="AT213" s="187"/>
      <c r="AU213" s="187"/>
      <c r="AV213" s="187"/>
      <c r="AW213" s="187"/>
      <c r="AY213" s="187"/>
      <c r="AZ213" s="187"/>
      <c r="BA213" s="187"/>
      <c r="BB213" s="187"/>
      <c r="BC213" s="187"/>
      <c r="BD213" s="187"/>
      <c r="BE213" s="187"/>
      <c r="BF213" s="187"/>
      <c r="BG213" s="187"/>
      <c r="BH213" s="187"/>
      <c r="BI213" s="187"/>
      <c r="BJ213" s="187"/>
      <c r="BK213" s="187"/>
      <c r="BL213" s="187"/>
      <c r="BM213" s="187"/>
      <c r="BN213" s="187"/>
      <c r="BO213" s="187"/>
      <c r="BP213" s="187"/>
      <c r="BR213" s="187"/>
      <c r="BS213" s="187"/>
      <c r="BT213" s="187"/>
      <c r="CA213" s="187"/>
      <c r="CB213" s="187"/>
      <c r="CC213" s="187"/>
    </row>
    <row r="214" spans="1:81" s="186" customFormat="1" x14ac:dyDescent="0.25">
      <c r="A214" s="187"/>
      <c r="B214" s="187"/>
      <c r="C214" s="187"/>
      <c r="D214" s="187"/>
      <c r="E214" s="187"/>
      <c r="F214" s="187"/>
      <c r="G214" s="63"/>
      <c r="H214" s="63"/>
      <c r="I214" s="63"/>
      <c r="J214" s="63"/>
      <c r="K214" s="63"/>
      <c r="L214" s="63"/>
      <c r="M214" s="64"/>
      <c r="N214" s="64"/>
      <c r="O214" s="64"/>
      <c r="P214" s="64"/>
      <c r="Q214" s="64"/>
      <c r="R214" s="64"/>
      <c r="S214" s="65"/>
      <c r="T214" s="65"/>
      <c r="U214" s="65"/>
      <c r="V214" s="65"/>
      <c r="W214" s="65"/>
      <c r="X214" s="65"/>
      <c r="Y214" s="15"/>
      <c r="Z214" s="15"/>
      <c r="AA214" s="15"/>
      <c r="AB214" s="15"/>
      <c r="AC214" s="15"/>
      <c r="AD214" s="15"/>
      <c r="AF214" s="187"/>
      <c r="AG214" s="187"/>
      <c r="AH214" s="187"/>
      <c r="AI214" s="187"/>
      <c r="AJ214" s="187"/>
      <c r="AK214" s="187"/>
      <c r="AL214" s="187"/>
      <c r="AM214" s="187"/>
      <c r="AN214" s="187"/>
      <c r="AO214" s="187"/>
      <c r="AP214" s="187"/>
      <c r="AQ214" s="187"/>
      <c r="AR214" s="187"/>
      <c r="AS214" s="187"/>
      <c r="AT214" s="187"/>
      <c r="AU214" s="187"/>
      <c r="AV214" s="187"/>
      <c r="AW214" s="187"/>
      <c r="AY214" s="187"/>
      <c r="AZ214" s="187"/>
      <c r="BA214" s="187"/>
      <c r="BB214" s="187"/>
      <c r="BC214" s="187"/>
      <c r="BD214" s="187"/>
      <c r="BE214" s="187"/>
      <c r="BF214" s="187"/>
      <c r="BG214" s="187"/>
      <c r="BH214" s="187"/>
      <c r="BI214" s="187"/>
      <c r="BJ214" s="187"/>
      <c r="BK214" s="187"/>
      <c r="BL214" s="187"/>
      <c r="BM214" s="187"/>
      <c r="BN214" s="187"/>
      <c r="BO214" s="187"/>
      <c r="BP214" s="187"/>
      <c r="BR214" s="187"/>
      <c r="BS214" s="187"/>
      <c r="BT214" s="187"/>
      <c r="CA214" s="187"/>
      <c r="CB214" s="187"/>
      <c r="CC214" s="187"/>
    </row>
    <row r="215" spans="1:81" s="186" customFormat="1" x14ac:dyDescent="0.25">
      <c r="A215" s="187"/>
      <c r="B215" s="187"/>
      <c r="C215" s="187"/>
      <c r="D215" s="187"/>
      <c r="E215" s="187"/>
      <c r="F215" s="187"/>
      <c r="G215" s="63"/>
      <c r="H215" s="63"/>
      <c r="I215" s="63"/>
      <c r="J215" s="63"/>
      <c r="K215" s="63"/>
      <c r="L215" s="63"/>
      <c r="M215" s="64"/>
      <c r="N215" s="64"/>
      <c r="O215" s="64"/>
      <c r="P215" s="64"/>
      <c r="Q215" s="64"/>
      <c r="R215" s="64"/>
      <c r="S215" s="65"/>
      <c r="T215" s="65"/>
      <c r="U215" s="65"/>
      <c r="V215" s="65"/>
      <c r="W215" s="65"/>
      <c r="X215" s="65"/>
      <c r="Y215" s="15"/>
      <c r="Z215" s="15"/>
      <c r="AA215" s="15"/>
      <c r="AB215" s="15"/>
      <c r="AC215" s="15"/>
      <c r="AD215" s="15"/>
      <c r="AF215" s="187"/>
      <c r="AG215" s="187"/>
      <c r="AH215" s="187"/>
      <c r="AI215" s="187"/>
      <c r="AJ215" s="187"/>
      <c r="AK215" s="187"/>
      <c r="AL215" s="187"/>
      <c r="AM215" s="187"/>
      <c r="AN215" s="187"/>
      <c r="AO215" s="187"/>
      <c r="AP215" s="187"/>
      <c r="AQ215" s="187"/>
      <c r="AR215" s="187"/>
      <c r="AS215" s="187"/>
      <c r="AT215" s="187"/>
      <c r="AU215" s="187"/>
      <c r="AV215" s="187"/>
      <c r="AW215" s="187"/>
      <c r="AY215" s="187"/>
      <c r="AZ215" s="187"/>
      <c r="BA215" s="187"/>
      <c r="BB215" s="187"/>
      <c r="BC215" s="187"/>
      <c r="BD215" s="187"/>
      <c r="BE215" s="187"/>
      <c r="BF215" s="187"/>
      <c r="BG215" s="187"/>
      <c r="BH215" s="187"/>
      <c r="BI215" s="187"/>
      <c r="BJ215" s="187"/>
      <c r="BK215" s="187"/>
      <c r="BL215" s="187"/>
      <c r="BM215" s="187"/>
      <c r="BN215" s="187"/>
      <c r="BO215" s="187"/>
      <c r="BP215" s="187"/>
      <c r="BR215" s="187"/>
      <c r="BS215" s="187"/>
      <c r="BT215" s="187"/>
      <c r="CA215" s="187"/>
      <c r="CB215" s="187"/>
      <c r="CC215" s="187"/>
    </row>
    <row r="216" spans="1:81" s="186" customFormat="1" x14ac:dyDescent="0.25">
      <c r="A216" s="187"/>
      <c r="B216" s="187"/>
      <c r="C216" s="187"/>
      <c r="D216" s="187"/>
      <c r="E216" s="187"/>
      <c r="F216" s="187"/>
      <c r="G216" s="63"/>
      <c r="H216" s="63"/>
      <c r="I216" s="63"/>
      <c r="J216" s="63"/>
      <c r="K216" s="63"/>
      <c r="L216" s="63"/>
      <c r="M216" s="64"/>
      <c r="N216" s="64"/>
      <c r="O216" s="64"/>
      <c r="P216" s="64"/>
      <c r="Q216" s="64"/>
      <c r="R216" s="64"/>
      <c r="S216" s="65"/>
      <c r="T216" s="65"/>
      <c r="U216" s="65"/>
      <c r="V216" s="65"/>
      <c r="W216" s="65"/>
      <c r="X216" s="65"/>
      <c r="Y216" s="15"/>
      <c r="Z216" s="15"/>
      <c r="AA216" s="15"/>
      <c r="AB216" s="15"/>
      <c r="AC216" s="15"/>
      <c r="AD216" s="15"/>
      <c r="AF216" s="187"/>
      <c r="AG216" s="187"/>
      <c r="AH216" s="187"/>
      <c r="AI216" s="187"/>
      <c r="AJ216" s="187"/>
      <c r="AK216" s="187"/>
      <c r="AL216" s="187"/>
      <c r="AM216" s="187"/>
      <c r="AN216" s="187"/>
      <c r="AO216" s="187"/>
      <c r="AP216" s="187"/>
      <c r="AQ216" s="187"/>
      <c r="AR216" s="187"/>
      <c r="AS216" s="187"/>
      <c r="AT216" s="187"/>
      <c r="AU216" s="187"/>
      <c r="AV216" s="187"/>
      <c r="AW216" s="187"/>
      <c r="AY216" s="187"/>
      <c r="AZ216" s="187"/>
      <c r="BA216" s="187"/>
      <c r="BB216" s="187"/>
      <c r="BC216" s="187"/>
      <c r="BD216" s="187"/>
      <c r="BE216" s="187"/>
      <c r="BF216" s="187"/>
      <c r="BG216" s="187"/>
      <c r="BH216" s="187"/>
      <c r="BI216" s="187"/>
      <c r="BJ216" s="187"/>
      <c r="BK216" s="187"/>
      <c r="BL216" s="187"/>
      <c r="BM216" s="187"/>
      <c r="BN216" s="187"/>
      <c r="BO216" s="187"/>
      <c r="BP216" s="187"/>
      <c r="BR216" s="187"/>
      <c r="BS216" s="187"/>
      <c r="BT216" s="187"/>
      <c r="CA216" s="187"/>
      <c r="CB216" s="187"/>
      <c r="CC216" s="187"/>
    </row>
    <row r="217" spans="1:81" s="186" customFormat="1" x14ac:dyDescent="0.25">
      <c r="A217" s="187"/>
      <c r="B217" s="187"/>
      <c r="C217" s="187"/>
      <c r="D217" s="187"/>
      <c r="E217" s="187"/>
      <c r="F217" s="187"/>
      <c r="G217" s="63"/>
      <c r="H217" s="63"/>
      <c r="I217" s="63"/>
      <c r="J217" s="63"/>
      <c r="K217" s="63"/>
      <c r="L217" s="63"/>
      <c r="M217" s="64"/>
      <c r="N217" s="64"/>
      <c r="O217" s="64"/>
      <c r="P217" s="64"/>
      <c r="Q217" s="64"/>
      <c r="R217" s="64"/>
      <c r="S217" s="65"/>
      <c r="T217" s="65"/>
      <c r="U217" s="65"/>
      <c r="V217" s="65"/>
      <c r="W217" s="65"/>
      <c r="X217" s="65"/>
      <c r="Y217" s="15"/>
      <c r="Z217" s="15"/>
      <c r="AA217" s="15"/>
      <c r="AB217" s="15"/>
      <c r="AC217" s="15"/>
      <c r="AD217" s="15"/>
      <c r="AF217" s="187"/>
      <c r="AG217" s="187"/>
      <c r="AH217" s="187"/>
      <c r="AI217" s="187"/>
      <c r="AJ217" s="187"/>
      <c r="AK217" s="187"/>
      <c r="AL217" s="187"/>
      <c r="AM217" s="187"/>
      <c r="AN217" s="187"/>
      <c r="AO217" s="187"/>
      <c r="AP217" s="187"/>
      <c r="AQ217" s="187"/>
      <c r="AR217" s="187"/>
      <c r="AS217" s="187"/>
      <c r="AT217" s="187"/>
      <c r="AU217" s="187"/>
      <c r="AV217" s="187"/>
      <c r="AW217" s="187"/>
      <c r="AY217" s="187"/>
      <c r="AZ217" s="187"/>
      <c r="BA217" s="187"/>
      <c r="BB217" s="187"/>
      <c r="BC217" s="187"/>
      <c r="BD217" s="187"/>
      <c r="BE217" s="187"/>
      <c r="BF217" s="187"/>
      <c r="BG217" s="187"/>
      <c r="BH217" s="187"/>
      <c r="BI217" s="187"/>
      <c r="BJ217" s="187"/>
      <c r="BK217" s="187"/>
      <c r="BL217" s="187"/>
      <c r="BM217" s="187"/>
      <c r="BN217" s="187"/>
      <c r="BO217" s="187"/>
      <c r="BP217" s="187"/>
      <c r="BR217" s="187"/>
      <c r="BS217" s="187"/>
      <c r="BT217" s="187"/>
      <c r="CA217" s="187"/>
      <c r="CB217" s="187"/>
      <c r="CC217" s="187"/>
    </row>
    <row r="218" spans="1:81" s="186" customFormat="1" x14ac:dyDescent="0.25">
      <c r="A218" s="187"/>
      <c r="B218" s="187"/>
      <c r="C218" s="187"/>
      <c r="D218" s="187"/>
      <c r="E218" s="187"/>
      <c r="F218" s="187"/>
      <c r="G218" s="63"/>
      <c r="H218" s="63"/>
      <c r="I218" s="63"/>
      <c r="J218" s="63"/>
      <c r="K218" s="63"/>
      <c r="L218" s="63"/>
      <c r="M218" s="64"/>
      <c r="N218" s="64"/>
      <c r="O218" s="64"/>
      <c r="P218" s="64"/>
      <c r="Q218" s="64"/>
      <c r="R218" s="64"/>
      <c r="S218" s="65"/>
      <c r="T218" s="65"/>
      <c r="U218" s="65"/>
      <c r="V218" s="65"/>
      <c r="W218" s="65"/>
      <c r="X218" s="65"/>
      <c r="Y218" s="15"/>
      <c r="Z218" s="15"/>
      <c r="AA218" s="15"/>
      <c r="AB218" s="15"/>
      <c r="AC218" s="15"/>
      <c r="AD218" s="15"/>
      <c r="AF218" s="187"/>
      <c r="AG218" s="187"/>
      <c r="AH218" s="187"/>
      <c r="AI218" s="187"/>
      <c r="AJ218" s="187"/>
      <c r="AK218" s="187"/>
      <c r="AL218" s="187"/>
      <c r="AM218" s="187"/>
      <c r="AN218" s="187"/>
      <c r="AO218" s="187"/>
      <c r="AP218" s="187"/>
      <c r="AQ218" s="187"/>
      <c r="AR218" s="187"/>
      <c r="AS218" s="187"/>
      <c r="AT218" s="187"/>
      <c r="AU218" s="187"/>
      <c r="AV218" s="187"/>
      <c r="AW218" s="187"/>
      <c r="AY218" s="187"/>
      <c r="AZ218" s="187"/>
      <c r="BA218" s="187"/>
      <c r="BB218" s="187"/>
      <c r="BC218" s="187"/>
      <c r="BD218" s="187"/>
      <c r="BE218" s="187"/>
      <c r="BF218" s="187"/>
      <c r="BG218" s="187"/>
      <c r="BH218" s="187"/>
      <c r="BI218" s="187"/>
      <c r="BJ218" s="187"/>
      <c r="BK218" s="187"/>
      <c r="BL218" s="187"/>
      <c r="BM218" s="187"/>
      <c r="BN218" s="187"/>
      <c r="BO218" s="187"/>
      <c r="BP218" s="187"/>
      <c r="BR218" s="187"/>
      <c r="BS218" s="187"/>
      <c r="BT218" s="187"/>
      <c r="CA218" s="187"/>
      <c r="CB218" s="187"/>
      <c r="CC218" s="187"/>
    </row>
    <row r="219" spans="1:81" s="186" customFormat="1" x14ac:dyDescent="0.25">
      <c r="A219" s="187"/>
      <c r="B219" s="187"/>
      <c r="C219" s="187"/>
      <c r="D219" s="187"/>
      <c r="E219" s="187"/>
      <c r="F219" s="187"/>
      <c r="G219" s="63"/>
      <c r="H219" s="63"/>
      <c r="I219" s="63"/>
      <c r="J219" s="63"/>
      <c r="K219" s="63"/>
      <c r="L219" s="63"/>
      <c r="M219" s="64"/>
      <c r="N219" s="64"/>
      <c r="O219" s="64"/>
      <c r="P219" s="64"/>
      <c r="Q219" s="64"/>
      <c r="R219" s="64"/>
      <c r="S219" s="65"/>
      <c r="T219" s="65"/>
      <c r="U219" s="65"/>
      <c r="V219" s="65"/>
      <c r="W219" s="65"/>
      <c r="X219" s="65"/>
      <c r="Y219" s="15"/>
      <c r="Z219" s="15"/>
      <c r="AA219" s="15"/>
      <c r="AB219" s="15"/>
      <c r="AC219" s="15"/>
      <c r="AD219" s="15"/>
      <c r="AF219" s="187"/>
      <c r="AG219" s="187"/>
      <c r="AH219" s="187"/>
      <c r="AI219" s="187"/>
      <c r="AJ219" s="187"/>
      <c r="AK219" s="187"/>
      <c r="AL219" s="187"/>
      <c r="AM219" s="187"/>
      <c r="AN219" s="187"/>
      <c r="AO219" s="187"/>
      <c r="AP219" s="187"/>
      <c r="AQ219" s="187"/>
      <c r="AR219" s="187"/>
      <c r="AS219" s="187"/>
      <c r="AT219" s="187"/>
      <c r="AU219" s="187"/>
      <c r="AV219" s="187"/>
      <c r="AW219" s="187"/>
      <c r="AY219" s="187"/>
      <c r="AZ219" s="187"/>
      <c r="BA219" s="187"/>
      <c r="BB219" s="187"/>
      <c r="BC219" s="187"/>
      <c r="BD219" s="187"/>
      <c r="BE219" s="187"/>
      <c r="BF219" s="187"/>
      <c r="BG219" s="187"/>
      <c r="BH219" s="187"/>
      <c r="BI219" s="187"/>
      <c r="BJ219" s="187"/>
      <c r="BK219" s="187"/>
      <c r="BL219" s="187"/>
      <c r="BM219" s="187"/>
      <c r="BN219" s="187"/>
      <c r="BO219" s="187"/>
      <c r="BP219" s="187"/>
      <c r="BR219" s="187"/>
      <c r="BS219" s="187"/>
      <c r="BT219" s="187"/>
      <c r="CA219" s="187"/>
      <c r="CB219" s="187"/>
      <c r="CC219" s="187"/>
    </row>
    <row r="220" spans="1:81" s="186" customFormat="1" x14ac:dyDescent="0.25">
      <c r="A220" s="187"/>
      <c r="B220" s="187"/>
      <c r="C220" s="187"/>
      <c r="D220" s="187"/>
      <c r="E220" s="187"/>
      <c r="F220" s="187"/>
      <c r="G220" s="63"/>
      <c r="H220" s="63"/>
      <c r="I220" s="63"/>
      <c r="J220" s="63"/>
      <c r="K220" s="63"/>
      <c r="L220" s="63"/>
      <c r="M220" s="64"/>
      <c r="N220" s="64"/>
      <c r="O220" s="64"/>
      <c r="P220" s="64"/>
      <c r="Q220" s="64"/>
      <c r="R220" s="64"/>
      <c r="S220" s="65"/>
      <c r="T220" s="65"/>
      <c r="U220" s="65"/>
      <c r="V220" s="65"/>
      <c r="W220" s="65"/>
      <c r="X220" s="65"/>
      <c r="Y220" s="15"/>
      <c r="Z220" s="15"/>
      <c r="AA220" s="15"/>
      <c r="AB220" s="15"/>
      <c r="AC220" s="15"/>
      <c r="AD220" s="15"/>
      <c r="AF220" s="187"/>
      <c r="AG220" s="187"/>
      <c r="AH220" s="187"/>
      <c r="AI220" s="187"/>
      <c r="AJ220" s="187"/>
      <c r="AK220" s="187"/>
      <c r="AL220" s="187"/>
      <c r="AM220" s="187"/>
      <c r="AN220" s="187"/>
      <c r="AO220" s="187"/>
      <c r="AP220" s="187"/>
      <c r="AQ220" s="187"/>
      <c r="AR220" s="187"/>
      <c r="AS220" s="187"/>
      <c r="AT220" s="187"/>
      <c r="AU220" s="187"/>
      <c r="AV220" s="187"/>
      <c r="AW220" s="187"/>
      <c r="AY220" s="187"/>
      <c r="AZ220" s="187"/>
      <c r="BA220" s="187"/>
      <c r="BB220" s="187"/>
      <c r="BC220" s="187"/>
      <c r="BD220" s="187"/>
      <c r="BE220" s="187"/>
      <c r="BF220" s="187"/>
      <c r="BG220" s="187"/>
      <c r="BH220" s="187"/>
      <c r="BI220" s="187"/>
      <c r="BJ220" s="187"/>
      <c r="BK220" s="187"/>
      <c r="BL220" s="187"/>
      <c r="BM220" s="187"/>
      <c r="BN220" s="187"/>
      <c r="BO220" s="187"/>
      <c r="BP220" s="187"/>
      <c r="BR220" s="187"/>
      <c r="BS220" s="187"/>
      <c r="BT220" s="187"/>
      <c r="CA220" s="187"/>
      <c r="CB220" s="187"/>
      <c r="CC220" s="187"/>
    </row>
    <row r="221" spans="1:81" s="186" customFormat="1" x14ac:dyDescent="0.25">
      <c r="A221" s="187"/>
      <c r="B221" s="187"/>
      <c r="C221" s="187"/>
      <c r="D221" s="187"/>
      <c r="E221" s="187"/>
      <c r="F221" s="187"/>
      <c r="G221" s="63"/>
      <c r="H221" s="63"/>
      <c r="I221" s="63"/>
      <c r="J221" s="63"/>
      <c r="K221" s="63"/>
      <c r="L221" s="63"/>
      <c r="M221" s="64"/>
      <c r="N221" s="64"/>
      <c r="O221" s="64"/>
      <c r="P221" s="64"/>
      <c r="Q221" s="64"/>
      <c r="R221" s="64"/>
      <c r="S221" s="65"/>
      <c r="T221" s="65"/>
      <c r="U221" s="65"/>
      <c r="V221" s="65"/>
      <c r="W221" s="65"/>
      <c r="X221" s="65"/>
      <c r="Y221" s="15"/>
      <c r="Z221" s="15"/>
      <c r="AA221" s="15"/>
      <c r="AB221" s="15"/>
      <c r="AC221" s="15"/>
      <c r="AD221" s="15"/>
      <c r="AF221" s="187"/>
      <c r="AG221" s="187"/>
      <c r="AH221" s="187"/>
      <c r="AI221" s="187"/>
      <c r="AJ221" s="187"/>
      <c r="AK221" s="187"/>
      <c r="AL221" s="187"/>
      <c r="AM221" s="187"/>
      <c r="AN221" s="187"/>
      <c r="AO221" s="187"/>
      <c r="AP221" s="187"/>
      <c r="AQ221" s="187"/>
      <c r="AR221" s="187"/>
      <c r="AS221" s="187"/>
      <c r="AT221" s="187"/>
      <c r="AU221" s="187"/>
      <c r="AV221" s="187"/>
      <c r="AW221" s="187"/>
      <c r="AY221" s="187"/>
      <c r="AZ221" s="187"/>
      <c r="BA221" s="187"/>
      <c r="BB221" s="187"/>
      <c r="BC221" s="187"/>
      <c r="BD221" s="187"/>
      <c r="BE221" s="187"/>
      <c r="BF221" s="187"/>
      <c r="BG221" s="187"/>
      <c r="BH221" s="187"/>
      <c r="BI221" s="187"/>
      <c r="BJ221" s="187"/>
      <c r="BK221" s="187"/>
      <c r="BL221" s="187"/>
      <c r="BM221" s="187"/>
      <c r="BN221" s="187"/>
      <c r="BO221" s="187"/>
      <c r="BP221" s="187"/>
      <c r="BR221" s="187"/>
      <c r="BS221" s="187"/>
      <c r="BT221" s="187"/>
      <c r="CA221" s="187"/>
      <c r="CB221" s="187"/>
      <c r="CC221" s="187"/>
    </row>
    <row r="222" spans="1:81" s="186" customFormat="1" x14ac:dyDescent="0.25">
      <c r="A222" s="187"/>
      <c r="B222" s="187"/>
      <c r="C222" s="187"/>
      <c r="D222" s="187"/>
      <c r="E222" s="187"/>
      <c r="F222" s="187"/>
      <c r="G222" s="63"/>
      <c r="H222" s="63"/>
      <c r="I222" s="63"/>
      <c r="J222" s="63"/>
      <c r="K222" s="63"/>
      <c r="L222" s="63"/>
      <c r="M222" s="64"/>
      <c r="N222" s="64"/>
      <c r="O222" s="64"/>
      <c r="P222" s="64"/>
      <c r="Q222" s="64"/>
      <c r="R222" s="64"/>
      <c r="S222" s="65"/>
      <c r="T222" s="65"/>
      <c r="U222" s="65"/>
      <c r="V222" s="65"/>
      <c r="W222" s="65"/>
      <c r="X222" s="65"/>
      <c r="Y222" s="15"/>
      <c r="Z222" s="15"/>
      <c r="AA222" s="15"/>
      <c r="AB222" s="15"/>
      <c r="AC222" s="15"/>
      <c r="AD222" s="15"/>
      <c r="AF222" s="187"/>
      <c r="AG222" s="187"/>
      <c r="AH222" s="187"/>
      <c r="AI222" s="187"/>
      <c r="AJ222" s="187"/>
      <c r="AK222" s="187"/>
      <c r="AL222" s="187"/>
      <c r="AM222" s="187"/>
      <c r="AN222" s="187"/>
      <c r="AO222" s="187"/>
      <c r="AP222" s="187"/>
      <c r="AQ222" s="187"/>
      <c r="AR222" s="187"/>
      <c r="AS222" s="187"/>
      <c r="AT222" s="187"/>
      <c r="AU222" s="187"/>
      <c r="AV222" s="187"/>
      <c r="AW222" s="187"/>
      <c r="AY222" s="187"/>
      <c r="AZ222" s="187"/>
      <c r="BA222" s="187"/>
      <c r="BB222" s="187"/>
      <c r="BC222" s="187"/>
      <c r="BD222" s="187"/>
      <c r="BE222" s="187"/>
      <c r="BF222" s="187"/>
      <c r="BG222" s="187"/>
      <c r="BH222" s="187"/>
      <c r="BI222" s="187"/>
      <c r="BJ222" s="187"/>
      <c r="BK222" s="187"/>
      <c r="BL222" s="187"/>
      <c r="BM222" s="187"/>
      <c r="BN222" s="187"/>
      <c r="BO222" s="187"/>
      <c r="BP222" s="187"/>
      <c r="BR222" s="187"/>
      <c r="BS222" s="187"/>
      <c r="BT222" s="187"/>
      <c r="CA222" s="187"/>
      <c r="CB222" s="187"/>
      <c r="CC222" s="187"/>
    </row>
    <row r="223" spans="1:81" s="186" customFormat="1" x14ac:dyDescent="0.25">
      <c r="A223" s="187"/>
      <c r="B223" s="187"/>
      <c r="C223" s="187"/>
      <c r="D223" s="187"/>
      <c r="E223" s="187"/>
      <c r="F223" s="187"/>
      <c r="G223" s="63"/>
      <c r="H223" s="63"/>
      <c r="I223" s="63"/>
      <c r="J223" s="63"/>
      <c r="K223" s="63"/>
      <c r="L223" s="63"/>
      <c r="M223" s="64"/>
      <c r="N223" s="64"/>
      <c r="O223" s="64"/>
      <c r="P223" s="64"/>
      <c r="Q223" s="64"/>
      <c r="R223" s="64"/>
      <c r="S223" s="65"/>
      <c r="T223" s="65"/>
      <c r="U223" s="65"/>
      <c r="V223" s="65"/>
      <c r="W223" s="65"/>
      <c r="X223" s="65"/>
      <c r="Y223" s="15"/>
      <c r="Z223" s="15"/>
      <c r="AA223" s="15"/>
      <c r="AB223" s="15"/>
      <c r="AC223" s="15"/>
      <c r="AD223" s="15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Y223" s="187"/>
      <c r="AZ223" s="187"/>
      <c r="BA223" s="187"/>
      <c r="BB223" s="187"/>
      <c r="BC223" s="187"/>
      <c r="BD223" s="187"/>
      <c r="BE223" s="187"/>
      <c r="BF223" s="187"/>
      <c r="BG223" s="187"/>
      <c r="BH223" s="187"/>
      <c r="BI223" s="187"/>
      <c r="BJ223" s="187"/>
      <c r="BK223" s="187"/>
      <c r="BL223" s="187"/>
      <c r="BM223" s="187"/>
      <c r="BN223" s="187"/>
      <c r="BO223" s="187"/>
      <c r="BP223" s="187"/>
      <c r="BR223" s="187"/>
      <c r="BS223" s="187"/>
      <c r="BT223" s="187"/>
      <c r="CA223" s="187"/>
      <c r="CB223" s="187"/>
      <c r="CC223" s="187"/>
    </row>
    <row r="224" spans="1:81" s="186" customFormat="1" x14ac:dyDescent="0.25">
      <c r="A224" s="187"/>
      <c r="B224" s="187"/>
      <c r="C224" s="187"/>
      <c r="D224" s="187"/>
      <c r="E224" s="187"/>
      <c r="F224" s="187"/>
      <c r="G224" s="63"/>
      <c r="H224" s="63"/>
      <c r="I224" s="63"/>
      <c r="J224" s="63"/>
      <c r="K224" s="63"/>
      <c r="L224" s="63"/>
      <c r="M224" s="64"/>
      <c r="N224" s="64"/>
      <c r="O224" s="64"/>
      <c r="P224" s="64"/>
      <c r="Q224" s="64"/>
      <c r="R224" s="64"/>
      <c r="S224" s="65"/>
      <c r="T224" s="65"/>
      <c r="U224" s="65"/>
      <c r="V224" s="65"/>
      <c r="W224" s="65"/>
      <c r="X224" s="65"/>
      <c r="Y224" s="15"/>
      <c r="Z224" s="15"/>
      <c r="AA224" s="15"/>
      <c r="AB224" s="15"/>
      <c r="AC224" s="15"/>
      <c r="AD224" s="15"/>
      <c r="AF224" s="187"/>
      <c r="AG224" s="187"/>
      <c r="AH224" s="187"/>
      <c r="AI224" s="187"/>
      <c r="AJ224" s="187"/>
      <c r="AK224" s="187"/>
      <c r="AL224" s="187"/>
      <c r="AM224" s="187"/>
      <c r="AN224" s="187"/>
      <c r="AO224" s="187"/>
      <c r="AP224" s="187"/>
      <c r="AQ224" s="187"/>
      <c r="AR224" s="187"/>
      <c r="AS224" s="187"/>
      <c r="AT224" s="187"/>
      <c r="AU224" s="187"/>
      <c r="AV224" s="187"/>
      <c r="AW224" s="187"/>
      <c r="AY224" s="187"/>
      <c r="AZ224" s="187"/>
      <c r="BA224" s="187"/>
      <c r="BB224" s="187"/>
      <c r="BC224" s="187"/>
      <c r="BD224" s="187"/>
      <c r="BE224" s="187"/>
      <c r="BF224" s="187"/>
      <c r="BG224" s="187"/>
      <c r="BH224" s="187"/>
      <c r="BI224" s="187"/>
      <c r="BJ224" s="187"/>
      <c r="BK224" s="187"/>
      <c r="BL224" s="187"/>
      <c r="BM224" s="187"/>
      <c r="BN224" s="187"/>
      <c r="BO224" s="187"/>
      <c r="BP224" s="187"/>
      <c r="BR224" s="187"/>
      <c r="BS224" s="187"/>
      <c r="BT224" s="187"/>
      <c r="CA224" s="187"/>
      <c r="CB224" s="187"/>
      <c r="CC224" s="187"/>
    </row>
    <row r="225" spans="1:81" s="186" customFormat="1" x14ac:dyDescent="0.25">
      <c r="A225" s="187"/>
      <c r="B225" s="187"/>
      <c r="C225" s="187"/>
      <c r="D225" s="187"/>
      <c r="E225" s="187"/>
      <c r="F225" s="187"/>
      <c r="G225" s="63"/>
      <c r="H225" s="63"/>
      <c r="I225" s="63"/>
      <c r="J225" s="63"/>
      <c r="K225" s="63"/>
      <c r="L225" s="63"/>
      <c r="M225" s="64"/>
      <c r="N225" s="64"/>
      <c r="O225" s="64"/>
      <c r="P225" s="64"/>
      <c r="Q225" s="64"/>
      <c r="R225" s="64"/>
      <c r="S225" s="65"/>
      <c r="T225" s="65"/>
      <c r="U225" s="65"/>
      <c r="V225" s="65"/>
      <c r="W225" s="65"/>
      <c r="X225" s="65"/>
      <c r="Y225" s="15"/>
      <c r="Z225" s="15"/>
      <c r="AA225" s="15"/>
      <c r="AB225" s="15"/>
      <c r="AC225" s="15"/>
      <c r="AD225" s="15"/>
      <c r="AF225" s="187"/>
      <c r="AG225" s="187"/>
      <c r="AH225" s="187"/>
      <c r="AI225" s="187"/>
      <c r="AJ225" s="187"/>
      <c r="AK225" s="187"/>
      <c r="AL225" s="187"/>
      <c r="AM225" s="187"/>
      <c r="AN225" s="187"/>
      <c r="AO225" s="187"/>
      <c r="AP225" s="187"/>
      <c r="AQ225" s="187"/>
      <c r="AR225" s="187"/>
      <c r="AS225" s="187"/>
      <c r="AT225" s="187"/>
      <c r="AU225" s="187"/>
      <c r="AV225" s="187"/>
      <c r="AW225" s="187"/>
      <c r="AY225" s="187"/>
      <c r="AZ225" s="187"/>
      <c r="BA225" s="187"/>
      <c r="BB225" s="187"/>
      <c r="BC225" s="187"/>
      <c r="BD225" s="187"/>
      <c r="BE225" s="187"/>
      <c r="BF225" s="187"/>
      <c r="BG225" s="187"/>
      <c r="BH225" s="187"/>
      <c r="BI225" s="187"/>
      <c r="BJ225" s="187"/>
      <c r="BK225" s="187"/>
      <c r="BL225" s="187"/>
      <c r="BM225" s="187"/>
      <c r="BN225" s="187"/>
      <c r="BO225" s="187"/>
      <c r="BP225" s="187"/>
      <c r="BR225" s="187"/>
      <c r="BS225" s="187"/>
      <c r="BT225" s="187"/>
      <c r="CA225" s="187"/>
      <c r="CB225" s="187"/>
      <c r="CC225" s="187"/>
    </row>
    <row r="226" spans="1:81" s="186" customFormat="1" x14ac:dyDescent="0.25">
      <c r="A226" s="187"/>
      <c r="B226" s="187"/>
      <c r="C226" s="187"/>
      <c r="D226" s="187"/>
      <c r="E226" s="187"/>
      <c r="F226" s="187"/>
      <c r="G226" s="63"/>
      <c r="H226" s="63"/>
      <c r="I226" s="63"/>
      <c r="J226" s="63"/>
      <c r="K226" s="63"/>
      <c r="L226" s="63"/>
      <c r="M226" s="64"/>
      <c r="N226" s="64"/>
      <c r="O226" s="64"/>
      <c r="P226" s="64"/>
      <c r="Q226" s="64"/>
      <c r="R226" s="64"/>
      <c r="S226" s="65"/>
      <c r="T226" s="65"/>
      <c r="U226" s="65"/>
      <c r="V226" s="65"/>
      <c r="W226" s="65"/>
      <c r="X226" s="65"/>
      <c r="Y226" s="15"/>
      <c r="Z226" s="15"/>
      <c r="AA226" s="15"/>
      <c r="AB226" s="15"/>
      <c r="AC226" s="15"/>
      <c r="AD226" s="15"/>
      <c r="AF226" s="187"/>
      <c r="AG226" s="187"/>
      <c r="AH226" s="187"/>
      <c r="AI226" s="187"/>
      <c r="AJ226" s="187"/>
      <c r="AK226" s="187"/>
      <c r="AL226" s="187"/>
      <c r="AM226" s="187"/>
      <c r="AN226" s="187"/>
      <c r="AO226" s="187"/>
      <c r="AP226" s="187"/>
      <c r="AQ226" s="187"/>
      <c r="AR226" s="187"/>
      <c r="AS226" s="187"/>
      <c r="AT226" s="187"/>
      <c r="AU226" s="187"/>
      <c r="AV226" s="187"/>
      <c r="AW226" s="187"/>
      <c r="AY226" s="187"/>
      <c r="AZ226" s="187"/>
      <c r="BA226" s="187"/>
      <c r="BB226" s="187"/>
      <c r="BC226" s="187"/>
      <c r="BD226" s="187"/>
      <c r="BE226" s="187"/>
      <c r="BF226" s="187"/>
      <c r="BG226" s="187"/>
      <c r="BH226" s="187"/>
      <c r="BI226" s="187"/>
      <c r="BJ226" s="187"/>
      <c r="BK226" s="187"/>
      <c r="BL226" s="187"/>
      <c r="BM226" s="187"/>
      <c r="BN226" s="187"/>
      <c r="BO226" s="187"/>
      <c r="BP226" s="187"/>
      <c r="BR226" s="187"/>
      <c r="BS226" s="187"/>
      <c r="BT226" s="187"/>
      <c r="CA226" s="187"/>
      <c r="CB226" s="187"/>
      <c r="CC226" s="187"/>
    </row>
    <row r="227" spans="1:81" s="186" customFormat="1" x14ac:dyDescent="0.25">
      <c r="A227" s="187"/>
      <c r="B227" s="187"/>
      <c r="C227" s="187"/>
      <c r="D227" s="187"/>
      <c r="E227" s="187"/>
      <c r="F227" s="187"/>
      <c r="G227" s="63"/>
      <c r="H227" s="63"/>
      <c r="I227" s="63"/>
      <c r="J227" s="63"/>
      <c r="K227" s="63"/>
      <c r="L227" s="63"/>
      <c r="M227" s="64"/>
      <c r="N227" s="64"/>
      <c r="O227" s="64"/>
      <c r="P227" s="64"/>
      <c r="Q227" s="64"/>
      <c r="R227" s="64"/>
      <c r="S227" s="65"/>
      <c r="T227" s="65"/>
      <c r="U227" s="65"/>
      <c r="V227" s="65"/>
      <c r="W227" s="65"/>
      <c r="X227" s="65"/>
      <c r="Y227" s="15"/>
      <c r="Z227" s="15"/>
      <c r="AA227" s="15"/>
      <c r="AB227" s="15"/>
      <c r="AC227" s="15"/>
      <c r="AD227" s="15"/>
      <c r="AF227" s="187"/>
      <c r="AG227" s="187"/>
      <c r="AH227" s="187"/>
      <c r="AI227" s="187"/>
      <c r="AJ227" s="187"/>
      <c r="AK227" s="187"/>
      <c r="AL227" s="187"/>
      <c r="AM227" s="187"/>
      <c r="AN227" s="187"/>
      <c r="AO227" s="187"/>
      <c r="AP227" s="187"/>
      <c r="AQ227" s="187"/>
      <c r="AR227" s="187"/>
      <c r="AS227" s="187"/>
      <c r="AT227" s="187"/>
      <c r="AU227" s="187"/>
      <c r="AV227" s="187"/>
      <c r="AW227" s="187"/>
      <c r="AY227" s="187"/>
      <c r="AZ227" s="187"/>
      <c r="BA227" s="187"/>
      <c r="BB227" s="187"/>
      <c r="BC227" s="187"/>
      <c r="BD227" s="187"/>
      <c r="BE227" s="187"/>
      <c r="BF227" s="187"/>
      <c r="BG227" s="187"/>
      <c r="BH227" s="187"/>
      <c r="BI227" s="187"/>
      <c r="BJ227" s="187"/>
      <c r="BK227" s="187"/>
      <c r="BL227" s="187"/>
      <c r="BM227" s="187"/>
      <c r="BN227" s="187"/>
      <c r="BO227" s="187"/>
      <c r="BP227" s="187"/>
      <c r="BR227" s="187"/>
      <c r="BS227" s="187"/>
      <c r="BT227" s="187"/>
      <c r="CA227" s="187"/>
      <c r="CB227" s="187"/>
      <c r="CC227" s="187"/>
    </row>
    <row r="228" spans="1:81" s="186" customFormat="1" x14ac:dyDescent="0.25">
      <c r="A228" s="187"/>
      <c r="B228" s="187"/>
      <c r="C228" s="187"/>
      <c r="D228" s="187"/>
      <c r="E228" s="187"/>
      <c r="F228" s="187"/>
      <c r="G228" s="63"/>
      <c r="H228" s="63"/>
      <c r="I228" s="63"/>
      <c r="J228" s="63"/>
      <c r="K228" s="63"/>
      <c r="L228" s="63"/>
      <c r="M228" s="64"/>
      <c r="N228" s="64"/>
      <c r="O228" s="64"/>
      <c r="P228" s="64"/>
      <c r="Q228" s="64"/>
      <c r="R228" s="64"/>
      <c r="S228" s="65"/>
      <c r="T228" s="65"/>
      <c r="U228" s="65"/>
      <c r="V228" s="65"/>
      <c r="W228" s="65"/>
      <c r="X228" s="65"/>
      <c r="Y228" s="15"/>
      <c r="Z228" s="15"/>
      <c r="AA228" s="15"/>
      <c r="AB228" s="15"/>
      <c r="AC228" s="15"/>
      <c r="AD228" s="15"/>
      <c r="AF228" s="187"/>
      <c r="AG228" s="187"/>
      <c r="AH228" s="187"/>
      <c r="AI228" s="187"/>
      <c r="AJ228" s="187"/>
      <c r="AK228" s="187"/>
      <c r="AL228" s="187"/>
      <c r="AM228" s="187"/>
      <c r="AN228" s="187"/>
      <c r="AO228" s="187"/>
      <c r="AP228" s="187"/>
      <c r="AQ228" s="187"/>
      <c r="AR228" s="187"/>
      <c r="AS228" s="187"/>
      <c r="AT228" s="187"/>
      <c r="AU228" s="187"/>
      <c r="AV228" s="187"/>
      <c r="AW228" s="187"/>
      <c r="AY228" s="187"/>
      <c r="AZ228" s="187"/>
      <c r="BA228" s="187"/>
      <c r="BB228" s="187"/>
      <c r="BC228" s="187"/>
      <c r="BD228" s="187"/>
      <c r="BE228" s="187"/>
      <c r="BF228" s="187"/>
      <c r="BG228" s="187"/>
      <c r="BH228" s="187"/>
      <c r="BI228" s="187"/>
      <c r="BJ228" s="187"/>
      <c r="BK228" s="187"/>
      <c r="BL228" s="187"/>
      <c r="BM228" s="187"/>
      <c r="BN228" s="187"/>
      <c r="BO228" s="187"/>
      <c r="BP228" s="187"/>
      <c r="BR228" s="187"/>
      <c r="BS228" s="187"/>
      <c r="BT228" s="187"/>
      <c r="CA228" s="187"/>
      <c r="CB228" s="187"/>
      <c r="CC228" s="187"/>
    </row>
    <row r="229" spans="1:81" s="186" customFormat="1" x14ac:dyDescent="0.25">
      <c r="A229" s="187"/>
      <c r="B229" s="187"/>
      <c r="C229" s="187"/>
      <c r="D229" s="187"/>
      <c r="E229" s="187"/>
      <c r="F229" s="187"/>
      <c r="G229" s="63"/>
      <c r="H229" s="63"/>
      <c r="I229" s="63"/>
      <c r="J229" s="63"/>
      <c r="K229" s="63"/>
      <c r="L229" s="63"/>
      <c r="M229" s="64"/>
      <c r="N229" s="64"/>
      <c r="O229" s="64"/>
      <c r="P229" s="64"/>
      <c r="Q229" s="64"/>
      <c r="R229" s="64"/>
      <c r="S229" s="65"/>
      <c r="T229" s="65"/>
      <c r="U229" s="65"/>
      <c r="V229" s="65"/>
      <c r="W229" s="65"/>
      <c r="X229" s="65"/>
      <c r="Y229" s="15"/>
      <c r="Z229" s="15"/>
      <c r="AA229" s="15"/>
      <c r="AB229" s="15"/>
      <c r="AC229" s="15"/>
      <c r="AD229" s="15"/>
      <c r="AF229" s="187"/>
      <c r="AG229" s="187"/>
      <c r="AH229" s="187"/>
      <c r="AI229" s="187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Y229" s="187"/>
      <c r="AZ229" s="187"/>
      <c r="BA229" s="187"/>
      <c r="BB229" s="187"/>
      <c r="BC229" s="187"/>
      <c r="BD229" s="187"/>
      <c r="BE229" s="187"/>
      <c r="BF229" s="187"/>
      <c r="BG229" s="187"/>
      <c r="BH229" s="187"/>
      <c r="BI229" s="187"/>
      <c r="BJ229" s="187"/>
      <c r="BK229" s="187"/>
      <c r="BL229" s="187"/>
      <c r="BM229" s="187"/>
      <c r="BN229" s="187"/>
      <c r="BO229" s="187"/>
      <c r="BP229" s="187"/>
      <c r="BR229" s="187"/>
      <c r="BS229" s="187"/>
      <c r="BT229" s="187"/>
      <c r="CA229" s="187"/>
      <c r="CB229" s="187"/>
      <c r="CC229" s="187"/>
    </row>
    <row r="230" spans="1:81" s="186" customFormat="1" x14ac:dyDescent="0.25">
      <c r="A230" s="187"/>
      <c r="B230" s="187"/>
      <c r="C230" s="187"/>
      <c r="D230" s="187"/>
      <c r="E230" s="187"/>
      <c r="F230" s="187"/>
      <c r="G230" s="63"/>
      <c r="H230" s="63"/>
      <c r="I230" s="63"/>
      <c r="J230" s="63"/>
      <c r="K230" s="63"/>
      <c r="L230" s="63"/>
      <c r="M230" s="64"/>
      <c r="N230" s="64"/>
      <c r="O230" s="64"/>
      <c r="P230" s="64"/>
      <c r="Q230" s="64"/>
      <c r="R230" s="64"/>
      <c r="S230" s="65"/>
      <c r="T230" s="65"/>
      <c r="U230" s="65"/>
      <c r="V230" s="65"/>
      <c r="W230" s="65"/>
      <c r="X230" s="65"/>
      <c r="Y230" s="15"/>
      <c r="Z230" s="15"/>
      <c r="AA230" s="15"/>
      <c r="AB230" s="15"/>
      <c r="AC230" s="15"/>
      <c r="AD230" s="15"/>
      <c r="AF230" s="187"/>
      <c r="AG230" s="187"/>
      <c r="AH230" s="187"/>
      <c r="AI230" s="187"/>
      <c r="AJ230" s="187"/>
      <c r="AK230" s="187"/>
      <c r="AL230" s="187"/>
      <c r="AM230" s="187"/>
      <c r="AN230" s="187"/>
      <c r="AO230" s="187"/>
      <c r="AP230" s="187"/>
      <c r="AQ230" s="187"/>
      <c r="AR230" s="187"/>
      <c r="AS230" s="187"/>
      <c r="AT230" s="187"/>
      <c r="AU230" s="187"/>
      <c r="AV230" s="187"/>
      <c r="AW230" s="187"/>
      <c r="AY230" s="187"/>
      <c r="AZ230" s="187"/>
      <c r="BA230" s="187"/>
      <c r="BB230" s="187"/>
      <c r="BC230" s="187"/>
      <c r="BD230" s="187"/>
      <c r="BE230" s="187"/>
      <c r="BF230" s="187"/>
      <c r="BG230" s="187"/>
      <c r="BH230" s="187"/>
      <c r="BI230" s="187"/>
      <c r="BJ230" s="187"/>
      <c r="BK230" s="187"/>
      <c r="BL230" s="187"/>
      <c r="BM230" s="187"/>
      <c r="BN230" s="187"/>
      <c r="BO230" s="187"/>
      <c r="BP230" s="187"/>
      <c r="BR230" s="187"/>
      <c r="BS230" s="187"/>
      <c r="BT230" s="187"/>
      <c r="CA230" s="187"/>
      <c r="CB230" s="187"/>
      <c r="CC230" s="187"/>
    </row>
    <row r="231" spans="1:81" s="186" customFormat="1" x14ac:dyDescent="0.25">
      <c r="A231" s="187"/>
      <c r="B231" s="187"/>
      <c r="C231" s="187"/>
      <c r="D231" s="187"/>
      <c r="E231" s="187"/>
      <c r="F231" s="187"/>
      <c r="G231" s="63"/>
      <c r="H231" s="63"/>
      <c r="I231" s="63"/>
      <c r="J231" s="63"/>
      <c r="K231" s="63"/>
      <c r="L231" s="63"/>
      <c r="M231" s="64"/>
      <c r="N231" s="64"/>
      <c r="O231" s="64"/>
      <c r="P231" s="64"/>
      <c r="Q231" s="64"/>
      <c r="R231" s="64"/>
      <c r="S231" s="65"/>
      <c r="T231" s="65"/>
      <c r="U231" s="65"/>
      <c r="V231" s="65"/>
      <c r="W231" s="65"/>
      <c r="X231" s="65"/>
      <c r="Y231" s="15"/>
      <c r="Z231" s="15"/>
      <c r="AA231" s="15"/>
      <c r="AB231" s="15"/>
      <c r="AC231" s="15"/>
      <c r="AD231" s="15"/>
      <c r="AF231" s="187"/>
      <c r="AG231" s="187"/>
      <c r="AH231" s="187"/>
      <c r="AI231" s="187"/>
      <c r="AJ231" s="187"/>
      <c r="AK231" s="187"/>
      <c r="AL231" s="187"/>
      <c r="AM231" s="187"/>
      <c r="AN231" s="187"/>
      <c r="AO231" s="187"/>
      <c r="AP231" s="187"/>
      <c r="AQ231" s="187"/>
      <c r="AR231" s="187"/>
      <c r="AS231" s="187"/>
      <c r="AT231" s="187"/>
      <c r="AU231" s="187"/>
      <c r="AV231" s="187"/>
      <c r="AW231" s="187"/>
      <c r="AY231" s="187"/>
      <c r="AZ231" s="187"/>
      <c r="BA231" s="187"/>
      <c r="BB231" s="187"/>
      <c r="BC231" s="187"/>
      <c r="BD231" s="187"/>
      <c r="BE231" s="187"/>
      <c r="BF231" s="187"/>
      <c r="BG231" s="187"/>
      <c r="BH231" s="187"/>
      <c r="BI231" s="187"/>
      <c r="BJ231" s="187"/>
      <c r="BK231" s="187"/>
      <c r="BL231" s="187"/>
      <c r="BM231" s="187"/>
      <c r="BN231" s="187"/>
      <c r="BO231" s="187"/>
      <c r="BP231" s="187"/>
      <c r="BR231" s="187"/>
      <c r="BS231" s="187"/>
      <c r="BT231" s="187"/>
      <c r="CA231" s="187"/>
      <c r="CB231" s="187"/>
      <c r="CC231" s="187"/>
    </row>
    <row r="232" spans="1:81" s="186" customFormat="1" x14ac:dyDescent="0.25">
      <c r="A232" s="187"/>
      <c r="B232" s="187"/>
      <c r="C232" s="187"/>
      <c r="D232" s="187"/>
      <c r="E232" s="187"/>
      <c r="F232" s="187"/>
      <c r="G232" s="63"/>
      <c r="H232" s="63"/>
      <c r="I232" s="63"/>
      <c r="J232" s="63"/>
      <c r="K232" s="63"/>
      <c r="L232" s="63"/>
      <c r="M232" s="64"/>
      <c r="N232" s="64"/>
      <c r="O232" s="64"/>
      <c r="P232" s="64"/>
      <c r="Q232" s="64"/>
      <c r="R232" s="64"/>
      <c r="S232" s="65"/>
      <c r="T232" s="65"/>
      <c r="U232" s="65"/>
      <c r="V232" s="65"/>
      <c r="W232" s="65"/>
      <c r="X232" s="65"/>
      <c r="Y232" s="15"/>
      <c r="Z232" s="15"/>
      <c r="AA232" s="15"/>
      <c r="AB232" s="15"/>
      <c r="AC232" s="15"/>
      <c r="AD232" s="15"/>
      <c r="AF232" s="187"/>
      <c r="AG232" s="187"/>
      <c r="AH232" s="187"/>
      <c r="AI232" s="187"/>
      <c r="AJ232" s="187"/>
      <c r="AK232" s="187"/>
      <c r="AL232" s="187"/>
      <c r="AM232" s="187"/>
      <c r="AN232" s="187"/>
      <c r="AO232" s="187"/>
      <c r="AP232" s="187"/>
      <c r="AQ232" s="187"/>
      <c r="AR232" s="187"/>
      <c r="AS232" s="187"/>
      <c r="AT232" s="187"/>
      <c r="AU232" s="187"/>
      <c r="AV232" s="187"/>
      <c r="AW232" s="187"/>
      <c r="AY232" s="187"/>
      <c r="AZ232" s="187"/>
      <c r="BA232" s="187"/>
      <c r="BB232" s="187"/>
      <c r="BC232" s="187"/>
      <c r="BD232" s="187"/>
      <c r="BE232" s="187"/>
      <c r="BF232" s="187"/>
      <c r="BG232" s="187"/>
      <c r="BH232" s="187"/>
      <c r="BI232" s="187"/>
      <c r="BJ232" s="187"/>
      <c r="BK232" s="187"/>
      <c r="BL232" s="187"/>
      <c r="BM232" s="187"/>
      <c r="BN232" s="187"/>
      <c r="BO232" s="187"/>
      <c r="BP232" s="187"/>
      <c r="BR232" s="187"/>
      <c r="BS232" s="187"/>
      <c r="BT232" s="187"/>
      <c r="CA232" s="187"/>
      <c r="CB232" s="187"/>
      <c r="CC232" s="187"/>
    </row>
    <row r="233" spans="1:81" s="186" customFormat="1" x14ac:dyDescent="0.25">
      <c r="A233" s="187"/>
      <c r="B233" s="187"/>
      <c r="C233" s="187"/>
      <c r="D233" s="187"/>
      <c r="E233" s="187"/>
      <c r="F233" s="187"/>
      <c r="G233" s="63"/>
      <c r="H233" s="63"/>
      <c r="I233" s="63"/>
      <c r="J233" s="63"/>
      <c r="K233" s="63"/>
      <c r="L233" s="63"/>
      <c r="M233" s="64"/>
      <c r="N233" s="64"/>
      <c r="O233" s="64"/>
      <c r="P233" s="64"/>
      <c r="Q233" s="64"/>
      <c r="R233" s="64"/>
      <c r="S233" s="65"/>
      <c r="T233" s="65"/>
      <c r="U233" s="65"/>
      <c r="V233" s="65"/>
      <c r="W233" s="65"/>
      <c r="X233" s="65"/>
      <c r="Y233" s="15"/>
      <c r="Z233" s="15"/>
      <c r="AA233" s="15"/>
      <c r="AB233" s="15"/>
      <c r="AC233" s="15"/>
      <c r="AD233" s="15"/>
      <c r="AF233" s="187"/>
      <c r="AG233" s="187"/>
      <c r="AH233" s="187"/>
      <c r="AI233" s="187"/>
      <c r="AJ233" s="187"/>
      <c r="AK233" s="187"/>
      <c r="AL233" s="187"/>
      <c r="AM233" s="187"/>
      <c r="AN233" s="187"/>
      <c r="AO233" s="187"/>
      <c r="AP233" s="187"/>
      <c r="AQ233" s="187"/>
      <c r="AR233" s="187"/>
      <c r="AS233" s="187"/>
      <c r="AT233" s="187"/>
      <c r="AU233" s="187"/>
      <c r="AV233" s="187"/>
      <c r="AW233" s="187"/>
      <c r="AY233" s="187"/>
      <c r="AZ233" s="187"/>
      <c r="BA233" s="187"/>
      <c r="BB233" s="187"/>
      <c r="BC233" s="187"/>
      <c r="BD233" s="187"/>
      <c r="BE233" s="187"/>
      <c r="BF233" s="187"/>
      <c r="BG233" s="187"/>
      <c r="BH233" s="187"/>
      <c r="BI233" s="187"/>
      <c r="BJ233" s="187"/>
      <c r="BK233" s="187"/>
      <c r="BL233" s="187"/>
      <c r="BM233" s="187"/>
      <c r="BN233" s="187"/>
      <c r="BO233" s="187"/>
      <c r="BP233" s="187"/>
      <c r="BR233" s="187"/>
      <c r="BS233" s="187"/>
      <c r="BT233" s="187"/>
      <c r="CA233" s="187"/>
      <c r="CB233" s="187"/>
      <c r="CC233" s="187"/>
    </row>
    <row r="234" spans="1:81" s="186" customFormat="1" x14ac:dyDescent="0.25">
      <c r="A234" s="187"/>
      <c r="B234" s="187"/>
      <c r="C234" s="187"/>
      <c r="D234" s="187"/>
      <c r="E234" s="187"/>
      <c r="F234" s="187"/>
      <c r="G234" s="63"/>
      <c r="H234" s="63"/>
      <c r="I234" s="63"/>
      <c r="J234" s="63"/>
      <c r="K234" s="63"/>
      <c r="L234" s="63"/>
      <c r="M234" s="64"/>
      <c r="N234" s="64"/>
      <c r="O234" s="64"/>
      <c r="P234" s="64"/>
      <c r="Q234" s="64"/>
      <c r="R234" s="64"/>
      <c r="S234" s="65"/>
      <c r="T234" s="65"/>
      <c r="U234" s="65"/>
      <c r="V234" s="65"/>
      <c r="W234" s="65"/>
      <c r="X234" s="65"/>
      <c r="Y234" s="15"/>
      <c r="Z234" s="15"/>
      <c r="AA234" s="15"/>
      <c r="AB234" s="15"/>
      <c r="AC234" s="15"/>
      <c r="AD234" s="15"/>
      <c r="AF234" s="187"/>
      <c r="AG234" s="187"/>
      <c r="AH234" s="187"/>
      <c r="AI234" s="187"/>
      <c r="AJ234" s="187"/>
      <c r="AK234" s="187"/>
      <c r="AL234" s="187"/>
      <c r="AM234" s="187"/>
      <c r="AN234" s="187"/>
      <c r="AO234" s="187"/>
      <c r="AP234" s="187"/>
      <c r="AQ234" s="187"/>
      <c r="AR234" s="187"/>
      <c r="AS234" s="187"/>
      <c r="AT234" s="187"/>
      <c r="AU234" s="187"/>
      <c r="AV234" s="187"/>
      <c r="AW234" s="187"/>
      <c r="AY234" s="187"/>
      <c r="AZ234" s="187"/>
      <c r="BA234" s="187"/>
      <c r="BB234" s="187"/>
      <c r="BC234" s="187"/>
      <c r="BD234" s="187"/>
      <c r="BE234" s="187"/>
      <c r="BF234" s="187"/>
      <c r="BG234" s="187"/>
      <c r="BH234" s="187"/>
      <c r="BI234" s="187"/>
      <c r="BJ234" s="187"/>
      <c r="BK234" s="187"/>
      <c r="BL234" s="187"/>
      <c r="BM234" s="187"/>
      <c r="BN234" s="187"/>
      <c r="BO234" s="187"/>
      <c r="BP234" s="187"/>
      <c r="BR234" s="187"/>
      <c r="BS234" s="187"/>
      <c r="BT234" s="187"/>
      <c r="CA234" s="187"/>
      <c r="CB234" s="187"/>
      <c r="CC234" s="187"/>
    </row>
    <row r="235" spans="1:81" s="186" customFormat="1" x14ac:dyDescent="0.25">
      <c r="A235" s="187"/>
      <c r="B235" s="187"/>
      <c r="C235" s="187"/>
      <c r="D235" s="187"/>
      <c r="E235" s="187"/>
      <c r="F235" s="187"/>
      <c r="G235" s="63"/>
      <c r="H235" s="63"/>
      <c r="I235" s="63"/>
      <c r="J235" s="63"/>
      <c r="K235" s="63"/>
      <c r="L235" s="63"/>
      <c r="M235" s="64"/>
      <c r="N235" s="64"/>
      <c r="O235" s="64"/>
      <c r="P235" s="64"/>
      <c r="Q235" s="64"/>
      <c r="R235" s="64"/>
      <c r="S235" s="65"/>
      <c r="T235" s="65"/>
      <c r="U235" s="65"/>
      <c r="V235" s="65"/>
      <c r="W235" s="65"/>
      <c r="X235" s="65"/>
      <c r="Y235" s="15"/>
      <c r="Z235" s="15"/>
      <c r="AA235" s="15"/>
      <c r="AB235" s="15"/>
      <c r="AC235" s="15"/>
      <c r="AD235" s="15"/>
      <c r="AF235" s="187"/>
      <c r="AG235" s="187"/>
      <c r="AH235" s="187"/>
      <c r="AI235" s="187"/>
      <c r="AJ235" s="187"/>
      <c r="AK235" s="187"/>
      <c r="AL235" s="187"/>
      <c r="AM235" s="187"/>
      <c r="AN235" s="187"/>
      <c r="AO235" s="187"/>
      <c r="AP235" s="187"/>
      <c r="AQ235" s="187"/>
      <c r="AR235" s="187"/>
      <c r="AS235" s="187"/>
      <c r="AT235" s="187"/>
      <c r="AU235" s="187"/>
      <c r="AV235" s="187"/>
      <c r="AW235" s="187"/>
      <c r="AY235" s="187"/>
      <c r="AZ235" s="187"/>
      <c r="BA235" s="187"/>
      <c r="BB235" s="187"/>
      <c r="BC235" s="187"/>
      <c r="BD235" s="187"/>
      <c r="BE235" s="187"/>
      <c r="BF235" s="187"/>
      <c r="BG235" s="187"/>
      <c r="BH235" s="187"/>
      <c r="BI235" s="187"/>
      <c r="BJ235" s="187"/>
      <c r="BK235" s="187"/>
      <c r="BL235" s="187"/>
      <c r="BM235" s="187"/>
      <c r="BN235" s="187"/>
      <c r="BO235" s="187"/>
      <c r="BP235" s="187"/>
      <c r="BR235" s="187"/>
      <c r="BS235" s="187"/>
      <c r="BT235" s="187"/>
      <c r="CA235" s="187"/>
      <c r="CB235" s="187"/>
      <c r="CC235" s="187"/>
    </row>
    <row r="236" spans="1:81" s="186" customFormat="1" x14ac:dyDescent="0.25">
      <c r="A236" s="187"/>
      <c r="B236" s="187"/>
      <c r="C236" s="187"/>
      <c r="D236" s="187"/>
      <c r="E236" s="187"/>
      <c r="F236" s="187"/>
      <c r="G236" s="63"/>
      <c r="H236" s="63"/>
      <c r="I236" s="63"/>
      <c r="J236" s="63"/>
      <c r="K236" s="63"/>
      <c r="L236" s="63"/>
      <c r="M236" s="64"/>
      <c r="N236" s="64"/>
      <c r="O236" s="64"/>
      <c r="P236" s="64"/>
      <c r="Q236" s="64"/>
      <c r="R236" s="64"/>
      <c r="S236" s="65"/>
      <c r="T236" s="65"/>
      <c r="U236" s="65"/>
      <c r="V236" s="65"/>
      <c r="W236" s="65"/>
      <c r="X236" s="65"/>
      <c r="Y236" s="15"/>
      <c r="Z236" s="15"/>
      <c r="AA236" s="15"/>
      <c r="AB236" s="15"/>
      <c r="AC236" s="15"/>
      <c r="AD236" s="15"/>
      <c r="AF236" s="187"/>
      <c r="AG236" s="187"/>
      <c r="AH236" s="187"/>
      <c r="AI236" s="187"/>
      <c r="AJ236" s="187"/>
      <c r="AK236" s="187"/>
      <c r="AL236" s="187"/>
      <c r="AM236" s="187"/>
      <c r="AN236" s="187"/>
      <c r="AO236" s="187"/>
      <c r="AP236" s="187"/>
      <c r="AQ236" s="187"/>
      <c r="AR236" s="187"/>
      <c r="AS236" s="187"/>
      <c r="AT236" s="187"/>
      <c r="AU236" s="187"/>
      <c r="AV236" s="187"/>
      <c r="AW236" s="187"/>
      <c r="AY236" s="187"/>
      <c r="AZ236" s="187"/>
      <c r="BA236" s="187"/>
      <c r="BB236" s="187"/>
      <c r="BC236" s="187"/>
      <c r="BD236" s="187"/>
      <c r="BE236" s="187"/>
      <c r="BF236" s="187"/>
      <c r="BG236" s="187"/>
      <c r="BH236" s="187"/>
      <c r="BI236" s="187"/>
      <c r="BJ236" s="187"/>
      <c r="BK236" s="187"/>
      <c r="BL236" s="187"/>
      <c r="BM236" s="187"/>
      <c r="BN236" s="187"/>
      <c r="BO236" s="187"/>
      <c r="BP236" s="187"/>
      <c r="BR236" s="187"/>
      <c r="BS236" s="187"/>
      <c r="BT236" s="187"/>
      <c r="CA236" s="187"/>
      <c r="CB236" s="187"/>
      <c r="CC236" s="187"/>
    </row>
    <row r="237" spans="1:81" s="186" customFormat="1" x14ac:dyDescent="0.25">
      <c r="A237" s="187"/>
      <c r="B237" s="187"/>
      <c r="C237" s="187"/>
      <c r="D237" s="187"/>
      <c r="E237" s="187"/>
      <c r="F237" s="187"/>
      <c r="G237" s="63"/>
      <c r="H237" s="63"/>
      <c r="I237" s="63"/>
      <c r="J237" s="63"/>
      <c r="K237" s="63"/>
      <c r="L237" s="63"/>
      <c r="M237" s="64"/>
      <c r="N237" s="64"/>
      <c r="O237" s="64"/>
      <c r="P237" s="64"/>
      <c r="Q237" s="64"/>
      <c r="R237" s="64"/>
      <c r="S237" s="65"/>
      <c r="T237" s="65"/>
      <c r="U237" s="65"/>
      <c r="V237" s="65"/>
      <c r="W237" s="65"/>
      <c r="X237" s="65"/>
      <c r="Y237" s="15"/>
      <c r="Z237" s="15"/>
      <c r="AA237" s="15"/>
      <c r="AB237" s="15"/>
      <c r="AC237" s="15"/>
      <c r="AD237" s="15"/>
      <c r="AF237" s="187"/>
      <c r="AG237" s="187"/>
      <c r="AH237" s="187"/>
      <c r="AI237" s="187"/>
      <c r="AJ237" s="187"/>
      <c r="AK237" s="187"/>
      <c r="AL237" s="187"/>
      <c r="AM237" s="187"/>
      <c r="AN237" s="187"/>
      <c r="AO237" s="187"/>
      <c r="AP237" s="187"/>
      <c r="AQ237" s="187"/>
      <c r="AR237" s="187"/>
      <c r="AS237" s="187"/>
      <c r="AT237" s="187"/>
      <c r="AU237" s="187"/>
      <c r="AV237" s="187"/>
      <c r="AW237" s="187"/>
      <c r="AY237" s="187"/>
      <c r="AZ237" s="187"/>
      <c r="BA237" s="187"/>
      <c r="BB237" s="187"/>
      <c r="BC237" s="187"/>
      <c r="BD237" s="187"/>
      <c r="BE237" s="187"/>
      <c r="BF237" s="187"/>
      <c r="BG237" s="187"/>
      <c r="BH237" s="187"/>
      <c r="BI237" s="187"/>
      <c r="BJ237" s="187"/>
      <c r="BK237" s="187"/>
      <c r="BL237" s="187"/>
      <c r="BM237" s="187"/>
      <c r="BN237" s="187"/>
      <c r="BO237" s="187"/>
      <c r="BP237" s="187"/>
      <c r="BR237" s="187"/>
      <c r="BS237" s="187"/>
      <c r="BT237" s="187"/>
      <c r="CA237" s="187"/>
      <c r="CB237" s="187"/>
      <c r="CC237" s="187"/>
    </row>
    <row r="238" spans="1:81" s="186" customFormat="1" x14ac:dyDescent="0.25">
      <c r="A238" s="187"/>
      <c r="B238" s="187"/>
      <c r="C238" s="187"/>
      <c r="D238" s="187"/>
      <c r="E238" s="187"/>
      <c r="F238" s="187"/>
      <c r="G238" s="63"/>
      <c r="H238" s="63"/>
      <c r="I238" s="63"/>
      <c r="J238" s="63"/>
      <c r="K238" s="63"/>
      <c r="L238" s="63"/>
      <c r="M238" s="64"/>
      <c r="N238" s="64"/>
      <c r="O238" s="64"/>
      <c r="P238" s="64"/>
      <c r="Q238" s="64"/>
      <c r="R238" s="64"/>
      <c r="S238" s="65"/>
      <c r="T238" s="65"/>
      <c r="U238" s="65"/>
      <c r="V238" s="65"/>
      <c r="W238" s="65"/>
      <c r="X238" s="65"/>
      <c r="Y238" s="15"/>
      <c r="Z238" s="15"/>
      <c r="AA238" s="15"/>
      <c r="AB238" s="15"/>
      <c r="AC238" s="15"/>
      <c r="AD238" s="15"/>
      <c r="AF238" s="187"/>
      <c r="AG238" s="187"/>
      <c r="AH238" s="187"/>
      <c r="AI238" s="187"/>
      <c r="AJ238" s="187"/>
      <c r="AK238" s="187"/>
      <c r="AL238" s="187"/>
      <c r="AM238" s="187"/>
      <c r="AN238" s="187"/>
      <c r="AO238" s="187"/>
      <c r="AP238" s="187"/>
      <c r="AQ238" s="187"/>
      <c r="AR238" s="187"/>
      <c r="AS238" s="187"/>
      <c r="AT238" s="187"/>
      <c r="AU238" s="187"/>
      <c r="AV238" s="187"/>
      <c r="AW238" s="187"/>
      <c r="AY238" s="187"/>
      <c r="AZ238" s="187"/>
      <c r="BA238" s="187"/>
      <c r="BB238" s="187"/>
      <c r="BC238" s="187"/>
      <c r="BD238" s="187"/>
      <c r="BE238" s="187"/>
      <c r="BF238" s="187"/>
      <c r="BG238" s="187"/>
      <c r="BH238" s="187"/>
      <c r="BI238" s="187"/>
      <c r="BJ238" s="187"/>
      <c r="BK238" s="187"/>
      <c r="BL238" s="187"/>
      <c r="BM238" s="187"/>
      <c r="BN238" s="187"/>
      <c r="BO238" s="187"/>
      <c r="BP238" s="187"/>
      <c r="BR238" s="187"/>
      <c r="BS238" s="187"/>
      <c r="BT238" s="187"/>
      <c r="CA238" s="187"/>
      <c r="CB238" s="187"/>
      <c r="CC238" s="187"/>
    </row>
    <row r="239" spans="1:81" s="186" customFormat="1" x14ac:dyDescent="0.25">
      <c r="A239" s="187"/>
      <c r="B239" s="187"/>
      <c r="C239" s="187"/>
      <c r="D239" s="187"/>
      <c r="E239" s="187"/>
      <c r="F239" s="187"/>
      <c r="G239" s="63"/>
      <c r="H239" s="63"/>
      <c r="I239" s="63"/>
      <c r="J239" s="63"/>
      <c r="K239" s="63"/>
      <c r="L239" s="63"/>
      <c r="M239" s="64"/>
      <c r="N239" s="64"/>
      <c r="O239" s="64"/>
      <c r="P239" s="64"/>
      <c r="Q239" s="64"/>
      <c r="R239" s="64"/>
      <c r="S239" s="65"/>
      <c r="T239" s="65"/>
      <c r="U239" s="65"/>
      <c r="V239" s="65"/>
      <c r="W239" s="65"/>
      <c r="X239" s="65"/>
      <c r="Y239" s="15"/>
      <c r="Z239" s="15"/>
      <c r="AA239" s="15"/>
      <c r="AB239" s="15"/>
      <c r="AC239" s="15"/>
      <c r="AD239" s="15"/>
      <c r="AF239" s="187"/>
      <c r="AG239" s="187"/>
      <c r="AH239" s="187"/>
      <c r="AI239" s="187"/>
      <c r="AJ239" s="187"/>
      <c r="AK239" s="187"/>
      <c r="AL239" s="187"/>
      <c r="AM239" s="187"/>
      <c r="AN239" s="187"/>
      <c r="AO239" s="187"/>
      <c r="AP239" s="187"/>
      <c r="AQ239" s="187"/>
      <c r="AR239" s="187"/>
      <c r="AS239" s="187"/>
      <c r="AT239" s="187"/>
      <c r="AU239" s="187"/>
      <c r="AV239" s="187"/>
      <c r="AW239" s="187"/>
      <c r="AY239" s="187"/>
      <c r="AZ239" s="187"/>
      <c r="BA239" s="187"/>
      <c r="BB239" s="187"/>
      <c r="BC239" s="187"/>
      <c r="BD239" s="187"/>
      <c r="BE239" s="187"/>
      <c r="BF239" s="187"/>
      <c r="BG239" s="187"/>
      <c r="BH239" s="187"/>
      <c r="BI239" s="187"/>
      <c r="BJ239" s="187"/>
      <c r="BK239" s="187"/>
      <c r="BL239" s="187"/>
      <c r="BM239" s="187"/>
      <c r="BN239" s="187"/>
      <c r="BO239" s="187"/>
      <c r="BP239" s="187"/>
      <c r="BR239" s="187"/>
      <c r="BS239" s="187"/>
      <c r="BT239" s="187"/>
      <c r="CA239" s="187"/>
      <c r="CB239" s="187"/>
      <c r="CC239" s="187"/>
    </row>
    <row r="240" spans="1:81" s="186" customFormat="1" x14ac:dyDescent="0.25">
      <c r="A240" s="187"/>
      <c r="B240" s="187"/>
      <c r="C240" s="187"/>
      <c r="D240" s="187"/>
      <c r="E240" s="187"/>
      <c r="F240" s="187"/>
      <c r="G240" s="63"/>
      <c r="H240" s="63"/>
      <c r="I240" s="63"/>
      <c r="J240" s="63"/>
      <c r="K240" s="63"/>
      <c r="L240" s="63"/>
      <c r="M240" s="64"/>
      <c r="N240" s="64"/>
      <c r="O240" s="64"/>
      <c r="P240" s="64"/>
      <c r="Q240" s="64"/>
      <c r="R240" s="64"/>
      <c r="S240" s="65"/>
      <c r="T240" s="65"/>
      <c r="U240" s="65"/>
      <c r="V240" s="65"/>
      <c r="W240" s="65"/>
      <c r="X240" s="65"/>
      <c r="Y240" s="15"/>
      <c r="Z240" s="15"/>
      <c r="AA240" s="15"/>
      <c r="AB240" s="15"/>
      <c r="AC240" s="15"/>
      <c r="AD240" s="15"/>
      <c r="AF240" s="187"/>
      <c r="AG240" s="187"/>
      <c r="AH240" s="187"/>
      <c r="AI240" s="187"/>
      <c r="AJ240" s="187"/>
      <c r="AK240" s="187"/>
      <c r="AL240" s="187"/>
      <c r="AM240" s="187"/>
      <c r="AN240" s="187"/>
      <c r="AO240" s="187"/>
      <c r="AP240" s="187"/>
      <c r="AQ240" s="187"/>
      <c r="AR240" s="187"/>
      <c r="AS240" s="187"/>
      <c r="AT240" s="187"/>
      <c r="AU240" s="187"/>
      <c r="AV240" s="187"/>
      <c r="AW240" s="187"/>
      <c r="AY240" s="187"/>
      <c r="AZ240" s="187"/>
      <c r="BA240" s="187"/>
      <c r="BB240" s="187"/>
      <c r="BC240" s="187"/>
      <c r="BD240" s="187"/>
      <c r="BE240" s="187"/>
      <c r="BF240" s="187"/>
      <c r="BG240" s="187"/>
      <c r="BH240" s="187"/>
      <c r="BI240" s="187"/>
      <c r="BJ240" s="187"/>
      <c r="BK240" s="187"/>
      <c r="BL240" s="187"/>
      <c r="BM240" s="187"/>
      <c r="BN240" s="187"/>
      <c r="BO240" s="187"/>
      <c r="BP240" s="187"/>
      <c r="BR240" s="187"/>
      <c r="BS240" s="187"/>
      <c r="BT240" s="187"/>
      <c r="CA240" s="187"/>
      <c r="CB240" s="187"/>
      <c r="CC240" s="187"/>
    </row>
    <row r="241" spans="1:81" s="186" customFormat="1" x14ac:dyDescent="0.25">
      <c r="A241" s="187"/>
      <c r="B241" s="187"/>
      <c r="C241" s="187"/>
      <c r="D241" s="187"/>
      <c r="E241" s="187"/>
      <c r="F241" s="187"/>
      <c r="G241" s="63"/>
      <c r="H241" s="63"/>
      <c r="I241" s="63"/>
      <c r="J241" s="63"/>
      <c r="K241" s="63"/>
      <c r="L241" s="63"/>
      <c r="M241" s="64"/>
      <c r="N241" s="64"/>
      <c r="O241" s="64"/>
      <c r="P241" s="64"/>
      <c r="Q241" s="64"/>
      <c r="R241" s="64"/>
      <c r="S241" s="65"/>
      <c r="T241" s="65"/>
      <c r="U241" s="65"/>
      <c r="V241" s="65"/>
      <c r="W241" s="65"/>
      <c r="X241" s="65"/>
      <c r="Y241" s="15"/>
      <c r="Z241" s="15"/>
      <c r="AA241" s="15"/>
      <c r="AB241" s="15"/>
      <c r="AC241" s="15"/>
      <c r="AD241" s="15"/>
      <c r="AF241" s="187"/>
      <c r="AG241" s="187"/>
      <c r="AH241" s="187"/>
      <c r="AI241" s="187"/>
      <c r="AJ241" s="187"/>
      <c r="AK241" s="187"/>
      <c r="AL241" s="187"/>
      <c r="AM241" s="187"/>
      <c r="AN241" s="187"/>
      <c r="AO241" s="187"/>
      <c r="AP241" s="187"/>
      <c r="AQ241" s="187"/>
      <c r="AR241" s="187"/>
      <c r="AS241" s="187"/>
      <c r="AT241" s="187"/>
      <c r="AU241" s="187"/>
      <c r="AV241" s="187"/>
      <c r="AW241" s="187"/>
      <c r="AY241" s="187"/>
      <c r="AZ241" s="187"/>
      <c r="BA241" s="187"/>
      <c r="BB241" s="187"/>
      <c r="BC241" s="187"/>
      <c r="BD241" s="187"/>
      <c r="BE241" s="187"/>
      <c r="BF241" s="187"/>
      <c r="BG241" s="187"/>
      <c r="BH241" s="187"/>
      <c r="BI241" s="187"/>
      <c r="BJ241" s="187"/>
      <c r="BK241" s="187"/>
      <c r="BL241" s="187"/>
      <c r="BM241" s="187"/>
      <c r="BN241" s="187"/>
      <c r="BO241" s="187"/>
      <c r="BP241" s="187"/>
      <c r="BR241" s="187"/>
      <c r="BS241" s="187"/>
      <c r="BT241" s="187"/>
      <c r="CA241" s="187"/>
      <c r="CB241" s="187"/>
      <c r="CC241" s="187"/>
    </row>
    <row r="242" spans="1:81" s="186" customFormat="1" x14ac:dyDescent="0.25">
      <c r="A242" s="187"/>
      <c r="B242" s="187"/>
      <c r="C242" s="187"/>
      <c r="D242" s="187"/>
      <c r="E242" s="187"/>
      <c r="F242" s="187"/>
      <c r="G242" s="63"/>
      <c r="H242" s="63"/>
      <c r="I242" s="63"/>
      <c r="J242" s="63"/>
      <c r="K242" s="63"/>
      <c r="L242" s="63"/>
      <c r="M242" s="64"/>
      <c r="N242" s="64"/>
      <c r="O242" s="64"/>
      <c r="P242" s="64"/>
      <c r="Q242" s="64"/>
      <c r="R242" s="64"/>
      <c r="S242" s="65"/>
      <c r="T242" s="65"/>
      <c r="U242" s="65"/>
      <c r="V242" s="65"/>
      <c r="W242" s="65"/>
      <c r="X242" s="65"/>
      <c r="Y242" s="15"/>
      <c r="Z242" s="15"/>
      <c r="AA242" s="15"/>
      <c r="AB242" s="15"/>
      <c r="AC242" s="15"/>
      <c r="AD242" s="15"/>
      <c r="AF242" s="187"/>
      <c r="AG242" s="187"/>
      <c r="AH242" s="187"/>
      <c r="AI242" s="187"/>
      <c r="AJ242" s="187"/>
      <c r="AK242" s="187"/>
      <c r="AL242" s="187"/>
      <c r="AM242" s="187"/>
      <c r="AN242" s="187"/>
      <c r="AO242" s="187"/>
      <c r="AP242" s="187"/>
      <c r="AQ242" s="187"/>
      <c r="AR242" s="187"/>
      <c r="AS242" s="187"/>
      <c r="AT242" s="187"/>
      <c r="AU242" s="187"/>
      <c r="AV242" s="187"/>
      <c r="AW242" s="187"/>
      <c r="AY242" s="187"/>
      <c r="AZ242" s="187"/>
      <c r="BA242" s="187"/>
      <c r="BB242" s="187"/>
      <c r="BC242" s="187"/>
      <c r="BD242" s="187"/>
      <c r="BE242" s="187"/>
      <c r="BF242" s="187"/>
      <c r="BG242" s="187"/>
      <c r="BH242" s="187"/>
      <c r="BI242" s="187"/>
      <c r="BJ242" s="187"/>
      <c r="BK242" s="187"/>
      <c r="BL242" s="187"/>
      <c r="BM242" s="187"/>
      <c r="BN242" s="187"/>
      <c r="BO242" s="187"/>
      <c r="BP242" s="187"/>
      <c r="BR242" s="187"/>
      <c r="BS242" s="187"/>
      <c r="BT242" s="187"/>
      <c r="CA242" s="187"/>
      <c r="CB242" s="187"/>
      <c r="CC242" s="187"/>
    </row>
    <row r="243" spans="1:81" s="186" customFormat="1" x14ac:dyDescent="0.25">
      <c r="A243" s="187"/>
      <c r="B243" s="187"/>
      <c r="C243" s="187"/>
      <c r="D243" s="187"/>
      <c r="E243" s="187"/>
      <c r="F243" s="187"/>
      <c r="G243" s="63"/>
      <c r="H243" s="63"/>
      <c r="I243" s="63"/>
      <c r="J243" s="63"/>
      <c r="K243" s="63"/>
      <c r="L243" s="63"/>
      <c r="M243" s="64"/>
      <c r="N243" s="64"/>
      <c r="O243" s="64"/>
      <c r="P243" s="64"/>
      <c r="Q243" s="64"/>
      <c r="R243" s="64"/>
      <c r="S243" s="65"/>
      <c r="T243" s="65"/>
      <c r="U243" s="65"/>
      <c r="V243" s="65"/>
      <c r="W243" s="65"/>
      <c r="X243" s="65"/>
      <c r="Y243" s="15"/>
      <c r="Z243" s="15"/>
      <c r="AA243" s="15"/>
      <c r="AB243" s="15"/>
      <c r="AC243" s="15"/>
      <c r="AD243" s="15"/>
      <c r="AF243" s="187"/>
      <c r="AG243" s="187"/>
      <c r="AH243" s="187"/>
      <c r="AI243" s="187"/>
      <c r="AJ243" s="187"/>
      <c r="AK243" s="187"/>
      <c r="AL243" s="187"/>
      <c r="AM243" s="187"/>
      <c r="AN243" s="187"/>
      <c r="AO243" s="187"/>
      <c r="AP243" s="187"/>
      <c r="AQ243" s="187"/>
      <c r="AR243" s="187"/>
      <c r="AS243" s="187"/>
      <c r="AT243" s="187"/>
      <c r="AU243" s="187"/>
      <c r="AV243" s="187"/>
      <c r="AW243" s="187"/>
      <c r="AY243" s="187"/>
      <c r="AZ243" s="187"/>
      <c r="BA243" s="187"/>
      <c r="BB243" s="187"/>
      <c r="BC243" s="187"/>
      <c r="BD243" s="187"/>
      <c r="BE243" s="187"/>
      <c r="BF243" s="187"/>
      <c r="BG243" s="187"/>
      <c r="BH243" s="187"/>
      <c r="BI243" s="187"/>
      <c r="BJ243" s="187"/>
      <c r="BK243" s="187"/>
      <c r="BL243" s="187"/>
      <c r="BM243" s="187"/>
      <c r="BN243" s="187"/>
      <c r="BO243" s="187"/>
      <c r="BP243" s="187"/>
      <c r="BR243" s="187"/>
      <c r="BS243" s="187"/>
      <c r="BT243" s="187"/>
      <c r="CA243" s="187"/>
      <c r="CB243" s="187"/>
      <c r="CC243" s="187"/>
    </row>
    <row r="244" spans="1:81" s="186" customFormat="1" x14ac:dyDescent="0.25">
      <c r="A244" s="187"/>
      <c r="B244" s="187"/>
      <c r="C244" s="187"/>
      <c r="D244" s="187"/>
      <c r="E244" s="187"/>
      <c r="F244" s="187"/>
      <c r="G244" s="63"/>
      <c r="H244" s="63"/>
      <c r="I244" s="63"/>
      <c r="J244" s="63"/>
      <c r="K244" s="63"/>
      <c r="L244" s="63"/>
      <c r="M244" s="64"/>
      <c r="N244" s="64"/>
      <c r="O244" s="64"/>
      <c r="P244" s="64"/>
      <c r="Q244" s="64"/>
      <c r="R244" s="64"/>
      <c r="S244" s="65"/>
      <c r="T244" s="65"/>
      <c r="U244" s="65"/>
      <c r="V244" s="65"/>
      <c r="W244" s="65"/>
      <c r="X244" s="65"/>
      <c r="Y244" s="15"/>
      <c r="Z244" s="15"/>
      <c r="AA244" s="15"/>
      <c r="AB244" s="15"/>
      <c r="AC244" s="15"/>
      <c r="AD244" s="15"/>
      <c r="AF244" s="187"/>
      <c r="AG244" s="187"/>
      <c r="AH244" s="187"/>
      <c r="AI244" s="187"/>
      <c r="AJ244" s="187"/>
      <c r="AK244" s="187"/>
      <c r="AL244" s="187"/>
      <c r="AM244" s="187"/>
      <c r="AN244" s="187"/>
      <c r="AO244" s="187"/>
      <c r="AP244" s="187"/>
      <c r="AQ244" s="187"/>
      <c r="AR244" s="187"/>
      <c r="AS244" s="187"/>
      <c r="AT244" s="187"/>
      <c r="AU244" s="187"/>
      <c r="AV244" s="187"/>
      <c r="AW244" s="187"/>
      <c r="AY244" s="187"/>
      <c r="AZ244" s="187"/>
      <c r="BA244" s="187"/>
      <c r="BB244" s="187"/>
      <c r="BC244" s="187"/>
      <c r="BD244" s="187"/>
      <c r="BE244" s="187"/>
      <c r="BF244" s="187"/>
      <c r="BG244" s="187"/>
      <c r="BH244" s="187"/>
      <c r="BI244" s="187"/>
      <c r="BJ244" s="187"/>
      <c r="BK244" s="187"/>
      <c r="BL244" s="187"/>
      <c r="BM244" s="187"/>
      <c r="BN244" s="187"/>
      <c r="BO244" s="187"/>
      <c r="BP244" s="187"/>
      <c r="BR244" s="187"/>
      <c r="BS244" s="187"/>
      <c r="BT244" s="187"/>
      <c r="CA244" s="187"/>
      <c r="CB244" s="187"/>
      <c r="CC244" s="187"/>
    </row>
    <row r="245" spans="1:81" s="186" customFormat="1" x14ac:dyDescent="0.25">
      <c r="A245" s="187"/>
      <c r="B245" s="187"/>
      <c r="C245" s="187"/>
      <c r="D245" s="187"/>
      <c r="E245" s="187"/>
      <c r="F245" s="187"/>
      <c r="G245" s="63"/>
      <c r="H245" s="63"/>
      <c r="I245" s="63"/>
      <c r="J245" s="63"/>
      <c r="K245" s="63"/>
      <c r="L245" s="63"/>
      <c r="M245" s="64"/>
      <c r="N245" s="64"/>
      <c r="O245" s="64"/>
      <c r="P245" s="64"/>
      <c r="Q245" s="64"/>
      <c r="R245" s="64"/>
      <c r="S245" s="65"/>
      <c r="T245" s="65"/>
      <c r="U245" s="65"/>
      <c r="V245" s="65"/>
      <c r="W245" s="65"/>
      <c r="X245" s="65"/>
      <c r="Y245" s="15"/>
      <c r="Z245" s="15"/>
      <c r="AA245" s="15"/>
      <c r="AB245" s="15"/>
      <c r="AC245" s="15"/>
      <c r="AD245" s="15"/>
      <c r="AF245" s="187"/>
      <c r="AG245" s="187"/>
      <c r="AH245" s="187"/>
      <c r="AI245" s="187"/>
      <c r="AJ245" s="187"/>
      <c r="AK245" s="187"/>
      <c r="AL245" s="187"/>
      <c r="AM245" s="187"/>
      <c r="AN245" s="187"/>
      <c r="AO245" s="187"/>
      <c r="AP245" s="187"/>
      <c r="AQ245" s="187"/>
      <c r="AR245" s="187"/>
      <c r="AS245" s="187"/>
      <c r="AT245" s="187"/>
      <c r="AU245" s="187"/>
      <c r="AV245" s="187"/>
      <c r="AW245" s="187"/>
      <c r="AY245" s="187"/>
      <c r="AZ245" s="187"/>
      <c r="BA245" s="187"/>
      <c r="BB245" s="187"/>
      <c r="BC245" s="187"/>
      <c r="BD245" s="187"/>
      <c r="BE245" s="187"/>
      <c r="BF245" s="187"/>
      <c r="BG245" s="187"/>
      <c r="BH245" s="187"/>
      <c r="BI245" s="187"/>
      <c r="BJ245" s="187"/>
      <c r="BK245" s="187"/>
      <c r="BL245" s="187"/>
      <c r="BM245" s="187"/>
      <c r="BN245" s="187"/>
      <c r="BO245" s="187"/>
      <c r="BP245" s="187"/>
      <c r="BR245" s="187"/>
      <c r="BS245" s="187"/>
      <c r="BT245" s="187"/>
      <c r="CA245" s="187"/>
      <c r="CB245" s="187"/>
      <c r="CC245" s="187"/>
    </row>
    <row r="246" spans="1:81" s="186" customFormat="1" x14ac:dyDescent="0.25">
      <c r="A246" s="187"/>
      <c r="B246" s="187"/>
      <c r="C246" s="187"/>
      <c r="D246" s="187"/>
      <c r="E246" s="187"/>
      <c r="F246" s="187"/>
      <c r="G246" s="63"/>
      <c r="H246" s="63"/>
      <c r="I246" s="63"/>
      <c r="J246" s="63"/>
      <c r="K246" s="63"/>
      <c r="L246" s="63"/>
      <c r="M246" s="64"/>
      <c r="N246" s="64"/>
      <c r="O246" s="64"/>
      <c r="P246" s="64"/>
      <c r="Q246" s="64"/>
      <c r="R246" s="64"/>
      <c r="S246" s="65"/>
      <c r="T246" s="65"/>
      <c r="U246" s="65"/>
      <c r="V246" s="65"/>
      <c r="W246" s="65"/>
      <c r="X246" s="65"/>
      <c r="Y246" s="15"/>
      <c r="Z246" s="15"/>
      <c r="AA246" s="15"/>
      <c r="AB246" s="15"/>
      <c r="AC246" s="15"/>
      <c r="AD246" s="15"/>
      <c r="AF246" s="187"/>
      <c r="AG246" s="187"/>
      <c r="AH246" s="187"/>
      <c r="AI246" s="187"/>
      <c r="AJ246" s="187"/>
      <c r="AK246" s="187"/>
      <c r="AL246" s="187"/>
      <c r="AM246" s="187"/>
      <c r="AN246" s="187"/>
      <c r="AO246" s="187"/>
      <c r="AP246" s="187"/>
      <c r="AQ246" s="187"/>
      <c r="AR246" s="187"/>
      <c r="AS246" s="187"/>
      <c r="AT246" s="187"/>
      <c r="AU246" s="187"/>
      <c r="AV246" s="187"/>
      <c r="AW246" s="187"/>
      <c r="AY246" s="187"/>
      <c r="AZ246" s="187"/>
      <c r="BA246" s="187"/>
      <c r="BB246" s="187"/>
      <c r="BC246" s="187"/>
      <c r="BD246" s="187"/>
      <c r="BE246" s="187"/>
      <c r="BF246" s="187"/>
      <c r="BG246" s="187"/>
      <c r="BH246" s="187"/>
      <c r="BI246" s="187"/>
      <c r="BJ246" s="187"/>
      <c r="BK246" s="187"/>
      <c r="BL246" s="187"/>
      <c r="BM246" s="187"/>
      <c r="BN246" s="187"/>
      <c r="BO246" s="187"/>
      <c r="BP246" s="187"/>
      <c r="BR246" s="187"/>
      <c r="BS246" s="187"/>
      <c r="BT246" s="187"/>
      <c r="CA246" s="187"/>
      <c r="CB246" s="187"/>
      <c r="CC246" s="187"/>
    </row>
    <row r="247" spans="1:81" s="186" customFormat="1" x14ac:dyDescent="0.25">
      <c r="A247" s="187"/>
      <c r="B247" s="187"/>
      <c r="C247" s="187"/>
      <c r="D247" s="187"/>
      <c r="E247" s="187"/>
      <c r="F247" s="187"/>
      <c r="G247" s="63"/>
      <c r="H247" s="63"/>
      <c r="I247" s="63"/>
      <c r="J247" s="63"/>
      <c r="K247" s="63"/>
      <c r="L247" s="63"/>
      <c r="M247" s="64"/>
      <c r="N247" s="64"/>
      <c r="O247" s="64"/>
      <c r="P247" s="64"/>
      <c r="Q247" s="64"/>
      <c r="R247" s="64"/>
      <c r="S247" s="65"/>
      <c r="T247" s="65"/>
      <c r="U247" s="65"/>
      <c r="V247" s="65"/>
      <c r="W247" s="65"/>
      <c r="X247" s="65"/>
      <c r="Y247" s="15"/>
      <c r="Z247" s="15"/>
      <c r="AA247" s="15"/>
      <c r="AB247" s="15"/>
      <c r="AC247" s="15"/>
      <c r="AD247" s="15"/>
      <c r="AF247" s="187"/>
      <c r="AG247" s="187"/>
      <c r="AH247" s="187"/>
      <c r="AI247" s="187"/>
      <c r="AJ247" s="187"/>
      <c r="AK247" s="187"/>
      <c r="AL247" s="187"/>
      <c r="AM247" s="187"/>
      <c r="AN247" s="187"/>
      <c r="AO247" s="187"/>
      <c r="AP247" s="187"/>
      <c r="AQ247" s="187"/>
      <c r="AR247" s="187"/>
      <c r="AS247" s="187"/>
      <c r="AT247" s="187"/>
      <c r="AU247" s="187"/>
      <c r="AV247" s="187"/>
      <c r="AW247" s="187"/>
      <c r="AY247" s="187"/>
      <c r="AZ247" s="187"/>
      <c r="BA247" s="187"/>
      <c r="BB247" s="187"/>
      <c r="BC247" s="187"/>
      <c r="BD247" s="187"/>
      <c r="BE247" s="187"/>
      <c r="BF247" s="187"/>
      <c r="BG247" s="187"/>
      <c r="BH247" s="187"/>
      <c r="BI247" s="187"/>
      <c r="BJ247" s="187"/>
      <c r="BK247" s="187"/>
      <c r="BL247" s="187"/>
      <c r="BM247" s="187"/>
      <c r="BN247" s="187"/>
      <c r="BO247" s="187"/>
      <c r="BP247" s="187"/>
      <c r="BR247" s="187"/>
      <c r="BS247" s="187"/>
      <c r="BT247" s="187"/>
      <c r="CA247" s="187"/>
      <c r="CB247" s="187"/>
      <c r="CC247" s="187"/>
    </row>
    <row r="248" spans="1:81" s="186" customFormat="1" x14ac:dyDescent="0.25">
      <c r="A248" s="187"/>
      <c r="B248" s="187"/>
      <c r="C248" s="187"/>
      <c r="D248" s="187"/>
      <c r="E248" s="187"/>
      <c r="F248" s="187"/>
      <c r="G248" s="63"/>
      <c r="H248" s="63"/>
      <c r="I248" s="63"/>
      <c r="J248" s="63"/>
      <c r="K248" s="63"/>
      <c r="L248" s="63"/>
      <c r="M248" s="64"/>
      <c r="N248" s="64"/>
      <c r="O248" s="64"/>
      <c r="P248" s="64"/>
      <c r="Q248" s="64"/>
      <c r="R248" s="64"/>
      <c r="S248" s="65"/>
      <c r="T248" s="65"/>
      <c r="U248" s="65"/>
      <c r="V248" s="65"/>
      <c r="W248" s="65"/>
      <c r="X248" s="65"/>
      <c r="Y248" s="15"/>
      <c r="Z248" s="15"/>
      <c r="AA248" s="15"/>
      <c r="AB248" s="15"/>
      <c r="AC248" s="15"/>
      <c r="AD248" s="15"/>
      <c r="AF248" s="187"/>
      <c r="AG248" s="187"/>
      <c r="AH248" s="187"/>
      <c r="AI248" s="187"/>
      <c r="AJ248" s="187"/>
      <c r="AK248" s="187"/>
      <c r="AL248" s="187"/>
      <c r="AM248" s="187"/>
      <c r="AN248" s="187"/>
      <c r="AO248" s="187"/>
      <c r="AP248" s="187"/>
      <c r="AQ248" s="187"/>
      <c r="AR248" s="187"/>
      <c r="AS248" s="187"/>
      <c r="AT248" s="187"/>
      <c r="AU248" s="187"/>
      <c r="AV248" s="187"/>
      <c r="AW248" s="187"/>
      <c r="AY248" s="187"/>
      <c r="AZ248" s="187"/>
      <c r="BA248" s="187"/>
      <c r="BB248" s="187"/>
      <c r="BC248" s="187"/>
      <c r="BD248" s="187"/>
      <c r="BE248" s="187"/>
      <c r="BF248" s="187"/>
      <c r="BG248" s="187"/>
      <c r="BH248" s="187"/>
      <c r="BI248" s="187"/>
      <c r="BJ248" s="187"/>
      <c r="BK248" s="187"/>
      <c r="BL248" s="187"/>
      <c r="BM248" s="187"/>
      <c r="BN248" s="187"/>
      <c r="BO248" s="187"/>
      <c r="BP248" s="187"/>
      <c r="BR248" s="187"/>
      <c r="BS248" s="187"/>
      <c r="BT248" s="187"/>
      <c r="CA248" s="187"/>
      <c r="CB248" s="187"/>
      <c r="CC248" s="187"/>
    </row>
    <row r="249" spans="1:81" s="186" customFormat="1" x14ac:dyDescent="0.25">
      <c r="A249" s="187"/>
      <c r="B249" s="187"/>
      <c r="C249" s="187"/>
      <c r="D249" s="187"/>
      <c r="E249" s="187"/>
      <c r="F249" s="187"/>
      <c r="G249" s="63"/>
      <c r="H249" s="63"/>
      <c r="I249" s="63"/>
      <c r="J249" s="63"/>
      <c r="K249" s="63"/>
      <c r="L249" s="63"/>
      <c r="M249" s="64"/>
      <c r="N249" s="64"/>
      <c r="O249" s="64"/>
      <c r="P249" s="64"/>
      <c r="Q249" s="64"/>
      <c r="R249" s="64"/>
      <c r="S249" s="65"/>
      <c r="T249" s="65"/>
      <c r="U249" s="65"/>
      <c r="V249" s="65"/>
      <c r="W249" s="65"/>
      <c r="X249" s="65"/>
      <c r="Y249" s="15"/>
      <c r="Z249" s="15"/>
      <c r="AA249" s="15"/>
      <c r="AB249" s="15"/>
      <c r="AC249" s="15"/>
      <c r="AD249" s="15"/>
      <c r="AF249" s="187"/>
      <c r="AG249" s="187"/>
      <c r="AH249" s="187"/>
      <c r="AI249" s="187"/>
      <c r="AJ249" s="187"/>
      <c r="AK249" s="187"/>
      <c r="AL249" s="187"/>
      <c r="AM249" s="187"/>
      <c r="AN249" s="187"/>
      <c r="AO249" s="187"/>
      <c r="AP249" s="187"/>
      <c r="AQ249" s="187"/>
      <c r="AR249" s="187"/>
      <c r="AS249" s="187"/>
      <c r="AT249" s="187"/>
      <c r="AU249" s="187"/>
      <c r="AV249" s="187"/>
      <c r="AW249" s="187"/>
      <c r="AY249" s="187"/>
      <c r="AZ249" s="187"/>
      <c r="BA249" s="187"/>
      <c r="BB249" s="187"/>
      <c r="BC249" s="187"/>
      <c r="BD249" s="187"/>
      <c r="BE249" s="187"/>
      <c r="BF249" s="187"/>
      <c r="BG249" s="187"/>
      <c r="BH249" s="187"/>
      <c r="BI249" s="187"/>
      <c r="BJ249" s="187"/>
      <c r="BK249" s="187"/>
      <c r="BL249" s="187"/>
      <c r="BM249" s="187"/>
      <c r="BN249" s="187"/>
      <c r="BO249" s="187"/>
      <c r="BP249" s="187"/>
      <c r="BR249" s="187"/>
      <c r="BS249" s="187"/>
      <c r="BT249" s="187"/>
      <c r="CA249" s="187"/>
      <c r="CB249" s="187"/>
      <c r="CC249" s="187"/>
    </row>
    <row r="250" spans="1:81" s="186" customFormat="1" x14ac:dyDescent="0.25">
      <c r="A250" s="187"/>
      <c r="B250" s="187"/>
      <c r="C250" s="187"/>
      <c r="D250" s="187"/>
      <c r="E250" s="187"/>
      <c r="F250" s="187"/>
      <c r="G250" s="63"/>
      <c r="H250" s="63"/>
      <c r="I250" s="63"/>
      <c r="J250" s="63"/>
      <c r="K250" s="63"/>
      <c r="L250" s="63"/>
      <c r="M250" s="64"/>
      <c r="N250" s="64"/>
      <c r="O250" s="64"/>
      <c r="P250" s="64"/>
      <c r="Q250" s="64"/>
      <c r="R250" s="64"/>
      <c r="S250" s="65"/>
      <c r="T250" s="65"/>
      <c r="U250" s="65"/>
      <c r="V250" s="65"/>
      <c r="W250" s="65"/>
      <c r="X250" s="65"/>
      <c r="Y250" s="15"/>
      <c r="Z250" s="15"/>
      <c r="AA250" s="15"/>
      <c r="AB250" s="15"/>
      <c r="AC250" s="15"/>
      <c r="AD250" s="15"/>
      <c r="AF250" s="187"/>
      <c r="AG250" s="187"/>
      <c r="AH250" s="187"/>
      <c r="AI250" s="187"/>
      <c r="AJ250" s="187"/>
      <c r="AK250" s="187"/>
      <c r="AL250" s="187"/>
      <c r="AM250" s="187"/>
      <c r="AN250" s="187"/>
      <c r="AO250" s="187"/>
      <c r="AP250" s="187"/>
      <c r="AQ250" s="187"/>
      <c r="AR250" s="187"/>
      <c r="AS250" s="187"/>
      <c r="AT250" s="187"/>
      <c r="AU250" s="187"/>
      <c r="AV250" s="187"/>
      <c r="AW250" s="187"/>
      <c r="AY250" s="187"/>
      <c r="AZ250" s="187"/>
      <c r="BA250" s="187"/>
      <c r="BB250" s="187"/>
      <c r="BC250" s="187"/>
      <c r="BD250" s="187"/>
      <c r="BE250" s="187"/>
      <c r="BF250" s="187"/>
      <c r="BG250" s="187"/>
      <c r="BH250" s="187"/>
      <c r="BI250" s="187"/>
      <c r="BJ250" s="187"/>
      <c r="BK250" s="187"/>
      <c r="BL250" s="187"/>
      <c r="BM250" s="187"/>
      <c r="BN250" s="187"/>
      <c r="BO250" s="187"/>
      <c r="BP250" s="187"/>
      <c r="BR250" s="187"/>
      <c r="BS250" s="187"/>
      <c r="BT250" s="187"/>
      <c r="CA250" s="187"/>
      <c r="CB250" s="187"/>
      <c r="CC250" s="187"/>
    </row>
    <row r="251" spans="1:81" s="186" customFormat="1" x14ac:dyDescent="0.25">
      <c r="A251" s="187"/>
      <c r="B251" s="187"/>
      <c r="C251" s="187"/>
      <c r="D251" s="187"/>
      <c r="E251" s="187"/>
      <c r="F251" s="187"/>
      <c r="G251" s="63"/>
      <c r="H251" s="63"/>
      <c r="I251" s="63"/>
      <c r="J251" s="63"/>
      <c r="K251" s="63"/>
      <c r="L251" s="63"/>
      <c r="M251" s="64"/>
      <c r="N251" s="64"/>
      <c r="O251" s="64"/>
      <c r="P251" s="64"/>
      <c r="Q251" s="64"/>
      <c r="R251" s="64"/>
      <c r="S251" s="65"/>
      <c r="T251" s="65"/>
      <c r="U251" s="65"/>
      <c r="V251" s="65"/>
      <c r="W251" s="65"/>
      <c r="X251" s="65"/>
      <c r="Y251" s="15"/>
      <c r="Z251" s="15"/>
      <c r="AA251" s="15"/>
      <c r="AB251" s="15"/>
      <c r="AC251" s="15"/>
      <c r="AD251" s="15"/>
      <c r="AF251" s="187"/>
      <c r="AG251" s="187"/>
      <c r="AH251" s="187"/>
      <c r="AI251" s="187"/>
      <c r="AJ251" s="187"/>
      <c r="AK251" s="187"/>
      <c r="AL251" s="187"/>
      <c r="AM251" s="187"/>
      <c r="AN251" s="187"/>
      <c r="AO251" s="187"/>
      <c r="AP251" s="187"/>
      <c r="AQ251" s="187"/>
      <c r="AR251" s="187"/>
      <c r="AS251" s="187"/>
      <c r="AT251" s="187"/>
      <c r="AU251" s="187"/>
      <c r="AV251" s="187"/>
      <c r="AW251" s="187"/>
      <c r="AY251" s="187"/>
      <c r="AZ251" s="187"/>
      <c r="BA251" s="187"/>
      <c r="BB251" s="187"/>
      <c r="BC251" s="187"/>
      <c r="BD251" s="187"/>
      <c r="BE251" s="187"/>
      <c r="BF251" s="187"/>
      <c r="BG251" s="187"/>
      <c r="BH251" s="187"/>
      <c r="BI251" s="187"/>
      <c r="BJ251" s="187"/>
      <c r="BK251" s="187"/>
      <c r="BL251" s="187"/>
      <c r="BM251" s="187"/>
      <c r="BN251" s="187"/>
      <c r="BO251" s="187"/>
      <c r="BP251" s="187"/>
      <c r="BR251" s="187"/>
      <c r="BS251" s="187"/>
      <c r="BT251" s="187"/>
      <c r="CA251" s="187"/>
      <c r="CB251" s="187"/>
      <c r="CC251" s="187"/>
    </row>
    <row r="252" spans="1:81" s="186" customFormat="1" x14ac:dyDescent="0.25">
      <c r="A252" s="187"/>
      <c r="B252" s="187"/>
      <c r="C252" s="187"/>
      <c r="D252" s="187"/>
      <c r="E252" s="187"/>
      <c r="F252" s="187"/>
      <c r="G252" s="63"/>
      <c r="H252" s="63"/>
      <c r="I252" s="63"/>
      <c r="J252" s="63"/>
      <c r="K252" s="63"/>
      <c r="L252" s="63"/>
      <c r="M252" s="64"/>
      <c r="N252" s="64"/>
      <c r="O252" s="64"/>
      <c r="P252" s="64"/>
      <c r="Q252" s="64"/>
      <c r="R252" s="64"/>
      <c r="S252" s="65"/>
      <c r="T252" s="65"/>
      <c r="U252" s="65"/>
      <c r="V252" s="65"/>
      <c r="W252" s="65"/>
      <c r="X252" s="65"/>
      <c r="Y252" s="15"/>
      <c r="Z252" s="15"/>
      <c r="AA252" s="15"/>
      <c r="AB252" s="15"/>
      <c r="AC252" s="15"/>
      <c r="AD252" s="15"/>
      <c r="AF252" s="187"/>
      <c r="AG252" s="187"/>
      <c r="AH252" s="187"/>
      <c r="AI252" s="187"/>
      <c r="AJ252" s="187"/>
      <c r="AK252" s="187"/>
      <c r="AL252" s="187"/>
      <c r="AM252" s="187"/>
      <c r="AN252" s="187"/>
      <c r="AO252" s="187"/>
      <c r="AP252" s="187"/>
      <c r="AQ252" s="187"/>
      <c r="AR252" s="187"/>
      <c r="AS252" s="187"/>
      <c r="AT252" s="187"/>
      <c r="AU252" s="187"/>
      <c r="AV252" s="187"/>
      <c r="AW252" s="187"/>
      <c r="AY252" s="187"/>
      <c r="AZ252" s="187"/>
      <c r="BA252" s="187"/>
      <c r="BB252" s="187"/>
      <c r="BC252" s="187"/>
      <c r="BD252" s="187"/>
      <c r="BE252" s="187"/>
      <c r="BF252" s="187"/>
      <c r="BG252" s="187"/>
      <c r="BH252" s="187"/>
      <c r="BI252" s="187"/>
      <c r="BJ252" s="187"/>
      <c r="BK252" s="187"/>
      <c r="BL252" s="187"/>
      <c r="BM252" s="187"/>
      <c r="BN252" s="187"/>
      <c r="BO252" s="187"/>
      <c r="BP252" s="187"/>
      <c r="BR252" s="187"/>
      <c r="BS252" s="187"/>
      <c r="BT252" s="187"/>
      <c r="CA252" s="187"/>
      <c r="CB252" s="187"/>
      <c r="CC252" s="187"/>
    </row>
    <row r="253" spans="1:81" s="186" customFormat="1" x14ac:dyDescent="0.25">
      <c r="A253" s="187"/>
      <c r="B253" s="187"/>
      <c r="C253" s="187"/>
      <c r="D253" s="187"/>
      <c r="E253" s="187"/>
      <c r="F253" s="187"/>
      <c r="G253" s="63"/>
      <c r="H253" s="63"/>
      <c r="I253" s="63"/>
      <c r="J253" s="63"/>
      <c r="K253" s="63"/>
      <c r="L253" s="63"/>
      <c r="M253" s="64"/>
      <c r="N253" s="64"/>
      <c r="O253" s="64"/>
      <c r="P253" s="64"/>
      <c r="Q253" s="64"/>
      <c r="R253" s="64"/>
      <c r="S253" s="65"/>
      <c r="T253" s="65"/>
      <c r="U253" s="65"/>
      <c r="V253" s="65"/>
      <c r="W253" s="65"/>
      <c r="X253" s="65"/>
      <c r="Y253" s="15"/>
      <c r="Z253" s="15"/>
      <c r="AA253" s="15"/>
      <c r="AB253" s="15"/>
      <c r="AC253" s="15"/>
      <c r="AD253" s="15"/>
      <c r="AF253" s="187"/>
      <c r="AG253" s="187"/>
      <c r="AH253" s="187"/>
      <c r="AI253" s="187"/>
      <c r="AJ253" s="187"/>
      <c r="AK253" s="187"/>
      <c r="AL253" s="187"/>
      <c r="AM253" s="187"/>
      <c r="AN253" s="187"/>
      <c r="AO253" s="187"/>
      <c r="AP253" s="187"/>
      <c r="AQ253" s="187"/>
      <c r="AR253" s="187"/>
      <c r="AS253" s="187"/>
      <c r="AT253" s="187"/>
      <c r="AU253" s="187"/>
      <c r="AV253" s="187"/>
      <c r="AW253" s="187"/>
      <c r="AY253" s="187"/>
      <c r="AZ253" s="187"/>
      <c r="BA253" s="187"/>
      <c r="BB253" s="187"/>
      <c r="BC253" s="187"/>
      <c r="BD253" s="187"/>
      <c r="BE253" s="187"/>
      <c r="BF253" s="187"/>
      <c r="BG253" s="187"/>
      <c r="BH253" s="187"/>
      <c r="BI253" s="187"/>
      <c r="BJ253" s="187"/>
      <c r="BK253" s="187"/>
      <c r="BL253" s="187"/>
      <c r="BM253" s="187"/>
      <c r="BN253" s="187"/>
      <c r="BO253" s="187"/>
      <c r="BP253" s="187"/>
      <c r="BR253" s="187"/>
      <c r="BS253" s="187"/>
      <c r="BT253" s="187"/>
      <c r="CA253" s="187"/>
      <c r="CB253" s="187"/>
      <c r="CC253" s="187"/>
    </row>
    <row r="254" spans="1:81" s="186" customFormat="1" x14ac:dyDescent="0.25">
      <c r="A254" s="187"/>
      <c r="B254" s="187"/>
      <c r="C254" s="187"/>
      <c r="D254" s="187"/>
      <c r="E254" s="187"/>
      <c r="F254" s="187"/>
      <c r="G254" s="63"/>
      <c r="H254" s="63"/>
      <c r="I254" s="63"/>
      <c r="J254" s="63"/>
      <c r="K254" s="63"/>
      <c r="L254" s="63"/>
      <c r="M254" s="64"/>
      <c r="N254" s="64"/>
      <c r="O254" s="64"/>
      <c r="P254" s="64"/>
      <c r="Q254" s="64"/>
      <c r="R254" s="64"/>
      <c r="S254" s="65"/>
      <c r="T254" s="65"/>
      <c r="U254" s="65"/>
      <c r="V254" s="65"/>
      <c r="W254" s="65"/>
      <c r="X254" s="65"/>
      <c r="Y254" s="15"/>
      <c r="Z254" s="15"/>
      <c r="AA254" s="15"/>
      <c r="AB254" s="15"/>
      <c r="AC254" s="15"/>
      <c r="AD254" s="15"/>
      <c r="AF254" s="187"/>
      <c r="AG254" s="187"/>
      <c r="AH254" s="187"/>
      <c r="AI254" s="187"/>
      <c r="AJ254" s="187"/>
      <c r="AK254" s="187"/>
      <c r="AL254" s="187"/>
      <c r="AM254" s="187"/>
      <c r="AN254" s="187"/>
      <c r="AO254" s="187"/>
      <c r="AP254" s="187"/>
      <c r="AQ254" s="187"/>
      <c r="AR254" s="187"/>
      <c r="AS254" s="187"/>
      <c r="AT254" s="187"/>
      <c r="AU254" s="187"/>
      <c r="AV254" s="187"/>
      <c r="AW254" s="187"/>
      <c r="AY254" s="187"/>
      <c r="AZ254" s="187"/>
      <c r="BA254" s="187"/>
      <c r="BB254" s="187"/>
      <c r="BC254" s="187"/>
      <c r="BD254" s="187"/>
      <c r="BE254" s="187"/>
      <c r="BF254" s="187"/>
      <c r="BG254" s="187"/>
      <c r="BH254" s="187"/>
      <c r="BI254" s="187"/>
      <c r="BJ254" s="187"/>
      <c r="BK254" s="187"/>
      <c r="BL254" s="187"/>
      <c r="BM254" s="187"/>
      <c r="BN254" s="187"/>
      <c r="BO254" s="187"/>
      <c r="BP254" s="187"/>
      <c r="BR254" s="187"/>
      <c r="BS254" s="187"/>
      <c r="BT254" s="187"/>
      <c r="CA254" s="187"/>
      <c r="CB254" s="187"/>
      <c r="CC254" s="187"/>
    </row>
    <row r="255" spans="1:81" s="186" customFormat="1" x14ac:dyDescent="0.25">
      <c r="A255" s="187"/>
      <c r="B255" s="187"/>
      <c r="C255" s="187"/>
      <c r="D255" s="187"/>
      <c r="E255" s="187"/>
      <c r="F255" s="187"/>
      <c r="G255" s="63"/>
      <c r="H255" s="63"/>
      <c r="I255" s="63"/>
      <c r="J255" s="63"/>
      <c r="K255" s="63"/>
      <c r="L255" s="63"/>
      <c r="M255" s="64"/>
      <c r="N255" s="64"/>
      <c r="O255" s="64"/>
      <c r="P255" s="64"/>
      <c r="Q255" s="64"/>
      <c r="R255" s="64"/>
      <c r="S255" s="65"/>
      <c r="T255" s="65"/>
      <c r="U255" s="65"/>
      <c r="V255" s="65"/>
      <c r="W255" s="65"/>
      <c r="X255" s="65"/>
      <c r="Y255" s="15"/>
      <c r="Z255" s="15"/>
      <c r="AA255" s="15"/>
      <c r="AB255" s="15"/>
      <c r="AC255" s="15"/>
      <c r="AD255" s="15"/>
      <c r="AF255" s="187"/>
      <c r="AG255" s="187"/>
      <c r="AH255" s="187"/>
      <c r="AI255" s="187"/>
      <c r="AJ255" s="187"/>
      <c r="AK255" s="187"/>
      <c r="AL255" s="187"/>
      <c r="AM255" s="187"/>
      <c r="AN255" s="187"/>
      <c r="AO255" s="187"/>
      <c r="AP255" s="187"/>
      <c r="AQ255" s="187"/>
      <c r="AR255" s="187"/>
      <c r="AS255" s="187"/>
      <c r="AT255" s="187"/>
      <c r="AU255" s="187"/>
      <c r="AV255" s="187"/>
      <c r="AW255" s="187"/>
      <c r="AY255" s="187"/>
      <c r="AZ255" s="187"/>
      <c r="BA255" s="187"/>
      <c r="BB255" s="187"/>
      <c r="BC255" s="187"/>
      <c r="BD255" s="187"/>
      <c r="BE255" s="187"/>
      <c r="BF255" s="187"/>
      <c r="BG255" s="187"/>
      <c r="BH255" s="187"/>
      <c r="BI255" s="187"/>
      <c r="BJ255" s="187"/>
      <c r="BK255" s="187"/>
      <c r="BL255" s="187"/>
      <c r="BM255" s="187"/>
      <c r="BN255" s="187"/>
      <c r="BO255" s="187"/>
      <c r="BP255" s="187"/>
      <c r="BR255" s="187"/>
      <c r="BS255" s="187"/>
      <c r="BT255" s="187"/>
      <c r="CA255" s="187"/>
      <c r="CB255" s="187"/>
      <c r="CC255" s="187"/>
    </row>
    <row r="256" spans="1:81" s="186" customFormat="1" x14ac:dyDescent="0.25">
      <c r="A256" s="187"/>
      <c r="B256" s="187"/>
      <c r="C256" s="187"/>
      <c r="D256" s="187"/>
      <c r="E256" s="187"/>
      <c r="F256" s="187"/>
      <c r="G256" s="63"/>
      <c r="H256" s="63"/>
      <c r="I256" s="63"/>
      <c r="J256" s="63"/>
      <c r="K256" s="63"/>
      <c r="L256" s="63"/>
      <c r="M256" s="64"/>
      <c r="N256" s="64"/>
      <c r="O256" s="64"/>
      <c r="P256" s="64"/>
      <c r="Q256" s="64"/>
      <c r="R256" s="64"/>
      <c r="S256" s="65"/>
      <c r="T256" s="65"/>
      <c r="U256" s="65"/>
      <c r="V256" s="65"/>
      <c r="W256" s="65"/>
      <c r="X256" s="65"/>
      <c r="Y256" s="15"/>
      <c r="Z256" s="15"/>
      <c r="AA256" s="15"/>
      <c r="AB256" s="15"/>
      <c r="AC256" s="15"/>
      <c r="AD256" s="15"/>
      <c r="AF256" s="187"/>
      <c r="AG256" s="187"/>
      <c r="AH256" s="187"/>
      <c r="AI256" s="187"/>
      <c r="AJ256" s="187"/>
      <c r="AK256" s="187"/>
      <c r="AL256" s="187"/>
      <c r="AM256" s="187"/>
      <c r="AN256" s="187"/>
      <c r="AO256" s="187"/>
      <c r="AP256" s="187"/>
      <c r="AQ256" s="187"/>
      <c r="AR256" s="187"/>
      <c r="AS256" s="187"/>
      <c r="AT256" s="187"/>
      <c r="AU256" s="187"/>
      <c r="AV256" s="187"/>
      <c r="AW256" s="187"/>
      <c r="AY256" s="187"/>
      <c r="AZ256" s="187"/>
      <c r="BA256" s="187"/>
      <c r="BB256" s="187"/>
      <c r="BC256" s="187"/>
      <c r="BD256" s="187"/>
      <c r="BE256" s="187"/>
      <c r="BF256" s="187"/>
      <c r="BG256" s="187"/>
      <c r="BH256" s="187"/>
      <c r="BI256" s="187"/>
      <c r="BJ256" s="187"/>
      <c r="BK256" s="187"/>
      <c r="BL256" s="187"/>
      <c r="BM256" s="187"/>
      <c r="BN256" s="187"/>
      <c r="BO256" s="187"/>
      <c r="BP256" s="187"/>
      <c r="BR256" s="187"/>
      <c r="BS256" s="187"/>
      <c r="BT256" s="187"/>
      <c r="CA256" s="187"/>
      <c r="CB256" s="187"/>
      <c r="CC256" s="187"/>
    </row>
    <row r="257" spans="1:81" s="186" customFormat="1" x14ac:dyDescent="0.25">
      <c r="A257" s="187"/>
      <c r="B257" s="187"/>
      <c r="C257" s="187"/>
      <c r="D257" s="187"/>
      <c r="E257" s="187"/>
      <c r="F257" s="187"/>
      <c r="G257" s="63"/>
      <c r="H257" s="63"/>
      <c r="I257" s="63"/>
      <c r="J257" s="63"/>
      <c r="K257" s="63"/>
      <c r="L257" s="63"/>
      <c r="M257" s="64"/>
      <c r="N257" s="64"/>
      <c r="O257" s="64"/>
      <c r="P257" s="64"/>
      <c r="Q257" s="64"/>
      <c r="R257" s="64"/>
      <c r="S257" s="65"/>
      <c r="T257" s="65"/>
      <c r="U257" s="65"/>
      <c r="V257" s="65"/>
      <c r="W257" s="65"/>
      <c r="X257" s="65"/>
      <c r="Y257" s="15"/>
      <c r="Z257" s="15"/>
      <c r="AA257" s="15"/>
      <c r="AB257" s="15"/>
      <c r="AC257" s="15"/>
      <c r="AD257" s="15"/>
      <c r="AF257" s="187"/>
      <c r="AG257" s="187"/>
      <c r="AH257" s="187"/>
      <c r="AI257" s="187"/>
      <c r="AJ257" s="187"/>
      <c r="AK257" s="187"/>
      <c r="AL257" s="187"/>
      <c r="AM257" s="187"/>
      <c r="AN257" s="187"/>
      <c r="AO257" s="187"/>
      <c r="AP257" s="187"/>
      <c r="AQ257" s="187"/>
      <c r="AR257" s="187"/>
      <c r="AS257" s="187"/>
      <c r="AT257" s="187"/>
      <c r="AU257" s="187"/>
      <c r="AV257" s="187"/>
      <c r="AW257" s="187"/>
      <c r="AY257" s="187"/>
      <c r="AZ257" s="187"/>
      <c r="BA257" s="187"/>
      <c r="BB257" s="187"/>
      <c r="BC257" s="187"/>
      <c r="BD257" s="187"/>
      <c r="BE257" s="187"/>
      <c r="BF257" s="187"/>
      <c r="BG257" s="187"/>
      <c r="BH257" s="187"/>
      <c r="BI257" s="187"/>
      <c r="BJ257" s="187"/>
      <c r="BK257" s="187"/>
      <c r="BL257" s="187"/>
      <c r="BM257" s="187"/>
      <c r="BN257" s="187"/>
      <c r="BO257" s="187"/>
      <c r="BP257" s="187"/>
      <c r="BR257" s="187"/>
      <c r="BS257" s="187"/>
      <c r="BT257" s="187"/>
      <c r="CA257" s="187"/>
      <c r="CB257" s="187"/>
      <c r="CC257" s="187"/>
    </row>
    <row r="258" spans="1:81" s="186" customFormat="1" x14ac:dyDescent="0.25">
      <c r="A258" s="187"/>
      <c r="B258" s="187"/>
      <c r="C258" s="187"/>
      <c r="D258" s="187"/>
      <c r="E258" s="187"/>
      <c r="F258" s="187"/>
      <c r="G258" s="63"/>
      <c r="H258" s="63"/>
      <c r="I258" s="63"/>
      <c r="J258" s="63"/>
      <c r="K258" s="63"/>
      <c r="L258" s="63"/>
      <c r="M258" s="64"/>
      <c r="N258" s="64"/>
      <c r="O258" s="64"/>
      <c r="P258" s="64"/>
      <c r="Q258" s="64"/>
      <c r="R258" s="64"/>
      <c r="S258" s="65"/>
      <c r="T258" s="65"/>
      <c r="U258" s="65"/>
      <c r="V258" s="65"/>
      <c r="W258" s="65"/>
      <c r="X258" s="65"/>
      <c r="Y258" s="15"/>
      <c r="Z258" s="15"/>
      <c r="AA258" s="15"/>
      <c r="AB258" s="15"/>
      <c r="AC258" s="15"/>
      <c r="AD258" s="15"/>
      <c r="AF258" s="187"/>
      <c r="AG258" s="187"/>
      <c r="AH258" s="187"/>
      <c r="AI258" s="187"/>
      <c r="AJ258" s="187"/>
      <c r="AK258" s="187"/>
      <c r="AL258" s="187"/>
      <c r="AM258" s="187"/>
      <c r="AN258" s="187"/>
      <c r="AO258" s="187"/>
      <c r="AP258" s="187"/>
      <c r="AQ258" s="187"/>
      <c r="AR258" s="187"/>
      <c r="AS258" s="187"/>
      <c r="AT258" s="187"/>
      <c r="AU258" s="187"/>
      <c r="AV258" s="187"/>
      <c r="AW258" s="187"/>
      <c r="AY258" s="187"/>
      <c r="AZ258" s="187"/>
      <c r="BA258" s="187"/>
      <c r="BB258" s="187"/>
      <c r="BC258" s="187"/>
      <c r="BD258" s="187"/>
      <c r="BE258" s="187"/>
      <c r="BF258" s="187"/>
      <c r="BG258" s="187"/>
      <c r="BH258" s="187"/>
      <c r="BI258" s="187"/>
      <c r="BJ258" s="187"/>
      <c r="BK258" s="187"/>
      <c r="BL258" s="187"/>
      <c r="BM258" s="187"/>
      <c r="BN258" s="187"/>
      <c r="BO258" s="187"/>
      <c r="BP258" s="187"/>
      <c r="BR258" s="187"/>
      <c r="BS258" s="187"/>
      <c r="BT258" s="187"/>
      <c r="CA258" s="187"/>
      <c r="CB258" s="187"/>
      <c r="CC258" s="187"/>
    </row>
    <row r="259" spans="1:81" s="186" customFormat="1" x14ac:dyDescent="0.25">
      <c r="A259" s="187"/>
      <c r="B259" s="187"/>
      <c r="C259" s="187"/>
      <c r="D259" s="187"/>
      <c r="E259" s="187"/>
      <c r="F259" s="187"/>
      <c r="G259" s="63"/>
      <c r="H259" s="63"/>
      <c r="I259" s="63"/>
      <c r="J259" s="63"/>
      <c r="K259" s="63"/>
      <c r="L259" s="63"/>
      <c r="M259" s="64"/>
      <c r="N259" s="64"/>
      <c r="O259" s="64"/>
      <c r="P259" s="64"/>
      <c r="Q259" s="64"/>
      <c r="R259" s="64"/>
      <c r="S259" s="65"/>
      <c r="T259" s="65"/>
      <c r="U259" s="65"/>
      <c r="V259" s="65"/>
      <c r="W259" s="65"/>
      <c r="X259" s="65"/>
      <c r="Y259" s="15"/>
      <c r="Z259" s="15"/>
      <c r="AA259" s="15"/>
      <c r="AB259" s="15"/>
      <c r="AC259" s="15"/>
      <c r="AD259" s="15"/>
      <c r="AF259" s="187"/>
      <c r="AG259" s="187"/>
      <c r="AH259" s="187"/>
      <c r="AI259" s="187"/>
      <c r="AJ259" s="187"/>
      <c r="AK259" s="187"/>
      <c r="AL259" s="187"/>
      <c r="AM259" s="187"/>
      <c r="AN259" s="187"/>
      <c r="AO259" s="187"/>
      <c r="AP259" s="187"/>
      <c r="AQ259" s="187"/>
      <c r="AR259" s="187"/>
      <c r="AS259" s="187"/>
      <c r="AT259" s="187"/>
      <c r="AU259" s="187"/>
      <c r="AV259" s="187"/>
      <c r="AW259" s="187"/>
      <c r="AY259" s="187"/>
      <c r="AZ259" s="187"/>
      <c r="BA259" s="187"/>
      <c r="BB259" s="187"/>
      <c r="BC259" s="187"/>
      <c r="BD259" s="187"/>
      <c r="BE259" s="187"/>
      <c r="BF259" s="187"/>
      <c r="BG259" s="187"/>
      <c r="BH259" s="187"/>
      <c r="BI259" s="187"/>
      <c r="BJ259" s="187"/>
      <c r="BK259" s="187"/>
      <c r="BL259" s="187"/>
      <c r="BM259" s="187"/>
      <c r="BN259" s="187"/>
      <c r="BO259" s="187"/>
      <c r="BP259" s="187"/>
      <c r="BR259" s="187"/>
      <c r="BS259" s="187"/>
      <c r="BT259" s="187"/>
      <c r="CA259" s="187"/>
      <c r="CB259" s="187"/>
      <c r="CC259" s="187"/>
    </row>
    <row r="260" spans="1:81" s="186" customFormat="1" x14ac:dyDescent="0.25">
      <c r="A260" s="187"/>
      <c r="B260" s="187"/>
      <c r="C260" s="187"/>
      <c r="D260" s="187"/>
      <c r="E260" s="187"/>
      <c r="F260" s="187"/>
      <c r="G260" s="63"/>
      <c r="H260" s="63"/>
      <c r="I260" s="63"/>
      <c r="J260" s="63"/>
      <c r="K260" s="63"/>
      <c r="L260" s="63"/>
      <c r="M260" s="64"/>
      <c r="N260" s="64"/>
      <c r="O260" s="64"/>
      <c r="P260" s="64"/>
      <c r="Q260" s="64"/>
      <c r="R260" s="64"/>
      <c r="S260" s="65"/>
      <c r="T260" s="65"/>
      <c r="U260" s="65"/>
      <c r="V260" s="65"/>
      <c r="W260" s="65"/>
      <c r="X260" s="65"/>
      <c r="Y260" s="15"/>
      <c r="Z260" s="15"/>
      <c r="AA260" s="15"/>
      <c r="AB260" s="15"/>
      <c r="AC260" s="15"/>
      <c r="AD260" s="15"/>
      <c r="AF260" s="187"/>
      <c r="AG260" s="187"/>
      <c r="AH260" s="187"/>
      <c r="AI260" s="187"/>
      <c r="AJ260" s="187"/>
      <c r="AK260" s="187"/>
      <c r="AL260" s="187"/>
      <c r="AM260" s="187"/>
      <c r="AN260" s="187"/>
      <c r="AO260" s="187"/>
      <c r="AP260" s="187"/>
      <c r="AQ260" s="187"/>
      <c r="AR260" s="187"/>
      <c r="AS260" s="187"/>
      <c r="AT260" s="187"/>
      <c r="AU260" s="187"/>
      <c r="AV260" s="187"/>
      <c r="AW260" s="187"/>
      <c r="AY260" s="187"/>
      <c r="AZ260" s="187"/>
      <c r="BA260" s="187"/>
      <c r="BB260" s="187"/>
      <c r="BC260" s="187"/>
      <c r="BD260" s="187"/>
      <c r="BE260" s="187"/>
      <c r="BF260" s="187"/>
      <c r="BG260" s="187"/>
      <c r="BH260" s="187"/>
      <c r="BI260" s="187"/>
      <c r="BJ260" s="187"/>
      <c r="BK260" s="187"/>
      <c r="BL260" s="187"/>
      <c r="BM260" s="187"/>
      <c r="BN260" s="187"/>
      <c r="BO260" s="187"/>
      <c r="BP260" s="187"/>
      <c r="BR260" s="187"/>
      <c r="BS260" s="187"/>
      <c r="BT260" s="187"/>
      <c r="CA260" s="187"/>
      <c r="CB260" s="187"/>
      <c r="CC260" s="187"/>
    </row>
    <row r="261" spans="1:81" s="186" customFormat="1" x14ac:dyDescent="0.25">
      <c r="A261" s="187"/>
      <c r="B261" s="187"/>
      <c r="C261" s="187"/>
      <c r="D261" s="187"/>
      <c r="E261" s="187"/>
      <c r="F261" s="187"/>
      <c r="G261" s="63"/>
      <c r="H261" s="63"/>
      <c r="I261" s="63"/>
      <c r="J261" s="63"/>
      <c r="K261" s="63"/>
      <c r="L261" s="63"/>
      <c r="M261" s="64"/>
      <c r="N261" s="64"/>
      <c r="O261" s="64"/>
      <c r="P261" s="64"/>
      <c r="Q261" s="64"/>
      <c r="R261" s="64"/>
      <c r="S261" s="65"/>
      <c r="T261" s="65"/>
      <c r="U261" s="65"/>
      <c r="V261" s="65"/>
      <c r="W261" s="65"/>
      <c r="X261" s="65"/>
      <c r="Y261" s="15"/>
      <c r="Z261" s="15"/>
      <c r="AA261" s="15"/>
      <c r="AB261" s="15"/>
      <c r="AC261" s="15"/>
      <c r="AD261" s="15"/>
      <c r="AF261" s="187"/>
      <c r="AG261" s="187"/>
      <c r="AH261" s="187"/>
      <c r="AI261" s="187"/>
      <c r="AJ261" s="187"/>
      <c r="AK261" s="187"/>
      <c r="AL261" s="187"/>
      <c r="AM261" s="187"/>
      <c r="AN261" s="187"/>
      <c r="AO261" s="187"/>
      <c r="AP261" s="187"/>
      <c r="AQ261" s="187"/>
      <c r="AR261" s="187"/>
      <c r="AS261" s="187"/>
      <c r="AT261" s="187"/>
      <c r="AU261" s="187"/>
      <c r="AV261" s="187"/>
      <c r="AW261" s="187"/>
      <c r="AY261" s="187"/>
      <c r="AZ261" s="187"/>
      <c r="BA261" s="187"/>
      <c r="BB261" s="187"/>
      <c r="BC261" s="187"/>
      <c r="BD261" s="187"/>
      <c r="BE261" s="187"/>
      <c r="BF261" s="187"/>
      <c r="BG261" s="187"/>
      <c r="BH261" s="187"/>
      <c r="BI261" s="187"/>
      <c r="BJ261" s="187"/>
      <c r="BK261" s="187"/>
      <c r="BL261" s="187"/>
      <c r="BM261" s="187"/>
      <c r="BN261" s="187"/>
      <c r="BO261" s="187"/>
      <c r="BP261" s="187"/>
      <c r="BR261" s="187"/>
      <c r="BS261" s="187"/>
      <c r="BT261" s="187"/>
      <c r="CA261" s="187"/>
      <c r="CB261" s="187"/>
      <c r="CC261" s="187"/>
    </row>
    <row r="262" spans="1:81" s="186" customFormat="1" x14ac:dyDescent="0.25">
      <c r="A262" s="187"/>
      <c r="B262" s="187"/>
      <c r="C262" s="187"/>
      <c r="D262" s="187"/>
      <c r="E262" s="187"/>
      <c r="F262" s="187"/>
      <c r="G262" s="63"/>
      <c r="H262" s="63"/>
      <c r="I262" s="63"/>
      <c r="J262" s="63"/>
      <c r="K262" s="63"/>
      <c r="L262" s="63"/>
      <c r="M262" s="64"/>
      <c r="N262" s="64"/>
      <c r="O262" s="64"/>
      <c r="P262" s="64"/>
      <c r="Q262" s="64"/>
      <c r="R262" s="64"/>
      <c r="S262" s="65"/>
      <c r="T262" s="65"/>
      <c r="U262" s="65"/>
      <c r="V262" s="65"/>
      <c r="W262" s="65"/>
      <c r="X262" s="65"/>
      <c r="Y262" s="15"/>
      <c r="Z262" s="15"/>
      <c r="AA262" s="15"/>
      <c r="AB262" s="15"/>
      <c r="AC262" s="15"/>
      <c r="AD262" s="15"/>
      <c r="AF262" s="187"/>
      <c r="AG262" s="187"/>
      <c r="AH262" s="187"/>
      <c r="AI262" s="187"/>
      <c r="AJ262" s="187"/>
      <c r="AK262" s="187"/>
      <c r="AL262" s="187"/>
      <c r="AM262" s="187"/>
      <c r="AN262" s="187"/>
      <c r="AO262" s="187"/>
      <c r="AP262" s="187"/>
      <c r="AQ262" s="187"/>
      <c r="AR262" s="187"/>
      <c r="AS262" s="187"/>
      <c r="AT262" s="187"/>
      <c r="AU262" s="187"/>
      <c r="AV262" s="187"/>
      <c r="AW262" s="187"/>
      <c r="AY262" s="187"/>
      <c r="AZ262" s="187"/>
      <c r="BA262" s="187"/>
      <c r="BB262" s="187"/>
      <c r="BC262" s="187"/>
      <c r="BD262" s="187"/>
      <c r="BE262" s="187"/>
      <c r="BF262" s="187"/>
      <c r="BG262" s="187"/>
      <c r="BH262" s="187"/>
      <c r="BI262" s="187"/>
      <c r="BJ262" s="187"/>
      <c r="BK262" s="187"/>
      <c r="BL262" s="187"/>
      <c r="BM262" s="187"/>
      <c r="BN262" s="187"/>
      <c r="BO262" s="187"/>
      <c r="BP262" s="187"/>
      <c r="BR262" s="187"/>
      <c r="BS262" s="187"/>
      <c r="BT262" s="187"/>
      <c r="CA262" s="187"/>
      <c r="CB262" s="187"/>
      <c r="CC262" s="187"/>
    </row>
    <row r="263" spans="1:81" s="186" customFormat="1" x14ac:dyDescent="0.25">
      <c r="A263" s="187"/>
      <c r="B263" s="187"/>
      <c r="C263" s="187"/>
      <c r="D263" s="187"/>
      <c r="E263" s="187"/>
      <c r="F263" s="187"/>
      <c r="G263" s="63"/>
      <c r="H263" s="63"/>
      <c r="I263" s="63"/>
      <c r="J263" s="63"/>
      <c r="K263" s="63"/>
      <c r="L263" s="63"/>
      <c r="M263" s="64"/>
      <c r="N263" s="64"/>
      <c r="O263" s="64"/>
      <c r="P263" s="64"/>
      <c r="Q263" s="64"/>
      <c r="R263" s="64"/>
      <c r="S263" s="65"/>
      <c r="T263" s="65"/>
      <c r="U263" s="65"/>
      <c r="V263" s="65"/>
      <c r="W263" s="65"/>
      <c r="X263" s="65"/>
      <c r="Y263" s="15"/>
      <c r="Z263" s="15"/>
      <c r="AA263" s="15"/>
      <c r="AB263" s="15"/>
      <c r="AC263" s="15"/>
      <c r="AD263" s="15"/>
      <c r="AF263" s="187"/>
      <c r="AG263" s="187"/>
      <c r="AH263" s="187"/>
      <c r="AI263" s="187"/>
      <c r="AJ263" s="187"/>
      <c r="AK263" s="187"/>
      <c r="AL263" s="187"/>
      <c r="AM263" s="187"/>
      <c r="AN263" s="187"/>
      <c r="AO263" s="187"/>
      <c r="AP263" s="187"/>
      <c r="AQ263" s="187"/>
      <c r="AR263" s="187"/>
      <c r="AS263" s="187"/>
      <c r="AT263" s="187"/>
      <c r="AU263" s="187"/>
      <c r="AV263" s="187"/>
      <c r="AW263" s="187"/>
      <c r="AY263" s="187"/>
      <c r="AZ263" s="187"/>
      <c r="BA263" s="187"/>
      <c r="BB263" s="187"/>
      <c r="BC263" s="187"/>
      <c r="BD263" s="187"/>
      <c r="BE263" s="187"/>
      <c r="BF263" s="187"/>
      <c r="BG263" s="187"/>
      <c r="BH263" s="187"/>
      <c r="BI263" s="187"/>
      <c r="BJ263" s="187"/>
      <c r="BK263" s="187"/>
      <c r="BL263" s="187"/>
      <c r="BM263" s="187"/>
      <c r="BN263" s="187"/>
      <c r="BO263" s="187"/>
      <c r="BP263" s="187"/>
      <c r="BR263" s="187"/>
      <c r="BS263" s="187"/>
      <c r="BT263" s="187"/>
      <c r="CA263" s="187"/>
      <c r="CB263" s="187"/>
      <c r="CC263" s="187"/>
    </row>
    <row r="264" spans="1:81" s="186" customFormat="1" x14ac:dyDescent="0.25">
      <c r="A264" s="187"/>
      <c r="B264" s="187"/>
      <c r="C264" s="187"/>
      <c r="D264" s="187"/>
      <c r="E264" s="187"/>
      <c r="F264" s="187"/>
      <c r="G264" s="63"/>
      <c r="H264" s="63"/>
      <c r="I264" s="63"/>
      <c r="J264" s="63"/>
      <c r="K264" s="63"/>
      <c r="L264" s="63"/>
      <c r="M264" s="64"/>
      <c r="N264" s="64"/>
      <c r="O264" s="64"/>
      <c r="P264" s="64"/>
      <c r="Q264" s="64"/>
      <c r="R264" s="64"/>
      <c r="S264" s="65"/>
      <c r="T264" s="65"/>
      <c r="U264" s="65"/>
      <c r="V264" s="65"/>
      <c r="W264" s="65"/>
      <c r="X264" s="65"/>
      <c r="Y264" s="15"/>
      <c r="Z264" s="15"/>
      <c r="AA264" s="15"/>
      <c r="AB264" s="15"/>
      <c r="AC264" s="15"/>
      <c r="AD264" s="15"/>
      <c r="AF264" s="187"/>
      <c r="AG264" s="187"/>
      <c r="AH264" s="187"/>
      <c r="AI264" s="187"/>
      <c r="AJ264" s="187"/>
      <c r="AK264" s="187"/>
      <c r="AL264" s="187"/>
      <c r="AM264" s="187"/>
      <c r="AN264" s="187"/>
      <c r="AO264" s="187"/>
      <c r="AP264" s="187"/>
      <c r="AQ264" s="187"/>
      <c r="AR264" s="187"/>
      <c r="AS264" s="187"/>
      <c r="AT264" s="187"/>
      <c r="AU264" s="187"/>
      <c r="AV264" s="187"/>
      <c r="AW264" s="187"/>
      <c r="AY264" s="187"/>
      <c r="AZ264" s="187"/>
      <c r="BA264" s="187"/>
      <c r="BB264" s="187"/>
      <c r="BC264" s="187"/>
      <c r="BD264" s="187"/>
      <c r="BE264" s="187"/>
      <c r="BF264" s="187"/>
      <c r="BG264" s="187"/>
      <c r="BH264" s="187"/>
      <c r="BI264" s="187"/>
      <c r="BJ264" s="187"/>
      <c r="BK264" s="187"/>
      <c r="BL264" s="187"/>
      <c r="BM264" s="187"/>
      <c r="BN264" s="187"/>
      <c r="BO264" s="187"/>
      <c r="BP264" s="187"/>
      <c r="BR264" s="187"/>
      <c r="BS264" s="187"/>
      <c r="BT264" s="187"/>
      <c r="CA264" s="187"/>
      <c r="CB264" s="187"/>
      <c r="CC264" s="187"/>
    </row>
    <row r="265" spans="1:81" s="186" customFormat="1" x14ac:dyDescent="0.25">
      <c r="A265" s="187"/>
      <c r="B265" s="187"/>
      <c r="C265" s="187"/>
      <c r="D265" s="187"/>
      <c r="E265" s="187"/>
      <c r="F265" s="187"/>
      <c r="G265" s="63"/>
      <c r="H265" s="63"/>
      <c r="I265" s="63"/>
      <c r="J265" s="63"/>
      <c r="K265" s="63"/>
      <c r="L265" s="63"/>
      <c r="M265" s="64"/>
      <c r="N265" s="64"/>
      <c r="O265" s="64"/>
      <c r="P265" s="64"/>
      <c r="Q265" s="64"/>
      <c r="R265" s="64"/>
      <c r="S265" s="65"/>
      <c r="T265" s="65"/>
      <c r="U265" s="65"/>
      <c r="V265" s="65"/>
      <c r="W265" s="65"/>
      <c r="X265" s="65"/>
      <c r="Y265" s="15"/>
      <c r="Z265" s="15"/>
      <c r="AA265" s="15"/>
      <c r="AB265" s="15"/>
      <c r="AC265" s="15"/>
      <c r="AD265" s="15"/>
      <c r="AF265" s="187"/>
      <c r="AG265" s="187"/>
      <c r="AH265" s="187"/>
      <c r="AI265" s="187"/>
      <c r="AJ265" s="187"/>
      <c r="AK265" s="187"/>
      <c r="AL265" s="187"/>
      <c r="AM265" s="187"/>
      <c r="AN265" s="187"/>
      <c r="AO265" s="187"/>
      <c r="AP265" s="187"/>
      <c r="AQ265" s="187"/>
      <c r="AR265" s="187"/>
      <c r="AS265" s="187"/>
      <c r="AT265" s="187"/>
      <c r="AU265" s="187"/>
      <c r="AV265" s="187"/>
      <c r="AW265" s="187"/>
      <c r="AY265" s="187"/>
      <c r="AZ265" s="187"/>
      <c r="BA265" s="187"/>
      <c r="BB265" s="187"/>
      <c r="BC265" s="187"/>
      <c r="BD265" s="187"/>
      <c r="BE265" s="187"/>
      <c r="BF265" s="187"/>
      <c r="BG265" s="187"/>
      <c r="BH265" s="187"/>
      <c r="BI265" s="187"/>
      <c r="BJ265" s="187"/>
      <c r="BK265" s="187"/>
      <c r="BL265" s="187"/>
      <c r="BM265" s="187"/>
      <c r="BN265" s="187"/>
      <c r="BO265" s="187"/>
      <c r="BP265" s="187"/>
      <c r="BR265" s="187"/>
      <c r="BS265" s="187"/>
      <c r="BT265" s="187"/>
      <c r="CA265" s="187"/>
      <c r="CB265" s="187"/>
      <c r="CC265" s="187"/>
    </row>
    <row r="266" spans="1:81" s="186" customFormat="1" x14ac:dyDescent="0.25">
      <c r="A266" s="187"/>
      <c r="B266" s="187"/>
      <c r="C266" s="187"/>
      <c r="D266" s="187"/>
      <c r="E266" s="187"/>
      <c r="F266" s="187"/>
      <c r="G266" s="63"/>
      <c r="H266" s="63"/>
      <c r="I266" s="63"/>
      <c r="J266" s="63"/>
      <c r="K266" s="63"/>
      <c r="L266" s="63"/>
      <c r="M266" s="64"/>
      <c r="N266" s="64"/>
      <c r="O266" s="64"/>
      <c r="P266" s="64"/>
      <c r="Q266" s="64"/>
      <c r="R266" s="64"/>
      <c r="S266" s="65"/>
      <c r="T266" s="65"/>
      <c r="U266" s="65"/>
      <c r="V266" s="65"/>
      <c r="W266" s="65"/>
      <c r="X266" s="65"/>
      <c r="Y266" s="15"/>
      <c r="Z266" s="15"/>
      <c r="AA266" s="15"/>
      <c r="AB266" s="15"/>
      <c r="AC266" s="15"/>
      <c r="AD266" s="15"/>
      <c r="AF266" s="187"/>
      <c r="AG266" s="187"/>
      <c r="AH266" s="187"/>
      <c r="AI266" s="187"/>
      <c r="AJ266" s="187"/>
      <c r="AK266" s="187"/>
      <c r="AL266" s="187"/>
      <c r="AM266" s="187"/>
      <c r="AN266" s="187"/>
      <c r="AO266" s="187"/>
      <c r="AP266" s="187"/>
      <c r="AQ266" s="187"/>
      <c r="AR266" s="187"/>
      <c r="AS266" s="187"/>
      <c r="AT266" s="187"/>
      <c r="AU266" s="187"/>
      <c r="AV266" s="187"/>
      <c r="AW266" s="187"/>
      <c r="AY266" s="187"/>
      <c r="AZ266" s="187"/>
      <c r="BA266" s="187"/>
      <c r="BB266" s="187"/>
      <c r="BC266" s="187"/>
      <c r="BD266" s="187"/>
      <c r="BE266" s="187"/>
      <c r="BF266" s="187"/>
      <c r="BG266" s="187"/>
      <c r="BH266" s="187"/>
      <c r="BI266" s="187"/>
      <c r="BJ266" s="187"/>
      <c r="BK266" s="187"/>
      <c r="BL266" s="187"/>
      <c r="BM266" s="187"/>
      <c r="BN266" s="187"/>
      <c r="BO266" s="187"/>
      <c r="BP266" s="187"/>
      <c r="BR266" s="187"/>
      <c r="BS266" s="187"/>
      <c r="BT266" s="187"/>
      <c r="CA266" s="187"/>
      <c r="CB266" s="187"/>
      <c r="CC266" s="187"/>
    </row>
    <row r="267" spans="1:81" s="186" customFormat="1" x14ac:dyDescent="0.25">
      <c r="A267" s="187"/>
      <c r="B267" s="187"/>
      <c r="C267" s="187"/>
      <c r="D267" s="187"/>
      <c r="E267" s="187"/>
      <c r="F267" s="187"/>
      <c r="G267" s="63"/>
      <c r="H267" s="63"/>
      <c r="I267" s="63"/>
      <c r="J267" s="63"/>
      <c r="K267" s="63"/>
      <c r="L267" s="63"/>
      <c r="M267" s="64"/>
      <c r="N267" s="64"/>
      <c r="O267" s="64"/>
      <c r="P267" s="64"/>
      <c r="Q267" s="64"/>
      <c r="R267" s="64"/>
      <c r="S267" s="65"/>
      <c r="T267" s="65"/>
      <c r="U267" s="65"/>
      <c r="V267" s="65"/>
      <c r="W267" s="65"/>
      <c r="X267" s="65"/>
      <c r="Y267" s="15"/>
      <c r="Z267" s="15"/>
      <c r="AA267" s="15"/>
      <c r="AB267" s="15"/>
      <c r="AC267" s="15"/>
      <c r="AD267" s="15"/>
      <c r="AF267" s="187"/>
      <c r="AG267" s="187"/>
      <c r="AH267" s="187"/>
      <c r="AI267" s="187"/>
      <c r="AJ267" s="187"/>
      <c r="AK267" s="187"/>
      <c r="AL267" s="187"/>
      <c r="AM267" s="187"/>
      <c r="AN267" s="187"/>
      <c r="AO267" s="187"/>
      <c r="AP267" s="187"/>
      <c r="AQ267" s="187"/>
      <c r="AR267" s="187"/>
      <c r="AS267" s="187"/>
      <c r="AT267" s="187"/>
      <c r="AU267" s="187"/>
      <c r="AV267" s="187"/>
      <c r="AW267" s="187"/>
      <c r="AY267" s="187"/>
      <c r="AZ267" s="187"/>
      <c r="BA267" s="187"/>
      <c r="BB267" s="187"/>
      <c r="BC267" s="187"/>
      <c r="BD267" s="187"/>
      <c r="BE267" s="187"/>
      <c r="BF267" s="187"/>
      <c r="BG267" s="187"/>
      <c r="BH267" s="187"/>
      <c r="BI267" s="187"/>
      <c r="BJ267" s="187"/>
      <c r="BK267" s="187"/>
      <c r="BL267" s="187"/>
      <c r="BM267" s="187"/>
      <c r="BN267" s="187"/>
      <c r="BO267" s="187"/>
      <c r="BP267" s="187"/>
      <c r="BR267" s="187"/>
      <c r="BS267" s="187"/>
      <c r="BT267" s="187"/>
      <c r="CA267" s="187"/>
      <c r="CB267" s="187"/>
      <c r="CC267" s="187"/>
    </row>
    <row r="268" spans="1:81" s="186" customFormat="1" x14ac:dyDescent="0.25">
      <c r="A268" s="187"/>
      <c r="B268" s="187"/>
      <c r="C268" s="187"/>
      <c r="D268" s="187"/>
      <c r="E268" s="187"/>
      <c r="F268" s="187"/>
      <c r="G268" s="63"/>
      <c r="H268" s="63"/>
      <c r="I268" s="63"/>
      <c r="J268" s="63"/>
      <c r="K268" s="63"/>
      <c r="L268" s="63"/>
      <c r="M268" s="64"/>
      <c r="N268" s="64"/>
      <c r="O268" s="64"/>
      <c r="P268" s="64"/>
      <c r="Q268" s="64"/>
      <c r="R268" s="64"/>
      <c r="S268" s="65"/>
      <c r="T268" s="65"/>
      <c r="U268" s="65"/>
      <c r="V268" s="65"/>
      <c r="W268" s="65"/>
      <c r="X268" s="65"/>
      <c r="Y268" s="15"/>
      <c r="Z268" s="15"/>
      <c r="AA268" s="15"/>
      <c r="AB268" s="15"/>
      <c r="AC268" s="15"/>
      <c r="AD268" s="15"/>
      <c r="AF268" s="187"/>
      <c r="AG268" s="187"/>
      <c r="AH268" s="187"/>
      <c r="AI268" s="187"/>
      <c r="AJ268" s="187"/>
      <c r="AK268" s="187"/>
      <c r="AL268" s="187"/>
      <c r="AM268" s="187"/>
      <c r="AN268" s="187"/>
      <c r="AO268" s="187"/>
      <c r="AP268" s="187"/>
      <c r="AQ268" s="187"/>
      <c r="AR268" s="187"/>
      <c r="AS268" s="187"/>
      <c r="AT268" s="187"/>
      <c r="AU268" s="187"/>
      <c r="AV268" s="187"/>
      <c r="AW268" s="187"/>
      <c r="AY268" s="187"/>
      <c r="AZ268" s="187"/>
      <c r="BA268" s="187"/>
      <c r="BB268" s="187"/>
      <c r="BC268" s="187"/>
      <c r="BD268" s="187"/>
      <c r="BE268" s="187"/>
      <c r="BF268" s="187"/>
      <c r="BG268" s="187"/>
      <c r="BH268" s="187"/>
      <c r="BI268" s="187"/>
      <c r="BJ268" s="187"/>
      <c r="BK268" s="187"/>
      <c r="BL268" s="187"/>
      <c r="BM268" s="187"/>
      <c r="BN268" s="187"/>
      <c r="BO268" s="187"/>
      <c r="BP268" s="187"/>
      <c r="BR268" s="187"/>
      <c r="BS268" s="187"/>
      <c r="BT268" s="187"/>
      <c r="CA268" s="187"/>
      <c r="CB268" s="187"/>
      <c r="CC268" s="187"/>
    </row>
    <row r="269" spans="1:81" s="186" customFormat="1" x14ac:dyDescent="0.25">
      <c r="A269" s="187"/>
      <c r="B269" s="187"/>
      <c r="C269" s="187"/>
      <c r="D269" s="187"/>
      <c r="E269" s="187"/>
      <c r="F269" s="187"/>
      <c r="G269" s="63"/>
      <c r="H269" s="63"/>
      <c r="I269" s="63"/>
      <c r="J269" s="63"/>
      <c r="K269" s="63"/>
      <c r="L269" s="63"/>
      <c r="M269" s="64"/>
      <c r="N269" s="64"/>
      <c r="O269" s="64"/>
      <c r="P269" s="64"/>
      <c r="Q269" s="64"/>
      <c r="R269" s="64"/>
      <c r="S269" s="65"/>
      <c r="T269" s="65"/>
      <c r="U269" s="65"/>
      <c r="V269" s="65"/>
      <c r="W269" s="65"/>
      <c r="X269" s="65"/>
      <c r="Y269" s="15"/>
      <c r="Z269" s="15"/>
      <c r="AA269" s="15"/>
      <c r="AB269" s="15"/>
      <c r="AC269" s="15"/>
      <c r="AD269" s="15"/>
      <c r="AF269" s="187"/>
      <c r="AG269" s="187"/>
      <c r="AH269" s="187"/>
      <c r="AI269" s="187"/>
      <c r="AJ269" s="187"/>
      <c r="AK269" s="187"/>
      <c r="AL269" s="187"/>
      <c r="AM269" s="187"/>
      <c r="AN269" s="187"/>
      <c r="AO269" s="187"/>
      <c r="AP269" s="187"/>
      <c r="AQ269" s="187"/>
      <c r="AR269" s="187"/>
      <c r="AS269" s="187"/>
      <c r="AT269" s="187"/>
      <c r="AU269" s="187"/>
      <c r="AV269" s="187"/>
      <c r="AW269" s="187"/>
      <c r="AY269" s="187"/>
      <c r="AZ269" s="187"/>
      <c r="BA269" s="187"/>
      <c r="BB269" s="187"/>
      <c r="BC269" s="187"/>
      <c r="BD269" s="187"/>
      <c r="BE269" s="187"/>
      <c r="BF269" s="187"/>
      <c r="BG269" s="187"/>
      <c r="BH269" s="187"/>
      <c r="BI269" s="187"/>
      <c r="BJ269" s="187"/>
      <c r="BK269" s="187"/>
      <c r="BL269" s="187"/>
      <c r="BM269" s="187"/>
      <c r="BN269" s="187"/>
      <c r="BO269" s="187"/>
      <c r="BP269" s="187"/>
      <c r="BR269" s="187"/>
      <c r="BS269" s="187"/>
      <c r="BT269" s="187"/>
      <c r="CA269" s="187"/>
      <c r="CB269" s="187"/>
      <c r="CC269" s="187"/>
    </row>
    <row r="270" spans="1:81" s="186" customFormat="1" x14ac:dyDescent="0.25">
      <c r="A270" s="187"/>
      <c r="B270" s="187"/>
      <c r="C270" s="187"/>
      <c r="D270" s="187"/>
      <c r="E270" s="187"/>
      <c r="F270" s="187"/>
      <c r="G270" s="63"/>
      <c r="H270" s="63"/>
      <c r="I270" s="63"/>
      <c r="J270" s="63"/>
      <c r="K270" s="63"/>
      <c r="L270" s="63"/>
      <c r="M270" s="64"/>
      <c r="N270" s="64"/>
      <c r="O270" s="64"/>
      <c r="P270" s="64"/>
      <c r="Q270" s="64"/>
      <c r="R270" s="64"/>
      <c r="S270" s="65"/>
      <c r="T270" s="65"/>
      <c r="U270" s="65"/>
      <c r="V270" s="65"/>
      <c r="W270" s="65"/>
      <c r="X270" s="65"/>
      <c r="Y270" s="15"/>
      <c r="Z270" s="15"/>
      <c r="AA270" s="15"/>
      <c r="AB270" s="15"/>
      <c r="AC270" s="15"/>
      <c r="AD270" s="15"/>
      <c r="AF270" s="187"/>
      <c r="AG270" s="187"/>
      <c r="AH270" s="187"/>
      <c r="AI270" s="187"/>
      <c r="AJ270" s="187"/>
      <c r="AK270" s="187"/>
      <c r="AL270" s="187"/>
      <c r="AM270" s="187"/>
      <c r="AN270" s="187"/>
      <c r="AO270" s="187"/>
      <c r="AP270" s="187"/>
      <c r="AQ270" s="187"/>
      <c r="AR270" s="187"/>
      <c r="AS270" s="187"/>
      <c r="AT270" s="187"/>
      <c r="AU270" s="187"/>
      <c r="AV270" s="187"/>
      <c r="AW270" s="187"/>
      <c r="AY270" s="187"/>
      <c r="AZ270" s="187"/>
      <c r="BA270" s="187"/>
      <c r="BB270" s="187"/>
      <c r="BC270" s="187"/>
      <c r="BD270" s="187"/>
      <c r="BE270" s="187"/>
      <c r="BF270" s="187"/>
      <c r="BG270" s="187"/>
      <c r="BH270" s="187"/>
      <c r="BI270" s="187"/>
      <c r="BJ270" s="187"/>
      <c r="BK270" s="187"/>
      <c r="BL270" s="187"/>
      <c r="BM270" s="187"/>
      <c r="BN270" s="187"/>
      <c r="BO270" s="187"/>
      <c r="BP270" s="187"/>
      <c r="BR270" s="187"/>
      <c r="BS270" s="187"/>
      <c r="BT270" s="187"/>
      <c r="CA270" s="187"/>
      <c r="CB270" s="187"/>
      <c r="CC270" s="187"/>
    </row>
    <row r="271" spans="1:81" s="186" customFormat="1" x14ac:dyDescent="0.25">
      <c r="A271" s="187"/>
      <c r="B271" s="187"/>
      <c r="C271" s="187"/>
      <c r="D271" s="187"/>
      <c r="E271" s="187"/>
      <c r="F271" s="187"/>
      <c r="G271" s="63"/>
      <c r="H271" s="63"/>
      <c r="I271" s="63"/>
      <c r="J271" s="63"/>
      <c r="K271" s="63"/>
      <c r="L271" s="63"/>
      <c r="M271" s="64"/>
      <c r="N271" s="64"/>
      <c r="O271" s="64"/>
      <c r="P271" s="64"/>
      <c r="Q271" s="64"/>
      <c r="R271" s="64"/>
      <c r="S271" s="65"/>
      <c r="T271" s="65"/>
      <c r="U271" s="65"/>
      <c r="V271" s="65"/>
      <c r="W271" s="65"/>
      <c r="X271" s="65"/>
      <c r="Y271" s="15"/>
      <c r="Z271" s="15"/>
      <c r="AA271" s="15"/>
      <c r="AB271" s="15"/>
      <c r="AC271" s="15"/>
      <c r="AD271" s="15"/>
      <c r="AF271" s="187"/>
      <c r="AG271" s="187"/>
      <c r="AH271" s="187"/>
      <c r="AI271" s="187"/>
      <c r="AJ271" s="187"/>
      <c r="AK271" s="187"/>
      <c r="AL271" s="187"/>
      <c r="AM271" s="187"/>
      <c r="AN271" s="187"/>
      <c r="AO271" s="187"/>
      <c r="AP271" s="187"/>
      <c r="AQ271" s="187"/>
      <c r="AR271" s="187"/>
      <c r="AS271" s="187"/>
      <c r="AT271" s="187"/>
      <c r="AU271" s="187"/>
      <c r="AV271" s="187"/>
      <c r="AW271" s="187"/>
      <c r="AY271" s="187"/>
      <c r="AZ271" s="187"/>
      <c r="BA271" s="187"/>
      <c r="BB271" s="187"/>
      <c r="BC271" s="187"/>
      <c r="BD271" s="187"/>
      <c r="BE271" s="187"/>
      <c r="BF271" s="187"/>
      <c r="BG271" s="187"/>
      <c r="BH271" s="187"/>
      <c r="BI271" s="187"/>
      <c r="BJ271" s="187"/>
      <c r="BK271" s="187"/>
      <c r="BL271" s="187"/>
      <c r="BM271" s="187"/>
      <c r="BN271" s="187"/>
      <c r="BO271" s="187"/>
      <c r="BP271" s="187"/>
      <c r="BR271" s="187"/>
      <c r="BS271" s="187"/>
      <c r="BT271" s="187"/>
      <c r="CA271" s="187"/>
      <c r="CB271" s="187"/>
      <c r="CC271" s="187"/>
    </row>
    <row r="272" spans="1:81" s="186" customFormat="1" x14ac:dyDescent="0.25">
      <c r="A272" s="187"/>
      <c r="B272" s="187"/>
      <c r="C272" s="187"/>
      <c r="D272" s="187"/>
      <c r="E272" s="187"/>
      <c r="F272" s="187"/>
      <c r="G272" s="63"/>
      <c r="H272" s="63"/>
      <c r="I272" s="63"/>
      <c r="J272" s="63"/>
      <c r="K272" s="63"/>
      <c r="L272" s="63"/>
      <c r="M272" s="64"/>
      <c r="N272" s="64"/>
      <c r="O272" s="64"/>
      <c r="P272" s="64"/>
      <c r="Q272" s="64"/>
      <c r="R272" s="64"/>
      <c r="S272" s="65"/>
      <c r="T272" s="65"/>
      <c r="U272" s="65"/>
      <c r="V272" s="65"/>
      <c r="W272" s="65"/>
      <c r="X272" s="65"/>
      <c r="Y272" s="15"/>
      <c r="Z272" s="15"/>
      <c r="AA272" s="15"/>
      <c r="AB272" s="15"/>
      <c r="AC272" s="15"/>
      <c r="AD272" s="15"/>
      <c r="AF272" s="187"/>
      <c r="AG272" s="187"/>
      <c r="AH272" s="187"/>
      <c r="AI272" s="187"/>
      <c r="AJ272" s="187"/>
      <c r="AK272" s="187"/>
      <c r="AL272" s="187"/>
      <c r="AM272" s="187"/>
      <c r="AN272" s="187"/>
      <c r="AO272" s="187"/>
      <c r="AP272" s="187"/>
      <c r="AQ272" s="187"/>
      <c r="AR272" s="187"/>
      <c r="AS272" s="187"/>
      <c r="AT272" s="187"/>
      <c r="AU272" s="187"/>
      <c r="AV272" s="187"/>
      <c r="AW272" s="187"/>
      <c r="AY272" s="187"/>
      <c r="AZ272" s="187"/>
      <c r="BA272" s="187"/>
      <c r="BB272" s="187"/>
      <c r="BC272" s="187"/>
      <c r="BD272" s="187"/>
      <c r="BE272" s="187"/>
      <c r="BF272" s="187"/>
      <c r="BG272" s="187"/>
      <c r="BH272" s="187"/>
      <c r="BI272" s="187"/>
      <c r="BJ272" s="187"/>
      <c r="BK272" s="187"/>
      <c r="BL272" s="187"/>
      <c r="BM272" s="187"/>
      <c r="BN272" s="187"/>
      <c r="BO272" s="187"/>
      <c r="BP272" s="187"/>
      <c r="BR272" s="187"/>
      <c r="BS272" s="187"/>
      <c r="BT272" s="187"/>
      <c r="CA272" s="187"/>
      <c r="CB272" s="187"/>
      <c r="CC272" s="187"/>
    </row>
    <row r="273" spans="1:81" s="186" customFormat="1" x14ac:dyDescent="0.25">
      <c r="A273" s="187"/>
      <c r="B273" s="187"/>
      <c r="C273" s="187"/>
      <c r="D273" s="187"/>
      <c r="E273" s="187"/>
      <c r="F273" s="187"/>
      <c r="G273" s="63"/>
      <c r="H273" s="63"/>
      <c r="I273" s="63"/>
      <c r="J273" s="63"/>
      <c r="K273" s="63"/>
      <c r="L273" s="63"/>
      <c r="M273" s="64"/>
      <c r="N273" s="64"/>
      <c r="O273" s="64"/>
      <c r="P273" s="64"/>
      <c r="Q273" s="64"/>
      <c r="R273" s="64"/>
      <c r="S273" s="65"/>
      <c r="T273" s="65"/>
      <c r="U273" s="65"/>
      <c r="V273" s="65"/>
      <c r="W273" s="65"/>
      <c r="X273" s="65"/>
      <c r="Y273" s="15"/>
      <c r="Z273" s="15"/>
      <c r="AA273" s="15"/>
      <c r="AB273" s="15"/>
      <c r="AC273" s="15"/>
      <c r="AD273" s="15"/>
      <c r="AF273" s="187"/>
      <c r="AG273" s="187"/>
      <c r="AH273" s="187"/>
      <c r="AI273" s="187"/>
      <c r="AJ273" s="187"/>
      <c r="AK273" s="187"/>
      <c r="AL273" s="187"/>
      <c r="AM273" s="187"/>
      <c r="AN273" s="187"/>
      <c r="AO273" s="187"/>
      <c r="AP273" s="187"/>
      <c r="AQ273" s="187"/>
      <c r="AR273" s="187"/>
      <c r="AS273" s="187"/>
      <c r="AT273" s="187"/>
      <c r="AU273" s="187"/>
      <c r="AV273" s="187"/>
      <c r="AW273" s="187"/>
      <c r="AY273" s="187"/>
      <c r="AZ273" s="187"/>
      <c r="BA273" s="187"/>
      <c r="BB273" s="187"/>
      <c r="BC273" s="187"/>
      <c r="BD273" s="187"/>
      <c r="BE273" s="187"/>
      <c r="BF273" s="187"/>
      <c r="BG273" s="187"/>
      <c r="BH273" s="187"/>
      <c r="BI273" s="187"/>
      <c r="BJ273" s="187"/>
      <c r="BK273" s="187"/>
      <c r="BL273" s="187"/>
      <c r="BM273" s="187"/>
      <c r="BN273" s="187"/>
      <c r="BO273" s="187"/>
      <c r="BP273" s="187"/>
      <c r="BR273" s="187"/>
      <c r="BS273" s="187"/>
      <c r="BT273" s="187"/>
      <c r="CA273" s="187"/>
      <c r="CB273" s="187"/>
      <c r="CC273" s="187"/>
    </row>
    <row r="274" spans="1:81" s="186" customFormat="1" x14ac:dyDescent="0.25">
      <c r="A274" s="187"/>
      <c r="B274" s="187"/>
      <c r="C274" s="187"/>
      <c r="D274" s="187"/>
      <c r="E274" s="187"/>
      <c r="F274" s="187"/>
      <c r="G274" s="63"/>
      <c r="H274" s="63"/>
      <c r="I274" s="63"/>
      <c r="J274" s="63"/>
      <c r="K274" s="63"/>
      <c r="L274" s="63"/>
      <c r="M274" s="64"/>
      <c r="N274" s="64"/>
      <c r="O274" s="64"/>
      <c r="P274" s="64"/>
      <c r="Q274" s="64"/>
      <c r="R274" s="64"/>
      <c r="S274" s="65"/>
      <c r="T274" s="65"/>
      <c r="U274" s="65"/>
      <c r="V274" s="65"/>
      <c r="W274" s="65"/>
      <c r="X274" s="65"/>
      <c r="Y274" s="15"/>
      <c r="Z274" s="15"/>
      <c r="AA274" s="15"/>
      <c r="AB274" s="15"/>
      <c r="AC274" s="15"/>
      <c r="AD274" s="15"/>
      <c r="AF274" s="187"/>
      <c r="AG274" s="187"/>
      <c r="AH274" s="187"/>
      <c r="AI274" s="187"/>
      <c r="AJ274" s="187"/>
      <c r="AK274" s="187"/>
      <c r="AL274" s="187"/>
      <c r="AM274" s="187"/>
      <c r="AN274" s="187"/>
      <c r="AO274" s="187"/>
      <c r="AP274" s="187"/>
      <c r="AQ274" s="187"/>
      <c r="AR274" s="187"/>
      <c r="AS274" s="187"/>
      <c r="AT274" s="187"/>
      <c r="AU274" s="187"/>
      <c r="AV274" s="187"/>
      <c r="AW274" s="187"/>
      <c r="AY274" s="187"/>
      <c r="AZ274" s="187"/>
      <c r="BA274" s="187"/>
      <c r="BB274" s="187"/>
      <c r="BC274" s="187"/>
      <c r="BD274" s="187"/>
      <c r="BE274" s="187"/>
      <c r="BF274" s="187"/>
      <c r="BG274" s="187"/>
      <c r="BH274" s="187"/>
      <c r="BI274" s="187"/>
      <c r="BJ274" s="187"/>
      <c r="BK274" s="187"/>
      <c r="BL274" s="187"/>
      <c r="BM274" s="187"/>
      <c r="BN274" s="187"/>
      <c r="BO274" s="187"/>
      <c r="BP274" s="187"/>
      <c r="BR274" s="187"/>
      <c r="BS274" s="187"/>
      <c r="BT274" s="187"/>
      <c r="CA274" s="187"/>
      <c r="CB274" s="187"/>
      <c r="CC274" s="187"/>
    </row>
    <row r="275" spans="1:81" s="186" customFormat="1" x14ac:dyDescent="0.25">
      <c r="A275" s="187"/>
      <c r="B275" s="187"/>
      <c r="C275" s="187"/>
      <c r="D275" s="187"/>
      <c r="E275" s="187"/>
      <c r="F275" s="187"/>
      <c r="G275" s="63"/>
      <c r="H275" s="63"/>
      <c r="I275" s="63"/>
      <c r="J275" s="63"/>
      <c r="K275" s="63"/>
      <c r="L275" s="63"/>
      <c r="M275" s="64"/>
      <c r="N275" s="64"/>
      <c r="O275" s="64"/>
      <c r="P275" s="64"/>
      <c r="Q275" s="64"/>
      <c r="R275" s="64"/>
      <c r="S275" s="65"/>
      <c r="T275" s="65"/>
      <c r="U275" s="65"/>
      <c r="V275" s="65"/>
      <c r="W275" s="65"/>
      <c r="X275" s="65"/>
      <c r="Y275" s="15"/>
      <c r="Z275" s="15"/>
      <c r="AA275" s="15"/>
      <c r="AB275" s="15"/>
      <c r="AC275" s="15"/>
      <c r="AD275" s="15"/>
      <c r="AF275" s="187"/>
      <c r="AG275" s="187"/>
      <c r="AH275" s="187"/>
      <c r="AI275" s="187"/>
      <c r="AJ275" s="187"/>
      <c r="AK275" s="187"/>
      <c r="AL275" s="187"/>
      <c r="AM275" s="187"/>
      <c r="AN275" s="187"/>
      <c r="AO275" s="187"/>
      <c r="AP275" s="187"/>
      <c r="AQ275" s="187"/>
      <c r="AR275" s="187"/>
      <c r="AS275" s="187"/>
      <c r="AT275" s="187"/>
      <c r="AU275" s="187"/>
      <c r="AV275" s="187"/>
      <c r="AW275" s="187"/>
      <c r="AY275" s="187"/>
      <c r="AZ275" s="187"/>
      <c r="BA275" s="187"/>
      <c r="BB275" s="187"/>
      <c r="BC275" s="187"/>
      <c r="BD275" s="187"/>
      <c r="BE275" s="187"/>
      <c r="BF275" s="187"/>
      <c r="BG275" s="187"/>
      <c r="BH275" s="187"/>
      <c r="BI275" s="187"/>
      <c r="BJ275" s="187"/>
      <c r="BK275" s="187"/>
      <c r="BL275" s="187"/>
      <c r="BM275" s="187"/>
      <c r="BN275" s="187"/>
      <c r="BO275" s="187"/>
      <c r="BP275" s="187"/>
      <c r="BR275" s="187"/>
      <c r="BS275" s="187"/>
      <c r="BT275" s="187"/>
      <c r="CA275" s="187"/>
      <c r="CB275" s="187"/>
      <c r="CC275" s="187"/>
    </row>
    <row r="276" spans="1:81" s="186" customFormat="1" x14ac:dyDescent="0.25">
      <c r="A276" s="187"/>
      <c r="B276" s="187"/>
      <c r="C276" s="187"/>
      <c r="D276" s="187"/>
      <c r="E276" s="187"/>
      <c r="F276" s="187"/>
      <c r="G276" s="63"/>
      <c r="H276" s="63"/>
      <c r="I276" s="63"/>
      <c r="J276" s="63"/>
      <c r="K276" s="63"/>
      <c r="L276" s="63"/>
      <c r="M276" s="64"/>
      <c r="N276" s="64"/>
      <c r="O276" s="64"/>
      <c r="P276" s="64"/>
      <c r="Q276" s="64"/>
      <c r="R276" s="64"/>
      <c r="S276" s="65"/>
      <c r="T276" s="65"/>
      <c r="U276" s="65"/>
      <c r="V276" s="65"/>
      <c r="W276" s="65"/>
      <c r="X276" s="65"/>
      <c r="Y276" s="15"/>
      <c r="Z276" s="15"/>
      <c r="AA276" s="15"/>
      <c r="AB276" s="15"/>
      <c r="AC276" s="15"/>
      <c r="AD276" s="15"/>
      <c r="AF276" s="187"/>
      <c r="AG276" s="187"/>
      <c r="AH276" s="187"/>
      <c r="AI276" s="187"/>
      <c r="AJ276" s="187"/>
      <c r="AK276" s="187"/>
      <c r="AL276" s="187"/>
      <c r="AM276" s="187"/>
      <c r="AN276" s="187"/>
      <c r="AO276" s="187"/>
      <c r="AP276" s="187"/>
      <c r="AQ276" s="187"/>
      <c r="AR276" s="187"/>
      <c r="AS276" s="187"/>
      <c r="AT276" s="187"/>
      <c r="AU276" s="187"/>
      <c r="AV276" s="187"/>
      <c r="AW276" s="187"/>
      <c r="AY276" s="187"/>
      <c r="AZ276" s="187"/>
      <c r="BA276" s="187"/>
      <c r="BB276" s="187"/>
      <c r="BC276" s="187"/>
      <c r="BD276" s="187"/>
      <c r="BE276" s="187"/>
      <c r="BF276" s="187"/>
      <c r="BG276" s="187"/>
      <c r="BH276" s="187"/>
      <c r="BI276" s="187"/>
      <c r="BJ276" s="187"/>
      <c r="BK276" s="187"/>
      <c r="BL276" s="187"/>
      <c r="BM276" s="187"/>
      <c r="BN276" s="187"/>
      <c r="BO276" s="187"/>
      <c r="BP276" s="187"/>
      <c r="BR276" s="187"/>
      <c r="BS276" s="187"/>
      <c r="BT276" s="187"/>
      <c r="CA276" s="187"/>
      <c r="CB276" s="187"/>
      <c r="CC276" s="187"/>
    </row>
    <row r="277" spans="1:81" s="186" customFormat="1" x14ac:dyDescent="0.25">
      <c r="A277" s="187"/>
      <c r="B277" s="187"/>
      <c r="C277" s="187"/>
      <c r="D277" s="187"/>
      <c r="E277" s="187"/>
      <c r="F277" s="187"/>
      <c r="G277" s="63"/>
      <c r="H277" s="63"/>
      <c r="I277" s="63"/>
      <c r="J277" s="63"/>
      <c r="K277" s="63"/>
      <c r="L277" s="63"/>
      <c r="M277" s="64"/>
      <c r="N277" s="64"/>
      <c r="O277" s="64"/>
      <c r="P277" s="64"/>
      <c r="Q277" s="64"/>
      <c r="R277" s="64"/>
      <c r="S277" s="65"/>
      <c r="T277" s="65"/>
      <c r="U277" s="65"/>
      <c r="V277" s="65"/>
      <c r="W277" s="65"/>
      <c r="X277" s="65"/>
      <c r="Y277" s="15"/>
      <c r="Z277" s="15"/>
      <c r="AA277" s="15"/>
      <c r="AB277" s="15"/>
      <c r="AC277" s="15"/>
      <c r="AD277" s="15"/>
      <c r="AF277" s="187"/>
      <c r="AG277" s="187"/>
      <c r="AH277" s="187"/>
      <c r="AI277" s="187"/>
      <c r="AJ277" s="187"/>
      <c r="AK277" s="187"/>
      <c r="AL277" s="187"/>
      <c r="AM277" s="187"/>
      <c r="AN277" s="187"/>
      <c r="AO277" s="187"/>
      <c r="AP277" s="187"/>
      <c r="AQ277" s="187"/>
      <c r="AR277" s="187"/>
      <c r="AS277" s="187"/>
      <c r="AT277" s="187"/>
      <c r="AU277" s="187"/>
      <c r="AV277" s="187"/>
      <c r="AW277" s="187"/>
      <c r="AY277" s="187"/>
      <c r="AZ277" s="187"/>
      <c r="BA277" s="187"/>
      <c r="BB277" s="187"/>
      <c r="BC277" s="187"/>
      <c r="BD277" s="187"/>
      <c r="BE277" s="187"/>
      <c r="BF277" s="187"/>
      <c r="BG277" s="187"/>
      <c r="BH277" s="187"/>
      <c r="BI277" s="187"/>
      <c r="BJ277" s="187"/>
      <c r="BK277" s="187"/>
      <c r="BL277" s="187"/>
      <c r="BM277" s="187"/>
      <c r="BN277" s="187"/>
      <c r="BO277" s="187"/>
      <c r="BP277" s="187"/>
      <c r="BR277" s="187"/>
      <c r="BS277" s="187"/>
      <c r="BT277" s="187"/>
      <c r="CA277" s="187"/>
      <c r="CB277" s="187"/>
      <c r="CC277" s="187"/>
    </row>
    <row r="278" spans="1:81" s="186" customFormat="1" x14ac:dyDescent="0.25">
      <c r="A278" s="187"/>
      <c r="B278" s="187"/>
      <c r="C278" s="187"/>
      <c r="D278" s="187"/>
      <c r="E278" s="187"/>
      <c r="F278" s="187"/>
      <c r="G278" s="63"/>
      <c r="H278" s="63"/>
      <c r="I278" s="63"/>
      <c r="J278" s="63"/>
      <c r="K278" s="63"/>
      <c r="L278" s="63"/>
      <c r="M278" s="64"/>
      <c r="N278" s="64"/>
      <c r="O278" s="64"/>
      <c r="P278" s="64"/>
      <c r="Q278" s="64"/>
      <c r="R278" s="64"/>
      <c r="S278" s="65"/>
      <c r="T278" s="65"/>
      <c r="U278" s="65"/>
      <c r="V278" s="65"/>
      <c r="W278" s="65"/>
      <c r="X278" s="65"/>
      <c r="Y278" s="15"/>
      <c r="Z278" s="15"/>
      <c r="AA278" s="15"/>
      <c r="AB278" s="15"/>
      <c r="AC278" s="15"/>
      <c r="AD278" s="15"/>
      <c r="AF278" s="187"/>
      <c r="AG278" s="187"/>
      <c r="AH278" s="187"/>
      <c r="AI278" s="187"/>
      <c r="AJ278" s="187"/>
      <c r="AK278" s="187"/>
      <c r="AL278" s="187"/>
      <c r="AM278" s="187"/>
      <c r="AN278" s="187"/>
      <c r="AO278" s="187"/>
      <c r="AP278" s="187"/>
      <c r="AQ278" s="187"/>
      <c r="AR278" s="187"/>
      <c r="AS278" s="187"/>
      <c r="AT278" s="187"/>
      <c r="AU278" s="187"/>
      <c r="AV278" s="187"/>
      <c r="AW278" s="187"/>
      <c r="AY278" s="187"/>
      <c r="AZ278" s="187"/>
      <c r="BA278" s="187"/>
      <c r="BB278" s="187"/>
      <c r="BC278" s="187"/>
      <c r="BD278" s="187"/>
      <c r="BE278" s="187"/>
      <c r="BF278" s="187"/>
      <c r="BG278" s="187"/>
      <c r="BH278" s="187"/>
      <c r="BI278" s="187"/>
      <c r="BJ278" s="187"/>
      <c r="BK278" s="187"/>
      <c r="BL278" s="187"/>
      <c r="BM278" s="187"/>
      <c r="BN278" s="187"/>
      <c r="BO278" s="187"/>
      <c r="BP278" s="187"/>
      <c r="BR278" s="187"/>
      <c r="BS278" s="187"/>
      <c r="BT278" s="187"/>
      <c r="CA278" s="187"/>
      <c r="CB278" s="187"/>
      <c r="CC278" s="187"/>
    </row>
    <row r="279" spans="1:81" s="186" customFormat="1" x14ac:dyDescent="0.25">
      <c r="A279" s="187"/>
      <c r="B279" s="187"/>
      <c r="C279" s="187"/>
      <c r="D279" s="187"/>
      <c r="E279" s="187"/>
      <c r="F279" s="187"/>
      <c r="G279" s="63"/>
      <c r="H279" s="63"/>
      <c r="I279" s="63"/>
      <c r="J279" s="63"/>
      <c r="K279" s="63"/>
      <c r="L279" s="63"/>
      <c r="M279" s="64"/>
      <c r="N279" s="64"/>
      <c r="O279" s="64"/>
      <c r="P279" s="64"/>
      <c r="Q279" s="64"/>
      <c r="R279" s="64"/>
      <c r="S279" s="65"/>
      <c r="T279" s="65"/>
      <c r="U279" s="65"/>
      <c r="V279" s="65"/>
      <c r="W279" s="65"/>
      <c r="X279" s="65"/>
      <c r="Y279" s="15"/>
      <c r="Z279" s="15"/>
      <c r="AA279" s="15"/>
      <c r="AB279" s="15"/>
      <c r="AC279" s="15"/>
      <c r="AD279" s="15"/>
      <c r="AF279" s="187"/>
      <c r="AG279" s="187"/>
      <c r="AH279" s="187"/>
      <c r="AI279" s="187"/>
      <c r="AJ279" s="187"/>
      <c r="AK279" s="187"/>
      <c r="AL279" s="187"/>
      <c r="AM279" s="187"/>
      <c r="AN279" s="187"/>
      <c r="AO279" s="187"/>
      <c r="AP279" s="187"/>
      <c r="AQ279" s="187"/>
      <c r="AR279" s="187"/>
      <c r="AS279" s="187"/>
      <c r="AT279" s="187"/>
      <c r="AU279" s="187"/>
      <c r="AV279" s="187"/>
      <c r="AW279" s="187"/>
      <c r="AY279" s="187"/>
      <c r="AZ279" s="187"/>
      <c r="BA279" s="187"/>
      <c r="BB279" s="187"/>
      <c r="BC279" s="187"/>
      <c r="BD279" s="187"/>
      <c r="BE279" s="187"/>
      <c r="BF279" s="187"/>
      <c r="BG279" s="187"/>
      <c r="BH279" s="187"/>
      <c r="BI279" s="187"/>
      <c r="BJ279" s="187"/>
      <c r="BK279" s="187"/>
      <c r="BL279" s="187"/>
      <c r="BM279" s="187"/>
      <c r="BN279" s="187"/>
      <c r="BO279" s="187"/>
      <c r="BP279" s="187"/>
      <c r="BR279" s="187"/>
      <c r="BS279" s="187"/>
      <c r="BT279" s="187"/>
      <c r="CA279" s="187"/>
      <c r="CB279" s="187"/>
      <c r="CC279" s="187"/>
    </row>
    <row r="280" spans="1:81" s="186" customFormat="1" x14ac:dyDescent="0.25">
      <c r="A280" s="187"/>
      <c r="B280" s="187"/>
      <c r="C280" s="187"/>
      <c r="D280" s="187"/>
      <c r="E280" s="187"/>
      <c r="F280" s="187"/>
      <c r="G280" s="63"/>
      <c r="H280" s="63"/>
      <c r="I280" s="63"/>
      <c r="J280" s="63"/>
      <c r="K280" s="63"/>
      <c r="L280" s="63"/>
      <c r="M280" s="64"/>
      <c r="N280" s="64"/>
      <c r="O280" s="64"/>
      <c r="P280" s="64"/>
      <c r="Q280" s="64"/>
      <c r="R280" s="64"/>
      <c r="S280" s="65"/>
      <c r="T280" s="65"/>
      <c r="U280" s="65"/>
      <c r="V280" s="65"/>
      <c r="W280" s="65"/>
      <c r="X280" s="65"/>
      <c r="Y280" s="15"/>
      <c r="Z280" s="15"/>
      <c r="AA280" s="15"/>
      <c r="AB280" s="15"/>
      <c r="AC280" s="15"/>
      <c r="AD280" s="15"/>
      <c r="AF280" s="187"/>
      <c r="AG280" s="187"/>
      <c r="AH280" s="187"/>
      <c r="AI280" s="187"/>
      <c r="AJ280" s="187"/>
      <c r="AK280" s="187"/>
      <c r="AL280" s="187"/>
      <c r="AM280" s="187"/>
      <c r="AN280" s="187"/>
      <c r="AO280" s="187"/>
      <c r="AP280" s="187"/>
      <c r="AQ280" s="187"/>
      <c r="AR280" s="187"/>
      <c r="AS280" s="187"/>
      <c r="AT280" s="187"/>
      <c r="AU280" s="187"/>
      <c r="AV280" s="187"/>
      <c r="AW280" s="187"/>
      <c r="AY280" s="187"/>
      <c r="AZ280" s="187"/>
      <c r="BA280" s="187"/>
      <c r="BB280" s="187"/>
      <c r="BC280" s="187"/>
      <c r="BD280" s="187"/>
      <c r="BE280" s="187"/>
      <c r="BF280" s="187"/>
      <c r="BG280" s="187"/>
      <c r="BH280" s="187"/>
      <c r="BI280" s="187"/>
      <c r="BJ280" s="187"/>
      <c r="BK280" s="187"/>
      <c r="BL280" s="187"/>
      <c r="BM280" s="187"/>
      <c r="BN280" s="187"/>
      <c r="BO280" s="187"/>
      <c r="BP280" s="187"/>
      <c r="BR280" s="187"/>
      <c r="BS280" s="187"/>
      <c r="BT280" s="187"/>
      <c r="CA280" s="187"/>
      <c r="CB280" s="187"/>
      <c r="CC280" s="187"/>
    </row>
    <row r="281" spans="1:81" s="186" customFormat="1" x14ac:dyDescent="0.25">
      <c r="A281" s="187"/>
      <c r="B281" s="187"/>
      <c r="C281" s="187"/>
      <c r="D281" s="187"/>
      <c r="E281" s="187"/>
      <c r="F281" s="187"/>
      <c r="G281" s="63"/>
      <c r="H281" s="63"/>
      <c r="I281" s="63"/>
      <c r="J281" s="63"/>
      <c r="K281" s="63"/>
      <c r="L281" s="63"/>
      <c r="M281" s="64"/>
      <c r="N281" s="64"/>
      <c r="O281" s="64"/>
      <c r="P281" s="64"/>
      <c r="Q281" s="64"/>
      <c r="R281" s="64"/>
      <c r="S281" s="65"/>
      <c r="T281" s="65"/>
      <c r="U281" s="65"/>
      <c r="V281" s="65"/>
      <c r="W281" s="65"/>
      <c r="X281" s="65"/>
      <c r="Y281" s="15"/>
      <c r="Z281" s="15"/>
      <c r="AA281" s="15"/>
      <c r="AB281" s="15"/>
      <c r="AC281" s="15"/>
      <c r="AD281" s="15"/>
      <c r="AF281" s="187"/>
      <c r="AG281" s="187"/>
      <c r="AH281" s="187"/>
      <c r="AI281" s="187"/>
      <c r="AJ281" s="187"/>
      <c r="AK281" s="187"/>
      <c r="AL281" s="187"/>
      <c r="AM281" s="187"/>
      <c r="AN281" s="187"/>
      <c r="AO281" s="187"/>
      <c r="AP281" s="187"/>
      <c r="AQ281" s="187"/>
      <c r="AR281" s="187"/>
      <c r="AS281" s="187"/>
      <c r="AT281" s="187"/>
      <c r="AU281" s="187"/>
      <c r="AV281" s="187"/>
      <c r="AW281" s="187"/>
      <c r="AY281" s="187"/>
      <c r="AZ281" s="187"/>
      <c r="BA281" s="187"/>
      <c r="BB281" s="187"/>
      <c r="BC281" s="187"/>
      <c r="BD281" s="187"/>
      <c r="BE281" s="187"/>
      <c r="BF281" s="187"/>
      <c r="BG281" s="187"/>
      <c r="BH281" s="187"/>
      <c r="BI281" s="187"/>
      <c r="BJ281" s="187"/>
      <c r="BK281" s="187"/>
      <c r="BL281" s="187"/>
      <c r="BM281" s="187"/>
      <c r="BN281" s="187"/>
      <c r="BO281" s="187"/>
      <c r="BP281" s="187"/>
      <c r="BR281" s="187"/>
      <c r="BS281" s="187"/>
      <c r="BT281" s="187"/>
      <c r="CA281" s="187"/>
      <c r="CB281" s="187"/>
      <c r="CC281" s="187"/>
    </row>
    <row r="282" spans="1:81" s="186" customFormat="1" x14ac:dyDescent="0.25">
      <c r="A282" s="187"/>
      <c r="B282" s="187"/>
      <c r="C282" s="187"/>
      <c r="D282" s="187"/>
      <c r="E282" s="187"/>
      <c r="F282" s="187"/>
      <c r="G282" s="63"/>
      <c r="H282" s="63"/>
      <c r="I282" s="63"/>
      <c r="J282" s="63"/>
      <c r="K282" s="63"/>
      <c r="L282" s="63"/>
      <c r="M282" s="64"/>
      <c r="N282" s="64"/>
      <c r="O282" s="64"/>
      <c r="P282" s="64"/>
      <c r="Q282" s="64"/>
      <c r="R282" s="64"/>
      <c r="S282" s="65"/>
      <c r="T282" s="65"/>
      <c r="U282" s="65"/>
      <c r="V282" s="65"/>
      <c r="W282" s="65"/>
      <c r="X282" s="65"/>
      <c r="Y282" s="15"/>
      <c r="Z282" s="15"/>
      <c r="AA282" s="15"/>
      <c r="AB282" s="15"/>
      <c r="AC282" s="15"/>
      <c r="AD282" s="15"/>
      <c r="AF282" s="187"/>
      <c r="AG282" s="187"/>
      <c r="AH282" s="187"/>
      <c r="AI282" s="187"/>
      <c r="AJ282" s="187"/>
      <c r="AK282" s="187"/>
      <c r="AL282" s="187"/>
      <c r="AM282" s="187"/>
      <c r="AN282" s="187"/>
      <c r="AO282" s="187"/>
      <c r="AP282" s="187"/>
      <c r="AQ282" s="187"/>
      <c r="AR282" s="187"/>
      <c r="AS282" s="187"/>
      <c r="AT282" s="187"/>
      <c r="AU282" s="187"/>
      <c r="AV282" s="187"/>
      <c r="AW282" s="187"/>
      <c r="AY282" s="187"/>
      <c r="AZ282" s="187"/>
      <c r="BA282" s="187"/>
      <c r="BB282" s="187"/>
      <c r="BC282" s="187"/>
      <c r="BD282" s="187"/>
      <c r="BE282" s="187"/>
      <c r="BF282" s="187"/>
      <c r="BG282" s="187"/>
      <c r="BH282" s="187"/>
      <c r="BI282" s="187"/>
      <c r="BJ282" s="187"/>
      <c r="BK282" s="187"/>
      <c r="BL282" s="187"/>
      <c r="BM282" s="187"/>
      <c r="BN282" s="187"/>
      <c r="BO282" s="187"/>
      <c r="BP282" s="187"/>
      <c r="BR282" s="187"/>
      <c r="BS282" s="187"/>
      <c r="BT282" s="187"/>
      <c r="CA282" s="187"/>
      <c r="CB282" s="187"/>
      <c r="CC282" s="187"/>
    </row>
    <row r="283" spans="1:81" s="186" customFormat="1" x14ac:dyDescent="0.25">
      <c r="A283" s="187"/>
      <c r="B283" s="187"/>
      <c r="C283" s="187"/>
      <c r="D283" s="187"/>
      <c r="E283" s="187"/>
      <c r="F283" s="187"/>
      <c r="G283" s="63"/>
      <c r="H283" s="63"/>
      <c r="I283" s="63"/>
      <c r="J283" s="63"/>
      <c r="K283" s="63"/>
      <c r="L283" s="63"/>
      <c r="M283" s="64"/>
      <c r="N283" s="64"/>
      <c r="O283" s="64"/>
      <c r="P283" s="64"/>
      <c r="Q283" s="64"/>
      <c r="R283" s="64"/>
      <c r="S283" s="65"/>
      <c r="T283" s="65"/>
      <c r="U283" s="65"/>
      <c r="V283" s="65"/>
      <c r="W283" s="65"/>
      <c r="X283" s="65"/>
      <c r="Y283" s="15"/>
      <c r="Z283" s="15"/>
      <c r="AA283" s="15"/>
      <c r="AB283" s="15"/>
      <c r="AC283" s="15"/>
      <c r="AD283" s="15"/>
      <c r="AF283" s="187"/>
      <c r="AG283" s="187"/>
      <c r="AH283" s="187"/>
      <c r="AI283" s="187"/>
      <c r="AJ283" s="187"/>
      <c r="AK283" s="187"/>
      <c r="AL283" s="187"/>
      <c r="AM283" s="187"/>
      <c r="AN283" s="187"/>
      <c r="AO283" s="187"/>
      <c r="AP283" s="187"/>
      <c r="AQ283" s="187"/>
      <c r="AR283" s="187"/>
      <c r="AS283" s="187"/>
      <c r="AT283" s="187"/>
      <c r="AU283" s="187"/>
      <c r="AV283" s="187"/>
      <c r="AW283" s="187"/>
      <c r="AY283" s="187"/>
      <c r="AZ283" s="187"/>
      <c r="BA283" s="187"/>
      <c r="BB283" s="187"/>
      <c r="BC283" s="187"/>
      <c r="BD283" s="187"/>
      <c r="BE283" s="187"/>
      <c r="BF283" s="187"/>
      <c r="BG283" s="187"/>
      <c r="BH283" s="187"/>
      <c r="BI283" s="187"/>
      <c r="BJ283" s="187"/>
      <c r="BK283" s="187"/>
      <c r="BL283" s="187"/>
      <c r="BM283" s="187"/>
      <c r="BN283" s="187"/>
      <c r="BO283" s="187"/>
      <c r="BP283" s="187"/>
      <c r="BR283" s="187"/>
      <c r="BS283" s="187"/>
      <c r="BT283" s="187"/>
      <c r="CA283" s="187"/>
      <c r="CB283" s="187"/>
      <c r="CC283" s="187"/>
    </row>
    <row r="284" spans="1:81" s="186" customFormat="1" x14ac:dyDescent="0.25">
      <c r="A284" s="187"/>
      <c r="B284" s="187"/>
      <c r="C284" s="187"/>
      <c r="D284" s="187"/>
      <c r="E284" s="187"/>
      <c r="F284" s="187"/>
      <c r="G284" s="63"/>
      <c r="H284" s="63"/>
      <c r="I284" s="63"/>
      <c r="J284" s="63"/>
      <c r="K284" s="63"/>
      <c r="L284" s="63"/>
      <c r="M284" s="64"/>
      <c r="N284" s="64"/>
      <c r="O284" s="64"/>
      <c r="P284" s="64"/>
      <c r="Q284" s="64"/>
      <c r="R284" s="64"/>
      <c r="S284" s="65">
        <f>IFERROR(AVERAGEA(S3:S283),"")</f>
        <v>63.926829268292686</v>
      </c>
      <c r="T284" s="65">
        <f t="shared" ref="T284:X284" si="0">IFERROR(AVERAGEA(T3:T283),"")</f>
        <v>71.390243902439025</v>
      </c>
      <c r="U284" s="65">
        <f t="shared" si="0"/>
        <v>65.658536585365852</v>
      </c>
      <c r="V284" s="65">
        <f t="shared" si="0"/>
        <v>72.512195121951223</v>
      </c>
      <c r="W284" s="65" t="str">
        <f t="shared" si="0"/>
        <v/>
      </c>
      <c r="X284" s="65" t="str">
        <f t="shared" si="0"/>
        <v/>
      </c>
      <c r="Y284" s="15"/>
      <c r="Z284" s="15"/>
      <c r="AA284" s="15"/>
      <c r="AB284" s="15"/>
      <c r="AC284" s="15"/>
      <c r="AD284" s="15"/>
      <c r="AF284" s="187"/>
      <c r="AG284" s="187"/>
      <c r="AH284" s="187"/>
      <c r="AI284" s="187"/>
      <c r="AJ284" s="187"/>
      <c r="AK284" s="187"/>
      <c r="AL284" s="187"/>
      <c r="AM284" s="187"/>
      <c r="AN284" s="187"/>
      <c r="AO284" s="187"/>
      <c r="AP284" s="187"/>
      <c r="AQ284" s="187"/>
      <c r="AR284" s="187"/>
      <c r="AS284" s="187"/>
      <c r="AT284" s="187"/>
      <c r="AU284" s="187"/>
      <c r="AV284" s="187"/>
      <c r="AW284" s="187"/>
      <c r="AY284" s="187"/>
      <c r="AZ284" s="187"/>
      <c r="BA284" s="187"/>
      <c r="BB284" s="187"/>
      <c r="BC284" s="187"/>
      <c r="BD284" s="187"/>
      <c r="BE284" s="187"/>
      <c r="BF284" s="187"/>
      <c r="BG284" s="187"/>
      <c r="BH284" s="187"/>
      <c r="BI284" s="187"/>
      <c r="BJ284" s="187"/>
      <c r="BK284" s="187"/>
      <c r="BL284" s="187"/>
      <c r="BM284" s="187"/>
      <c r="BN284" s="187"/>
      <c r="BO284" s="187"/>
      <c r="BP284" s="187"/>
      <c r="BR284" s="187"/>
      <c r="BS284" s="187"/>
      <c r="BT284" s="187"/>
      <c r="CA284" s="187"/>
      <c r="CB284" s="187"/>
      <c r="CC284" s="187"/>
    </row>
    <row r="289" spans="4:4" x14ac:dyDescent="0.25">
      <c r="D289" s="17"/>
    </row>
  </sheetData>
  <mergeCells count="10">
    <mergeCell ref="AL1:AQ1"/>
    <mergeCell ref="AR1:AW1"/>
    <mergeCell ref="AY1:BD1"/>
    <mergeCell ref="BE1:BJ1"/>
    <mergeCell ref="BK1:BP1"/>
    <mergeCell ref="G1:L1"/>
    <mergeCell ref="M1:R1"/>
    <mergeCell ref="S1:X1"/>
    <mergeCell ref="Y1:AD1"/>
    <mergeCell ref="AF1:AK1"/>
  </mergeCells>
  <phoneticPr fontId="29" type="noConversion"/>
  <dataValidations count="3">
    <dataValidation type="list" allowBlank="1" showInputMessage="1" showErrorMessage="1" sqref="F3:F284">
      <formula1>"M,F"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D3:D284">
      <formula1>"BABY,MIDDLE,TOP,P1,P2,P3,P4,P5,P6,P7"</formula1>
    </dataValidation>
  </dataValidations>
  <pageMargins left="0.7" right="0.7" top="0.75" bottom="0.75" header="0.3" footer="0.3"/>
  <pageSetup orientation="portrait" horizontalDpi="4294967292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289"/>
  <sheetViews>
    <sheetView showGridLines="0" showRowColHeaders="0"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AL4" sqref="AL4"/>
    </sheetView>
  </sheetViews>
  <sheetFormatPr defaultRowHeight="15" x14ac:dyDescent="0.25"/>
  <cols>
    <col min="1" max="1" width="5.42578125" customWidth="1"/>
    <col min="2" max="2" width="28.85546875" style="171" bestFit="1" customWidth="1"/>
    <col min="3" max="3" width="7.140625" hidden="1" customWidth="1"/>
    <col min="4" max="4" width="6.28515625" bestFit="1" customWidth="1"/>
    <col min="5" max="5" width="10.5703125" bestFit="1" customWidth="1"/>
    <col min="6" max="6" width="7.28515625" hidden="1" customWidth="1"/>
    <col min="7" max="7" width="9.85546875" hidden="1" customWidth="1"/>
    <col min="8" max="8" width="10.140625" hidden="1" customWidth="1"/>
    <col min="9" max="9" width="9.7109375" hidden="1" customWidth="1"/>
    <col min="10" max="10" width="9.85546875" hidden="1" customWidth="1"/>
    <col min="11" max="11" width="9.28515625" hidden="1" customWidth="1"/>
    <col min="12" max="12" width="12.7109375" hidden="1" customWidth="1"/>
    <col min="13" max="13" width="11.28515625" hidden="1" customWidth="1"/>
    <col min="14" max="14" width="9.5703125" hidden="1" customWidth="1"/>
    <col min="15" max="15" width="11.140625" hidden="1" customWidth="1"/>
    <col min="16" max="17" width="10.5703125" hidden="1" customWidth="1"/>
    <col min="18" max="18" width="9.140625" hidden="1" customWidth="1"/>
    <col min="19" max="19" width="12.7109375" hidden="1" customWidth="1"/>
    <col min="20" max="20" width="9" hidden="1" customWidth="1"/>
    <col min="21" max="21" width="10" hidden="1" customWidth="1"/>
    <col min="22" max="22" width="6.85546875" hidden="1" customWidth="1"/>
    <col min="23" max="23" width="7" hidden="1" customWidth="1"/>
    <col min="24" max="24" width="16.28515625" hidden="1" customWidth="1"/>
    <col min="25" max="25" width="9.85546875" hidden="1" customWidth="1"/>
    <col min="26" max="26" width="9.5703125" hidden="1" customWidth="1"/>
    <col min="27" max="28" width="9.85546875" hidden="1" customWidth="1"/>
    <col min="29" max="29" width="7.5703125" hidden="1" customWidth="1"/>
    <col min="30" max="30" width="15.42578125" hidden="1" customWidth="1"/>
    <col min="31" max="31" width="9.140625" hidden="1" customWidth="1"/>
    <col min="32" max="32" width="18.7109375" hidden="1" customWidth="1"/>
    <col min="33" max="33" width="21.140625" hidden="1" customWidth="1"/>
    <col min="34" max="34" width="19.140625" hidden="1" customWidth="1"/>
    <col min="35" max="35" width="18.7109375" hidden="1" customWidth="1"/>
    <col min="36" max="36" width="18.42578125" hidden="1" customWidth="1"/>
    <col min="37" max="37" width="16.28515625" hidden="1" customWidth="1"/>
    <col min="38" max="38" width="16.140625" customWidth="1"/>
    <col min="39" max="39" width="16.42578125" customWidth="1"/>
    <col min="40" max="40" width="25.140625" customWidth="1"/>
    <col min="41" max="41" width="20.7109375" customWidth="1"/>
    <col min="42" max="42" width="15" customWidth="1"/>
    <col min="43" max="43" width="17.140625" customWidth="1"/>
    <col min="44" max="45" width="18.42578125" hidden="1" customWidth="1"/>
    <col min="46" max="46" width="17.7109375" hidden="1" customWidth="1"/>
    <col min="47" max="47" width="18.85546875" hidden="1" customWidth="1"/>
    <col min="48" max="48" width="20.85546875" hidden="1" customWidth="1"/>
    <col min="49" max="49" width="17.7109375" hidden="1" customWidth="1"/>
    <col min="50" max="50" width="9.140625" hidden="1" customWidth="1"/>
    <col min="51" max="51" width="17.5703125" hidden="1" customWidth="1"/>
    <col min="52" max="52" width="20.7109375" hidden="1" customWidth="1"/>
    <col min="53" max="53" width="21" hidden="1" customWidth="1"/>
    <col min="54" max="54" width="19.140625" hidden="1" customWidth="1"/>
    <col min="55" max="55" width="16.42578125" hidden="1" customWidth="1"/>
    <col min="56" max="56" width="18.140625" hidden="1" customWidth="1"/>
    <col min="57" max="57" width="17.5703125" hidden="1" customWidth="1"/>
    <col min="58" max="58" width="19.5703125" hidden="1" customWidth="1"/>
    <col min="59" max="59" width="18.85546875" hidden="1" customWidth="1"/>
    <col min="60" max="60" width="16.85546875" hidden="1" customWidth="1"/>
    <col min="61" max="61" width="20.140625" hidden="1" customWidth="1"/>
    <col min="62" max="62" width="18.28515625" hidden="1" customWidth="1"/>
    <col min="63" max="63" width="17" hidden="1" customWidth="1"/>
    <col min="64" max="64" width="17.85546875" hidden="1" customWidth="1"/>
    <col min="65" max="65" width="16.7109375" hidden="1" customWidth="1"/>
    <col min="66" max="66" width="19.5703125" hidden="1" customWidth="1"/>
    <col min="67" max="67" width="19.85546875" hidden="1" customWidth="1"/>
    <col min="68" max="68" width="20.85546875" hidden="1" customWidth="1"/>
    <col min="69" max="69" width="2.42578125" hidden="1" customWidth="1"/>
    <col min="70" max="71" width="3" hidden="1" customWidth="1"/>
    <col min="72" max="72" width="3.42578125" hidden="1" customWidth="1"/>
    <col min="73" max="73" width="2.42578125" hidden="1" customWidth="1"/>
    <col min="74" max="74" width="2.7109375" hidden="1" customWidth="1"/>
    <col min="75" max="75" width="2.42578125" hidden="1" customWidth="1"/>
    <col min="76" max="76" width="1.5703125" hidden="1" customWidth="1"/>
    <col min="77" max="77" width="2.7109375" hidden="1" customWidth="1"/>
    <col min="78" max="78" width="3" hidden="1" customWidth="1"/>
    <col min="79" max="79" width="26.85546875" hidden="1" customWidth="1"/>
    <col min="80" max="80" width="10.5703125" hidden="1" customWidth="1"/>
    <col min="81" max="81" width="52.85546875" hidden="1" customWidth="1"/>
    <col min="82" max="82" width="9.140625" hidden="1" customWidth="1"/>
    <col min="83" max="83" width="16" customWidth="1"/>
  </cols>
  <sheetData>
    <row r="1" spans="1:81" ht="36" customHeight="1" x14ac:dyDescent="0.35">
      <c r="A1" s="13"/>
      <c r="B1" s="13"/>
      <c r="C1" s="13"/>
      <c r="D1" s="13"/>
      <c r="E1" s="13"/>
      <c r="F1" s="13"/>
      <c r="G1" s="358" t="s">
        <v>386</v>
      </c>
      <c r="H1" s="359"/>
      <c r="I1" s="359"/>
      <c r="J1" s="359"/>
      <c r="K1" s="359"/>
      <c r="L1" s="360"/>
      <c r="M1" s="361" t="s">
        <v>387</v>
      </c>
      <c r="N1" s="361"/>
      <c r="O1" s="361"/>
      <c r="P1" s="361"/>
      <c r="Q1" s="361"/>
      <c r="R1" s="361"/>
      <c r="S1" s="361" t="s">
        <v>388</v>
      </c>
      <c r="T1" s="361"/>
      <c r="U1" s="361"/>
      <c r="V1" s="361"/>
      <c r="W1" s="361"/>
      <c r="X1" s="361"/>
      <c r="Y1" s="362" t="s">
        <v>15</v>
      </c>
      <c r="Z1" s="363"/>
      <c r="AA1" s="363"/>
      <c r="AB1" s="363"/>
      <c r="AC1" s="363"/>
      <c r="AD1" s="363"/>
      <c r="AF1" s="364" t="s">
        <v>389</v>
      </c>
      <c r="AG1" s="364"/>
      <c r="AH1" s="364"/>
      <c r="AI1" s="364"/>
      <c r="AJ1" s="364"/>
      <c r="AK1" s="364"/>
      <c r="AL1" s="364" t="s">
        <v>390</v>
      </c>
      <c r="AM1" s="364"/>
      <c r="AN1" s="364"/>
      <c r="AO1" s="364"/>
      <c r="AP1" s="364"/>
      <c r="AQ1" s="364"/>
      <c r="AR1" s="364" t="s">
        <v>391</v>
      </c>
      <c r="AS1" s="364"/>
      <c r="AT1" s="364"/>
      <c r="AU1" s="364"/>
      <c r="AV1" s="364"/>
      <c r="AW1" s="364"/>
      <c r="AY1" s="364" t="s">
        <v>392</v>
      </c>
      <c r="AZ1" s="364"/>
      <c r="BA1" s="364"/>
      <c r="BB1" s="364"/>
      <c r="BC1" s="364"/>
      <c r="BD1" s="364"/>
      <c r="BE1" s="364" t="s">
        <v>393</v>
      </c>
      <c r="BF1" s="364"/>
      <c r="BG1" s="364"/>
      <c r="BH1" s="364"/>
      <c r="BI1" s="364"/>
      <c r="BJ1" s="364"/>
      <c r="BK1" s="364" t="s">
        <v>394</v>
      </c>
      <c r="BL1" s="364"/>
      <c r="BM1" s="364"/>
      <c r="BN1" s="364"/>
      <c r="BO1" s="364"/>
      <c r="BP1" s="364"/>
    </row>
    <row r="2" spans="1:81" s="186" customFormat="1" x14ac:dyDescent="0.25">
      <c r="A2" s="1" t="s">
        <v>0</v>
      </c>
      <c r="B2" s="1" t="s">
        <v>141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7</v>
      </c>
      <c r="I2" s="1" t="s">
        <v>18</v>
      </c>
      <c r="J2" s="1" t="s">
        <v>65</v>
      </c>
      <c r="K2" s="1" t="s">
        <v>17</v>
      </c>
      <c r="L2" s="1" t="s">
        <v>16</v>
      </c>
      <c r="M2" s="1" t="s">
        <v>5</v>
      </c>
      <c r="N2" s="1" t="s">
        <v>7</v>
      </c>
      <c r="O2" s="1" t="s">
        <v>18</v>
      </c>
      <c r="P2" s="1" t="s">
        <v>65</v>
      </c>
      <c r="Q2" s="1" t="s">
        <v>17</v>
      </c>
      <c r="R2" s="1" t="s">
        <v>16</v>
      </c>
      <c r="S2" s="1" t="s">
        <v>5</v>
      </c>
      <c r="T2" s="1" t="s">
        <v>7</v>
      </c>
      <c r="U2" s="1" t="s">
        <v>18</v>
      </c>
      <c r="V2" s="1" t="s">
        <v>65</v>
      </c>
      <c r="W2" s="1" t="s">
        <v>17</v>
      </c>
      <c r="X2" s="1" t="s">
        <v>16</v>
      </c>
      <c r="Y2" s="1" t="s">
        <v>11</v>
      </c>
      <c r="Z2" s="1" t="s">
        <v>12</v>
      </c>
      <c r="AA2" s="1" t="s">
        <v>19</v>
      </c>
      <c r="AB2" s="1" t="s">
        <v>20</v>
      </c>
      <c r="AC2" s="1" t="s">
        <v>21</v>
      </c>
      <c r="AD2" s="1" t="s">
        <v>22</v>
      </c>
      <c r="AF2" s="1" t="s">
        <v>5</v>
      </c>
      <c r="AG2" s="1" t="s">
        <v>7</v>
      </c>
      <c r="AH2" s="1" t="s">
        <v>18</v>
      </c>
      <c r="AI2" s="1" t="s">
        <v>65</v>
      </c>
      <c r="AJ2" s="1" t="s">
        <v>17</v>
      </c>
      <c r="AK2" s="1" t="s">
        <v>16</v>
      </c>
      <c r="AL2" s="1" t="s">
        <v>5</v>
      </c>
      <c r="AM2" s="1" t="s">
        <v>7</v>
      </c>
      <c r="AN2" s="1" t="s">
        <v>18</v>
      </c>
      <c r="AO2" s="1" t="s">
        <v>65</v>
      </c>
      <c r="AP2" s="1" t="s">
        <v>17</v>
      </c>
      <c r="AQ2" s="1" t="s">
        <v>16</v>
      </c>
      <c r="AR2" s="1" t="s">
        <v>5</v>
      </c>
      <c r="AS2" s="1" t="s">
        <v>7</v>
      </c>
      <c r="AT2" s="1" t="s">
        <v>18</v>
      </c>
      <c r="AU2" s="1" t="s">
        <v>65</v>
      </c>
      <c r="AV2" s="1" t="s">
        <v>17</v>
      </c>
      <c r="AW2" s="1" t="s">
        <v>16</v>
      </c>
      <c r="AY2" s="1" t="s">
        <v>5</v>
      </c>
      <c r="AZ2" s="1" t="s">
        <v>7</v>
      </c>
      <c r="BA2" s="1" t="s">
        <v>18</v>
      </c>
      <c r="BB2" s="1" t="s">
        <v>65</v>
      </c>
      <c r="BC2" s="1" t="s">
        <v>17</v>
      </c>
      <c r="BD2" s="1" t="s">
        <v>16</v>
      </c>
      <c r="BE2" s="1" t="s">
        <v>5</v>
      </c>
      <c r="BF2" s="1" t="s">
        <v>7</v>
      </c>
      <c r="BG2" s="1" t="s">
        <v>18</v>
      </c>
      <c r="BH2" s="1" t="s">
        <v>65</v>
      </c>
      <c r="BI2" s="1" t="s">
        <v>17</v>
      </c>
      <c r="BJ2" s="1" t="s">
        <v>16</v>
      </c>
      <c r="BK2" s="1" t="s">
        <v>5</v>
      </c>
      <c r="BL2" s="1" t="s">
        <v>7</v>
      </c>
      <c r="BM2" s="1" t="s">
        <v>18</v>
      </c>
      <c r="BN2" s="1" t="s">
        <v>65</v>
      </c>
      <c r="BO2" s="1" t="s">
        <v>17</v>
      </c>
      <c r="BP2" s="1" t="s">
        <v>16</v>
      </c>
      <c r="CA2" s="173" t="s">
        <v>114</v>
      </c>
      <c r="CB2" s="172" t="s">
        <v>131</v>
      </c>
      <c r="CC2" s="172" t="s">
        <v>397</v>
      </c>
    </row>
    <row r="3" spans="1:81" s="186" customFormat="1" x14ac:dyDescent="0.25">
      <c r="A3" s="187">
        <v>1</v>
      </c>
      <c r="B3" s="191" t="s">
        <v>755</v>
      </c>
      <c r="C3" s="187"/>
      <c r="D3" s="187" t="s">
        <v>116</v>
      </c>
      <c r="E3" s="187" t="s">
        <v>81</v>
      </c>
      <c r="F3" s="187" t="s">
        <v>207</v>
      </c>
      <c r="G3" s="65"/>
      <c r="H3" s="65"/>
      <c r="I3" s="65"/>
      <c r="J3" s="65"/>
      <c r="K3" s="65"/>
      <c r="L3" s="65"/>
      <c r="M3" s="188"/>
      <c r="N3" s="189"/>
      <c r="O3" s="189"/>
      <c r="P3" s="189"/>
      <c r="Q3" s="65"/>
      <c r="R3" s="65"/>
      <c r="S3" s="188"/>
      <c r="T3" s="189"/>
      <c r="U3" s="189"/>
      <c r="V3" s="189"/>
      <c r="W3" s="65"/>
      <c r="X3" s="65"/>
      <c r="Y3" s="15"/>
      <c r="Z3" s="15"/>
      <c r="AA3" s="15"/>
      <c r="AB3" s="15"/>
      <c r="AC3" s="15"/>
      <c r="AD3" s="15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R3" s="187"/>
      <c r="BS3" s="187"/>
      <c r="BT3" s="187"/>
      <c r="CA3" s="187"/>
      <c r="CB3" s="187"/>
      <c r="CC3" s="187" t="s">
        <v>477</v>
      </c>
    </row>
    <row r="4" spans="1:81" s="186" customFormat="1" x14ac:dyDescent="0.25">
      <c r="A4" s="187">
        <v>2</v>
      </c>
      <c r="B4" s="192" t="s">
        <v>756</v>
      </c>
      <c r="C4" s="187"/>
      <c r="D4" s="187" t="s">
        <v>116</v>
      </c>
      <c r="E4" s="187" t="s">
        <v>81</v>
      </c>
      <c r="F4" s="187" t="s">
        <v>207</v>
      </c>
      <c r="G4" s="187"/>
      <c r="H4" s="187"/>
      <c r="I4" s="187"/>
      <c r="J4" s="187"/>
      <c r="K4" s="187"/>
      <c r="L4" s="187"/>
      <c r="M4" s="188"/>
      <c r="N4" s="189"/>
      <c r="O4" s="189"/>
      <c r="P4" s="189"/>
      <c r="Q4" s="187"/>
      <c r="R4" s="187"/>
      <c r="S4" s="188"/>
      <c r="T4" s="189"/>
      <c r="U4" s="189"/>
      <c r="V4" s="189"/>
      <c r="W4" s="187"/>
      <c r="X4" s="187"/>
      <c r="Y4" s="15"/>
      <c r="Z4" s="15"/>
      <c r="AA4" s="15"/>
      <c r="AB4" s="15"/>
      <c r="AC4" s="15"/>
      <c r="AD4" s="15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R4" s="187"/>
      <c r="BS4" s="187"/>
      <c r="BT4" s="187"/>
      <c r="CA4" s="187"/>
      <c r="CB4" s="187"/>
      <c r="CC4" s="187" t="s">
        <v>481</v>
      </c>
    </row>
    <row r="5" spans="1:81" s="186" customFormat="1" x14ac:dyDescent="0.25">
      <c r="A5" s="187">
        <v>3</v>
      </c>
      <c r="B5" s="192" t="s">
        <v>757</v>
      </c>
      <c r="C5" s="187"/>
      <c r="D5" s="187" t="s">
        <v>116</v>
      </c>
      <c r="E5" s="187" t="s">
        <v>81</v>
      </c>
      <c r="F5" s="187" t="s">
        <v>207</v>
      </c>
      <c r="G5" s="187"/>
      <c r="H5" s="187"/>
      <c r="I5" s="187"/>
      <c r="J5" s="187"/>
      <c r="K5" s="187"/>
      <c r="L5" s="187"/>
      <c r="M5" s="188"/>
      <c r="N5" s="189"/>
      <c r="O5" s="189"/>
      <c r="P5" s="189"/>
      <c r="Q5" s="187"/>
      <c r="R5" s="187"/>
      <c r="S5" s="188"/>
      <c r="T5" s="189"/>
      <c r="U5" s="189"/>
      <c r="V5" s="189"/>
      <c r="W5" s="187"/>
      <c r="X5" s="187"/>
      <c r="Y5" s="15"/>
      <c r="Z5" s="15"/>
      <c r="AA5" s="15"/>
      <c r="AB5" s="15"/>
      <c r="AC5" s="15"/>
      <c r="AD5" s="15"/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R5" s="187"/>
      <c r="BS5" s="187"/>
      <c r="BT5" s="187"/>
      <c r="CA5" s="187"/>
      <c r="CB5" s="187"/>
      <c r="CC5" s="187" t="s">
        <v>477</v>
      </c>
    </row>
    <row r="6" spans="1:81" s="186" customFormat="1" x14ac:dyDescent="0.25">
      <c r="A6" s="187">
        <v>4</v>
      </c>
      <c r="B6" s="192" t="s">
        <v>758</v>
      </c>
      <c r="C6" s="187"/>
      <c r="D6" s="187" t="s">
        <v>116</v>
      </c>
      <c r="E6" s="187" t="s">
        <v>81</v>
      </c>
      <c r="F6" s="187" t="s">
        <v>207</v>
      </c>
      <c r="G6" s="187"/>
      <c r="H6" s="187"/>
      <c r="I6" s="187"/>
      <c r="J6" s="187"/>
      <c r="K6" s="187"/>
      <c r="L6" s="187"/>
      <c r="M6" s="188"/>
      <c r="N6" s="189"/>
      <c r="O6" s="189"/>
      <c r="P6" s="189"/>
      <c r="Q6" s="187"/>
      <c r="R6" s="187"/>
      <c r="S6" s="188"/>
      <c r="T6" s="189"/>
      <c r="U6" s="189"/>
      <c r="V6" s="189"/>
      <c r="W6" s="187"/>
      <c r="X6" s="187"/>
      <c r="Y6" s="15"/>
      <c r="Z6" s="15"/>
      <c r="AA6" s="15"/>
      <c r="AB6" s="15"/>
      <c r="AC6" s="15"/>
      <c r="AD6" s="15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7"/>
      <c r="BN6" s="187"/>
      <c r="BO6" s="187"/>
      <c r="BP6" s="187"/>
      <c r="BR6" s="187"/>
      <c r="BS6" s="187"/>
      <c r="BT6" s="187"/>
      <c r="CA6" s="187"/>
      <c r="CB6" s="187"/>
      <c r="CC6" s="187"/>
    </row>
    <row r="7" spans="1:81" s="186" customFormat="1" x14ac:dyDescent="0.25">
      <c r="A7" s="187">
        <v>5</v>
      </c>
      <c r="B7" s="191" t="s">
        <v>759</v>
      </c>
      <c r="C7" s="187"/>
      <c r="D7" s="187" t="s">
        <v>116</v>
      </c>
      <c r="E7" s="187" t="s">
        <v>81</v>
      </c>
      <c r="F7" s="187" t="s">
        <v>207</v>
      </c>
      <c r="G7" s="187"/>
      <c r="H7" s="187"/>
      <c r="I7" s="187"/>
      <c r="J7" s="187"/>
      <c r="K7" s="187"/>
      <c r="L7" s="187"/>
      <c r="M7" s="188"/>
      <c r="N7" s="189"/>
      <c r="O7" s="189"/>
      <c r="P7" s="189"/>
      <c r="Q7" s="187"/>
      <c r="R7" s="187"/>
      <c r="S7" s="188"/>
      <c r="T7" s="189"/>
      <c r="U7" s="189"/>
      <c r="V7" s="189"/>
      <c r="W7" s="187"/>
      <c r="X7" s="187"/>
      <c r="Y7" s="15"/>
      <c r="Z7" s="15"/>
      <c r="AA7" s="15"/>
      <c r="AB7" s="15"/>
      <c r="AC7" s="15"/>
      <c r="AD7" s="15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7"/>
      <c r="BR7" s="187"/>
      <c r="BS7" s="187"/>
      <c r="BT7" s="187"/>
      <c r="CA7" s="187"/>
      <c r="CB7" s="187"/>
      <c r="CC7" s="187"/>
    </row>
    <row r="8" spans="1:81" s="186" customFormat="1" x14ac:dyDescent="0.25">
      <c r="A8" s="187">
        <v>6</v>
      </c>
      <c r="B8" s="191" t="s">
        <v>760</v>
      </c>
      <c r="C8" s="187"/>
      <c r="D8" s="187" t="s">
        <v>116</v>
      </c>
      <c r="E8" s="187" t="s">
        <v>81</v>
      </c>
      <c r="F8" s="187" t="s">
        <v>207</v>
      </c>
      <c r="G8" s="187"/>
      <c r="H8" s="187"/>
      <c r="I8" s="187"/>
      <c r="J8" s="187"/>
      <c r="K8" s="187"/>
      <c r="L8" s="187"/>
      <c r="M8" s="188"/>
      <c r="N8" s="189"/>
      <c r="O8" s="189"/>
      <c r="P8" s="189"/>
      <c r="Q8" s="187"/>
      <c r="R8" s="187"/>
      <c r="S8" s="188"/>
      <c r="T8" s="189"/>
      <c r="U8" s="189"/>
      <c r="V8" s="189"/>
      <c r="W8" s="187"/>
      <c r="X8" s="187"/>
      <c r="Y8" s="15"/>
      <c r="Z8" s="15"/>
      <c r="AA8" s="15"/>
      <c r="AB8" s="15"/>
      <c r="AC8" s="15"/>
      <c r="AD8" s="15"/>
      <c r="AF8" s="187"/>
      <c r="AG8" s="187"/>
      <c r="AH8" s="187"/>
      <c r="AI8" s="187"/>
      <c r="AJ8" s="187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  <c r="AV8" s="187"/>
      <c r="AW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7"/>
      <c r="BR8" s="187"/>
      <c r="BS8" s="187"/>
      <c r="BT8" s="187"/>
      <c r="CA8" s="187"/>
      <c r="CB8" s="187"/>
      <c r="CC8" s="187"/>
    </row>
    <row r="9" spans="1:81" s="186" customFormat="1" x14ac:dyDescent="0.25">
      <c r="A9" s="187">
        <v>7</v>
      </c>
      <c r="B9" s="191" t="s">
        <v>761</v>
      </c>
      <c r="C9" s="187"/>
      <c r="D9" s="187" t="s">
        <v>116</v>
      </c>
      <c r="E9" s="187" t="s">
        <v>81</v>
      </c>
      <c r="F9" s="187" t="s">
        <v>207</v>
      </c>
      <c r="G9" s="187"/>
      <c r="H9" s="187"/>
      <c r="I9" s="187"/>
      <c r="J9" s="187"/>
      <c r="K9" s="187"/>
      <c r="L9" s="187"/>
      <c r="M9" s="188"/>
      <c r="N9" s="189"/>
      <c r="O9" s="189"/>
      <c r="P9" s="189"/>
      <c r="Q9" s="187"/>
      <c r="R9" s="187"/>
      <c r="S9" s="188"/>
      <c r="T9" s="189"/>
      <c r="U9" s="189"/>
      <c r="V9" s="189"/>
      <c r="W9" s="187"/>
      <c r="X9" s="187"/>
      <c r="Y9" s="15"/>
      <c r="Z9" s="15"/>
      <c r="AA9" s="15"/>
      <c r="AB9" s="15"/>
      <c r="AC9" s="15"/>
      <c r="AD9" s="15"/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R9" s="187"/>
      <c r="BS9" s="187"/>
      <c r="BT9" s="187"/>
      <c r="CA9" s="187"/>
      <c r="CB9" s="187"/>
      <c r="CC9" s="187"/>
    </row>
    <row r="10" spans="1:81" s="186" customFormat="1" x14ac:dyDescent="0.25">
      <c r="A10" s="187">
        <v>8</v>
      </c>
      <c r="B10" s="192" t="s">
        <v>762</v>
      </c>
      <c r="C10" s="187"/>
      <c r="D10" s="187" t="s">
        <v>116</v>
      </c>
      <c r="E10" s="187" t="s">
        <v>81</v>
      </c>
      <c r="F10" s="187" t="s">
        <v>207</v>
      </c>
      <c r="G10" s="187"/>
      <c r="H10" s="187"/>
      <c r="I10" s="187"/>
      <c r="J10" s="187"/>
      <c r="K10" s="187"/>
      <c r="L10" s="187"/>
      <c r="M10" s="188"/>
      <c r="N10" s="189"/>
      <c r="O10" s="189"/>
      <c r="P10" s="189"/>
      <c r="Q10" s="187"/>
      <c r="R10" s="187"/>
      <c r="S10" s="188"/>
      <c r="T10" s="189"/>
      <c r="U10" s="189"/>
      <c r="V10" s="189"/>
      <c r="W10" s="187"/>
      <c r="X10" s="187"/>
      <c r="Y10" s="15"/>
      <c r="Z10" s="15"/>
      <c r="AA10" s="15"/>
      <c r="AB10" s="15"/>
      <c r="AC10" s="15"/>
      <c r="AD10" s="15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7"/>
      <c r="BR10" s="187"/>
      <c r="BS10" s="187"/>
      <c r="BT10" s="187"/>
      <c r="CA10" s="187"/>
      <c r="CB10" s="187"/>
      <c r="CC10" s="187"/>
    </row>
    <row r="11" spans="1:81" s="186" customFormat="1" x14ac:dyDescent="0.25">
      <c r="A11" s="187">
        <v>9</v>
      </c>
      <c r="B11" s="191" t="s">
        <v>763</v>
      </c>
      <c r="C11" s="187"/>
      <c r="D11" s="187" t="s">
        <v>116</v>
      </c>
      <c r="E11" s="187" t="s">
        <v>81</v>
      </c>
      <c r="F11" s="187" t="s">
        <v>207</v>
      </c>
      <c r="G11" s="187"/>
      <c r="H11" s="187"/>
      <c r="I11" s="187"/>
      <c r="J11" s="187"/>
      <c r="K11" s="187"/>
      <c r="L11" s="187"/>
      <c r="M11" s="188"/>
      <c r="N11" s="189"/>
      <c r="O11" s="189"/>
      <c r="P11" s="189"/>
      <c r="Q11" s="187"/>
      <c r="R11" s="187"/>
      <c r="S11" s="188"/>
      <c r="T11" s="189"/>
      <c r="U11" s="189"/>
      <c r="V11" s="189"/>
      <c r="W11" s="187"/>
      <c r="X11" s="187"/>
      <c r="Y11" s="15"/>
      <c r="Z11" s="15"/>
      <c r="AA11" s="15"/>
      <c r="AB11" s="15"/>
      <c r="AC11" s="15"/>
      <c r="AD11" s="15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R11" s="187"/>
      <c r="BS11" s="187"/>
      <c r="BT11" s="187"/>
      <c r="CA11" s="187"/>
      <c r="CB11" s="187"/>
      <c r="CC11" s="187"/>
    </row>
    <row r="12" spans="1:81" s="186" customFormat="1" x14ac:dyDescent="0.25">
      <c r="A12" s="187">
        <v>10</v>
      </c>
      <c r="B12" s="192" t="s">
        <v>764</v>
      </c>
      <c r="C12" s="187"/>
      <c r="D12" s="187" t="s">
        <v>116</v>
      </c>
      <c r="E12" s="187" t="s">
        <v>81</v>
      </c>
      <c r="F12" s="187" t="s">
        <v>207</v>
      </c>
      <c r="G12" s="187"/>
      <c r="H12" s="187"/>
      <c r="I12" s="187"/>
      <c r="J12" s="187"/>
      <c r="K12" s="187"/>
      <c r="L12" s="187"/>
      <c r="M12" s="188"/>
      <c r="N12" s="190"/>
      <c r="O12" s="189"/>
      <c r="P12" s="189"/>
      <c r="Q12" s="187"/>
      <c r="R12" s="187"/>
      <c r="S12" s="188"/>
      <c r="T12" s="190"/>
      <c r="U12" s="189"/>
      <c r="V12" s="189"/>
      <c r="W12" s="187"/>
      <c r="X12" s="187"/>
      <c r="Y12" s="15"/>
      <c r="Z12" s="15"/>
      <c r="AA12" s="15"/>
      <c r="AB12" s="15"/>
      <c r="AC12" s="15"/>
      <c r="AD12" s="15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7"/>
      <c r="BR12" s="187"/>
      <c r="BS12" s="187"/>
      <c r="BT12" s="187"/>
      <c r="CA12" s="187"/>
      <c r="CB12" s="187"/>
      <c r="CC12" s="187"/>
    </row>
    <row r="13" spans="1:81" s="186" customFormat="1" x14ac:dyDescent="0.25">
      <c r="A13" s="187">
        <v>11</v>
      </c>
      <c r="B13" s="191" t="s">
        <v>765</v>
      </c>
      <c r="C13" s="187"/>
      <c r="D13" s="187" t="s">
        <v>116</v>
      </c>
      <c r="E13" s="187" t="s">
        <v>81</v>
      </c>
      <c r="F13" s="187" t="s">
        <v>207</v>
      </c>
      <c r="G13" s="187"/>
      <c r="H13" s="187"/>
      <c r="I13" s="187"/>
      <c r="J13" s="187"/>
      <c r="K13" s="187"/>
      <c r="L13" s="187"/>
      <c r="M13" s="188"/>
      <c r="N13" s="189"/>
      <c r="O13" s="189"/>
      <c r="P13" s="189"/>
      <c r="Q13" s="187"/>
      <c r="R13" s="187"/>
      <c r="S13" s="188"/>
      <c r="T13" s="189"/>
      <c r="U13" s="189"/>
      <c r="V13" s="189"/>
      <c r="W13" s="187"/>
      <c r="X13" s="187"/>
      <c r="Y13" s="15"/>
      <c r="Z13" s="15"/>
      <c r="AA13" s="15"/>
      <c r="AB13" s="15"/>
      <c r="AC13" s="15"/>
      <c r="AD13" s="15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7"/>
      <c r="BN13" s="187"/>
      <c r="BO13" s="187"/>
      <c r="BP13" s="187"/>
      <c r="BR13" s="187"/>
      <c r="BS13" s="187"/>
      <c r="BT13" s="187"/>
      <c r="CA13" s="187"/>
      <c r="CB13" s="187"/>
      <c r="CC13" s="187"/>
    </row>
    <row r="14" spans="1:81" s="186" customFormat="1" x14ac:dyDescent="0.25">
      <c r="A14" s="187">
        <v>12</v>
      </c>
      <c r="B14" s="191" t="s">
        <v>766</v>
      </c>
      <c r="C14" s="187"/>
      <c r="D14" s="187" t="s">
        <v>116</v>
      </c>
      <c r="E14" s="187" t="s">
        <v>81</v>
      </c>
      <c r="F14" s="187" t="s">
        <v>207</v>
      </c>
      <c r="G14" s="187"/>
      <c r="H14" s="187"/>
      <c r="I14" s="187"/>
      <c r="J14" s="187"/>
      <c r="K14" s="187"/>
      <c r="L14" s="187"/>
      <c r="M14" s="188"/>
      <c r="N14" s="189"/>
      <c r="O14" s="189"/>
      <c r="P14" s="189"/>
      <c r="Q14" s="187"/>
      <c r="R14" s="187"/>
      <c r="S14" s="188"/>
      <c r="T14" s="189"/>
      <c r="U14" s="189"/>
      <c r="V14" s="189"/>
      <c r="W14" s="187"/>
      <c r="X14" s="187"/>
      <c r="Y14" s="15"/>
      <c r="Z14" s="15"/>
      <c r="AA14" s="15"/>
      <c r="AB14" s="15"/>
      <c r="AC14" s="15"/>
      <c r="AD14" s="15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Y14" s="187"/>
      <c r="AZ14" s="187"/>
      <c r="BA14" s="187"/>
      <c r="BB14" s="187"/>
      <c r="BC14" s="187"/>
      <c r="BD14" s="187"/>
      <c r="BE14" s="187"/>
      <c r="BF14" s="187"/>
      <c r="BG14" s="187"/>
      <c r="BH14" s="187"/>
      <c r="BI14" s="187"/>
      <c r="BJ14" s="187"/>
      <c r="BK14" s="187"/>
      <c r="BL14" s="187"/>
      <c r="BM14" s="187"/>
      <c r="BN14" s="187"/>
      <c r="BO14" s="187"/>
      <c r="BP14" s="187"/>
      <c r="BR14" s="187"/>
      <c r="BS14" s="187"/>
      <c r="BT14" s="187"/>
      <c r="CA14" s="187"/>
      <c r="CB14" s="187"/>
      <c r="CC14" s="187"/>
    </row>
    <row r="15" spans="1:81" s="186" customFormat="1" x14ac:dyDescent="0.25">
      <c r="A15" s="187">
        <v>13</v>
      </c>
      <c r="B15" s="191" t="s">
        <v>767</v>
      </c>
      <c r="C15" s="187"/>
      <c r="D15" s="187" t="s">
        <v>116</v>
      </c>
      <c r="E15" s="187" t="s">
        <v>81</v>
      </c>
      <c r="F15" s="187" t="s">
        <v>207</v>
      </c>
      <c r="G15" s="187"/>
      <c r="H15" s="187"/>
      <c r="I15" s="187"/>
      <c r="J15" s="187"/>
      <c r="K15" s="187"/>
      <c r="L15" s="187"/>
      <c r="M15" s="188"/>
      <c r="N15" s="189"/>
      <c r="O15" s="189"/>
      <c r="P15" s="189"/>
      <c r="Q15" s="187"/>
      <c r="R15" s="187"/>
      <c r="S15" s="188"/>
      <c r="T15" s="189"/>
      <c r="U15" s="189"/>
      <c r="V15" s="189"/>
      <c r="W15" s="187"/>
      <c r="X15" s="187"/>
      <c r="Y15" s="15"/>
      <c r="Z15" s="15"/>
      <c r="AA15" s="15"/>
      <c r="AB15" s="15"/>
      <c r="AC15" s="15"/>
      <c r="AD15" s="15"/>
      <c r="AF15" s="187"/>
      <c r="AG15" s="187"/>
      <c r="AH15" s="187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Y15" s="187"/>
      <c r="AZ15" s="187"/>
      <c r="BA15" s="187"/>
      <c r="BB15" s="187"/>
      <c r="BC15" s="187"/>
      <c r="BD15" s="187"/>
      <c r="BE15" s="187"/>
      <c r="BF15" s="187"/>
      <c r="BG15" s="187"/>
      <c r="BH15" s="187"/>
      <c r="BI15" s="187"/>
      <c r="BJ15" s="187"/>
      <c r="BK15" s="187"/>
      <c r="BL15" s="187"/>
      <c r="BM15" s="187"/>
      <c r="BN15" s="187"/>
      <c r="BO15" s="187"/>
      <c r="BP15" s="187"/>
      <c r="BR15" s="187"/>
      <c r="BS15" s="187"/>
      <c r="BT15" s="187"/>
      <c r="CA15" s="187"/>
      <c r="CB15" s="187"/>
      <c r="CC15" s="187"/>
    </row>
    <row r="16" spans="1:81" s="186" customFormat="1" x14ac:dyDescent="0.25">
      <c r="A16" s="187">
        <v>14</v>
      </c>
      <c r="B16" s="191" t="s">
        <v>768</v>
      </c>
      <c r="C16" s="187"/>
      <c r="D16" s="187" t="s">
        <v>116</v>
      </c>
      <c r="E16" s="187" t="s">
        <v>81</v>
      </c>
      <c r="F16" s="187" t="s">
        <v>207</v>
      </c>
      <c r="G16" s="187"/>
      <c r="H16" s="187"/>
      <c r="I16" s="187"/>
      <c r="J16" s="187"/>
      <c r="K16" s="187"/>
      <c r="L16" s="187"/>
      <c r="M16" s="188"/>
      <c r="N16" s="189"/>
      <c r="O16" s="189"/>
      <c r="P16" s="189"/>
      <c r="Q16" s="187"/>
      <c r="R16" s="187"/>
      <c r="S16" s="188"/>
      <c r="T16" s="189"/>
      <c r="U16" s="189"/>
      <c r="V16" s="189"/>
      <c r="W16" s="187"/>
      <c r="X16" s="187"/>
      <c r="Y16" s="15"/>
      <c r="Z16" s="15"/>
      <c r="AA16" s="15"/>
      <c r="AB16" s="15"/>
      <c r="AC16" s="15"/>
      <c r="AD16" s="15"/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Y16" s="187"/>
      <c r="AZ16" s="187"/>
      <c r="BA16" s="187"/>
      <c r="BB16" s="187"/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/>
      <c r="BN16" s="187"/>
      <c r="BO16" s="187"/>
      <c r="BP16" s="187"/>
      <c r="BR16" s="187"/>
      <c r="BS16" s="187"/>
      <c r="BT16" s="187"/>
      <c r="CA16" s="187"/>
      <c r="CB16" s="187"/>
      <c r="CC16" s="187"/>
    </row>
    <row r="17" spans="1:81" s="186" customFormat="1" x14ac:dyDescent="0.25">
      <c r="A17" s="187">
        <v>15</v>
      </c>
      <c r="B17" s="191" t="s">
        <v>769</v>
      </c>
      <c r="C17" s="187"/>
      <c r="D17" s="187" t="s">
        <v>116</v>
      </c>
      <c r="E17" s="187" t="s">
        <v>185</v>
      </c>
      <c r="F17" s="187" t="s">
        <v>207</v>
      </c>
      <c r="G17" s="187"/>
      <c r="H17" s="187"/>
      <c r="I17" s="187"/>
      <c r="J17" s="187"/>
      <c r="K17" s="187"/>
      <c r="L17" s="187"/>
      <c r="M17" s="188"/>
      <c r="N17" s="189"/>
      <c r="O17" s="189"/>
      <c r="P17" s="189"/>
      <c r="Q17" s="187"/>
      <c r="R17" s="187"/>
      <c r="S17" s="188"/>
      <c r="T17" s="189"/>
      <c r="U17" s="189"/>
      <c r="V17" s="189"/>
      <c r="W17" s="187"/>
      <c r="X17" s="187"/>
      <c r="Y17" s="15"/>
      <c r="Z17" s="15"/>
      <c r="AA17" s="15"/>
      <c r="AB17" s="15"/>
      <c r="AC17" s="15"/>
      <c r="AD17" s="15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R17" s="187"/>
      <c r="BS17" s="187"/>
      <c r="BT17" s="187"/>
      <c r="CA17" s="187"/>
      <c r="CB17" s="187"/>
      <c r="CC17" s="187"/>
    </row>
    <row r="18" spans="1:81" s="186" customFormat="1" x14ac:dyDescent="0.25">
      <c r="A18" s="187">
        <v>16</v>
      </c>
      <c r="B18" s="192" t="s">
        <v>770</v>
      </c>
      <c r="C18" s="187"/>
      <c r="D18" s="187" t="s">
        <v>116</v>
      </c>
      <c r="E18" s="187" t="s">
        <v>185</v>
      </c>
      <c r="F18" s="187" t="s">
        <v>207</v>
      </c>
      <c r="G18" s="187"/>
      <c r="H18" s="187"/>
      <c r="I18" s="187"/>
      <c r="J18" s="187"/>
      <c r="K18" s="187"/>
      <c r="L18" s="187"/>
      <c r="M18" s="188"/>
      <c r="N18" s="190"/>
      <c r="O18" s="189"/>
      <c r="P18" s="189"/>
      <c r="Q18" s="187"/>
      <c r="R18" s="187"/>
      <c r="S18" s="188"/>
      <c r="T18" s="190"/>
      <c r="U18" s="189"/>
      <c r="V18" s="189"/>
      <c r="W18" s="187"/>
      <c r="X18" s="187"/>
      <c r="Y18" s="15"/>
      <c r="Z18" s="15"/>
      <c r="AA18" s="15"/>
      <c r="AB18" s="15"/>
      <c r="AC18" s="15"/>
      <c r="AD18" s="15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Y18" s="187"/>
      <c r="AZ18" s="187"/>
      <c r="BA18" s="187"/>
      <c r="BB18" s="187"/>
      <c r="BC18" s="187"/>
      <c r="BD18" s="187"/>
      <c r="BE18" s="187"/>
      <c r="BF18" s="187"/>
      <c r="BG18" s="187"/>
      <c r="BH18" s="187"/>
      <c r="BI18" s="187"/>
      <c r="BJ18" s="187"/>
      <c r="BK18" s="187"/>
      <c r="BL18" s="187"/>
      <c r="BM18" s="187"/>
      <c r="BN18" s="187"/>
      <c r="BO18" s="187"/>
      <c r="BP18" s="187"/>
      <c r="BR18" s="187"/>
      <c r="BS18" s="187"/>
      <c r="BT18" s="187"/>
      <c r="CA18" s="187"/>
      <c r="CB18" s="187"/>
      <c r="CC18" s="187"/>
    </row>
    <row r="19" spans="1:81" s="186" customFormat="1" x14ac:dyDescent="0.25">
      <c r="A19" s="187">
        <v>17</v>
      </c>
      <c r="B19" s="191" t="s">
        <v>771</v>
      </c>
      <c r="C19" s="187"/>
      <c r="D19" s="187" t="s">
        <v>116</v>
      </c>
      <c r="E19" s="187" t="s">
        <v>81</v>
      </c>
      <c r="F19" s="187" t="s">
        <v>207</v>
      </c>
      <c r="G19" s="187"/>
      <c r="H19" s="187"/>
      <c r="I19" s="187"/>
      <c r="J19" s="187"/>
      <c r="K19" s="187"/>
      <c r="L19" s="187"/>
      <c r="M19" s="188"/>
      <c r="N19" s="189"/>
      <c r="O19" s="189"/>
      <c r="P19" s="189"/>
      <c r="Q19" s="187"/>
      <c r="R19" s="187"/>
      <c r="S19" s="188"/>
      <c r="T19" s="189"/>
      <c r="U19" s="189"/>
      <c r="V19" s="189"/>
      <c r="W19" s="187"/>
      <c r="X19" s="187"/>
      <c r="Y19" s="15"/>
      <c r="Z19" s="15"/>
      <c r="AA19" s="15"/>
      <c r="AB19" s="15"/>
      <c r="AC19" s="15"/>
      <c r="AD19" s="15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R19" s="187"/>
      <c r="BS19" s="187"/>
      <c r="BT19" s="187"/>
      <c r="CA19" s="187"/>
      <c r="CB19" s="187"/>
      <c r="CC19" s="187"/>
    </row>
    <row r="20" spans="1:81" s="186" customFormat="1" x14ac:dyDescent="0.25">
      <c r="A20" s="187">
        <v>18</v>
      </c>
      <c r="B20" s="192" t="s">
        <v>772</v>
      </c>
      <c r="C20" s="187"/>
      <c r="D20" s="187" t="s">
        <v>116</v>
      </c>
      <c r="E20" s="187" t="s">
        <v>81</v>
      </c>
      <c r="F20" s="187" t="s">
        <v>207</v>
      </c>
      <c r="G20" s="187"/>
      <c r="H20" s="187"/>
      <c r="I20" s="187"/>
      <c r="J20" s="187"/>
      <c r="K20" s="187"/>
      <c r="L20" s="187"/>
      <c r="M20" s="188"/>
      <c r="N20" s="189"/>
      <c r="O20" s="189"/>
      <c r="P20" s="189"/>
      <c r="Q20" s="187"/>
      <c r="R20" s="187"/>
      <c r="S20" s="188"/>
      <c r="T20" s="189"/>
      <c r="U20" s="189"/>
      <c r="V20" s="189"/>
      <c r="W20" s="187"/>
      <c r="X20" s="187"/>
      <c r="Y20" s="15"/>
      <c r="Z20" s="15"/>
      <c r="AA20" s="15"/>
      <c r="AB20" s="15"/>
      <c r="AC20" s="15"/>
      <c r="AD20" s="15"/>
      <c r="AF20" s="187"/>
      <c r="AG20" s="187"/>
      <c r="AH20" s="187"/>
      <c r="AI20" s="187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R20" s="187"/>
      <c r="BS20" s="187"/>
      <c r="BT20" s="187"/>
      <c r="CA20" s="187"/>
      <c r="CB20" s="187"/>
      <c r="CC20" s="187"/>
    </row>
    <row r="21" spans="1:81" s="186" customFormat="1" x14ac:dyDescent="0.25">
      <c r="A21" s="187">
        <v>19</v>
      </c>
      <c r="B21" s="192" t="s">
        <v>773</v>
      </c>
      <c r="C21" s="187"/>
      <c r="D21" s="187" t="s">
        <v>116</v>
      </c>
      <c r="E21" s="187" t="s">
        <v>81</v>
      </c>
      <c r="F21" s="187" t="s">
        <v>207</v>
      </c>
      <c r="G21" s="187"/>
      <c r="H21" s="187"/>
      <c r="I21" s="187"/>
      <c r="J21" s="187"/>
      <c r="K21" s="187"/>
      <c r="L21" s="187"/>
      <c r="M21" s="188"/>
      <c r="N21" s="189"/>
      <c r="O21" s="189"/>
      <c r="P21" s="189"/>
      <c r="Q21" s="187"/>
      <c r="R21" s="187"/>
      <c r="S21" s="188"/>
      <c r="T21" s="189"/>
      <c r="U21" s="189"/>
      <c r="V21" s="189"/>
      <c r="W21" s="187"/>
      <c r="X21" s="187"/>
      <c r="Y21" s="15"/>
      <c r="Z21" s="15"/>
      <c r="AA21" s="15"/>
      <c r="AB21" s="15"/>
      <c r="AC21" s="15"/>
      <c r="AD21" s="15"/>
      <c r="AF21" s="187"/>
      <c r="AG21" s="187"/>
      <c r="AH21" s="187"/>
      <c r="AI21" s="187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7"/>
      <c r="BR21" s="187"/>
      <c r="BS21" s="187"/>
      <c r="BT21" s="187"/>
      <c r="CA21" s="187"/>
      <c r="CB21" s="187"/>
      <c r="CC21" s="187"/>
    </row>
    <row r="22" spans="1:81" s="186" customFormat="1" x14ac:dyDescent="0.25">
      <c r="A22" s="187">
        <v>20</v>
      </c>
      <c r="B22" s="191" t="s">
        <v>774</v>
      </c>
      <c r="C22" s="187"/>
      <c r="D22" s="187" t="s">
        <v>116</v>
      </c>
      <c r="E22" s="187" t="s">
        <v>81</v>
      </c>
      <c r="F22" s="187" t="s">
        <v>207</v>
      </c>
      <c r="G22" s="187"/>
      <c r="H22" s="187"/>
      <c r="I22" s="187"/>
      <c r="J22" s="187"/>
      <c r="K22" s="187"/>
      <c r="L22" s="187"/>
      <c r="M22" s="188"/>
      <c r="N22" s="189"/>
      <c r="O22" s="189"/>
      <c r="P22" s="189"/>
      <c r="Q22" s="187"/>
      <c r="R22" s="187"/>
      <c r="S22" s="188"/>
      <c r="T22" s="189"/>
      <c r="U22" s="189"/>
      <c r="V22" s="189"/>
      <c r="W22" s="187"/>
      <c r="X22" s="187"/>
      <c r="Y22" s="15"/>
      <c r="Z22" s="15"/>
      <c r="AA22" s="15"/>
      <c r="AB22" s="15"/>
      <c r="AC22" s="15"/>
      <c r="AD22" s="15"/>
      <c r="AF22" s="187"/>
      <c r="AG22" s="187"/>
      <c r="AH22" s="187"/>
      <c r="AI22" s="187"/>
      <c r="AJ22" s="187"/>
      <c r="AK22" s="187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7"/>
      <c r="BR22" s="187"/>
      <c r="BS22" s="187"/>
      <c r="BT22" s="187"/>
      <c r="CA22" s="187"/>
      <c r="CB22" s="187"/>
      <c r="CC22" s="187"/>
    </row>
    <row r="23" spans="1:81" s="186" customFormat="1" x14ac:dyDescent="0.25">
      <c r="A23" s="187">
        <v>21</v>
      </c>
      <c r="B23" s="191" t="s">
        <v>775</v>
      </c>
      <c r="C23" s="187"/>
      <c r="D23" s="187" t="s">
        <v>116</v>
      </c>
      <c r="E23" s="187" t="s">
        <v>81</v>
      </c>
      <c r="F23" s="187" t="s">
        <v>207</v>
      </c>
      <c r="G23" s="187"/>
      <c r="H23" s="187"/>
      <c r="I23" s="187"/>
      <c r="J23" s="187"/>
      <c r="K23" s="187"/>
      <c r="L23" s="187"/>
      <c r="M23" s="188"/>
      <c r="N23" s="189"/>
      <c r="O23" s="189"/>
      <c r="P23" s="189"/>
      <c r="Q23" s="187"/>
      <c r="R23" s="187"/>
      <c r="S23" s="188"/>
      <c r="T23" s="189"/>
      <c r="U23" s="189"/>
      <c r="V23" s="189"/>
      <c r="W23" s="187"/>
      <c r="X23" s="187"/>
      <c r="Y23" s="15"/>
      <c r="Z23" s="15"/>
      <c r="AA23" s="15"/>
      <c r="AB23" s="15"/>
      <c r="AC23" s="15"/>
      <c r="AD23" s="15"/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/>
      <c r="BO23" s="187"/>
      <c r="BP23" s="187"/>
      <c r="BR23" s="187"/>
      <c r="BS23" s="187"/>
      <c r="BT23" s="187"/>
      <c r="CA23" s="187"/>
      <c r="CB23" s="187"/>
      <c r="CC23" s="187"/>
    </row>
    <row r="24" spans="1:81" s="186" customFormat="1" x14ac:dyDescent="0.25">
      <c r="A24" s="187">
        <v>22</v>
      </c>
      <c r="B24" s="191" t="s">
        <v>776</v>
      </c>
      <c r="C24" s="187"/>
      <c r="D24" s="187" t="s">
        <v>116</v>
      </c>
      <c r="E24" s="187" t="s">
        <v>81</v>
      </c>
      <c r="F24" s="187" t="s">
        <v>207</v>
      </c>
      <c r="G24" s="187"/>
      <c r="H24" s="187"/>
      <c r="I24" s="187"/>
      <c r="J24" s="187"/>
      <c r="K24" s="187"/>
      <c r="L24" s="187"/>
      <c r="M24" s="188"/>
      <c r="N24" s="189"/>
      <c r="O24" s="189"/>
      <c r="P24" s="189"/>
      <c r="Q24" s="187"/>
      <c r="R24" s="187"/>
      <c r="S24" s="188"/>
      <c r="T24" s="189"/>
      <c r="U24" s="189"/>
      <c r="V24" s="189"/>
      <c r="W24" s="187"/>
      <c r="X24" s="187"/>
      <c r="Y24" s="15"/>
      <c r="Z24" s="15"/>
      <c r="AA24" s="15"/>
      <c r="AB24" s="15"/>
      <c r="AC24" s="15"/>
      <c r="AD24" s="15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/>
      <c r="BO24" s="187"/>
      <c r="BP24" s="187"/>
      <c r="BR24" s="187"/>
      <c r="BS24" s="187"/>
      <c r="BT24" s="187"/>
      <c r="CA24" s="187"/>
      <c r="CB24" s="187"/>
      <c r="CC24" s="187"/>
    </row>
    <row r="25" spans="1:81" s="186" customFormat="1" x14ac:dyDescent="0.25">
      <c r="A25" s="187">
        <v>23</v>
      </c>
      <c r="B25" s="192" t="s">
        <v>777</v>
      </c>
      <c r="C25" s="187"/>
      <c r="D25" s="187" t="s">
        <v>116</v>
      </c>
      <c r="E25" s="187" t="s">
        <v>81</v>
      </c>
      <c r="F25" s="187" t="s">
        <v>207</v>
      </c>
      <c r="G25" s="187"/>
      <c r="H25" s="187"/>
      <c r="I25" s="187"/>
      <c r="J25" s="187"/>
      <c r="K25" s="187"/>
      <c r="L25" s="187"/>
      <c r="M25" s="188"/>
      <c r="N25" s="189"/>
      <c r="O25" s="189"/>
      <c r="P25" s="189"/>
      <c r="Q25" s="187"/>
      <c r="R25" s="187"/>
      <c r="S25" s="188"/>
      <c r="T25" s="189"/>
      <c r="U25" s="189"/>
      <c r="V25" s="189"/>
      <c r="W25" s="187"/>
      <c r="X25" s="187"/>
      <c r="Y25" s="15"/>
      <c r="Z25" s="15"/>
      <c r="AA25" s="15"/>
      <c r="AB25" s="15"/>
      <c r="AC25" s="15"/>
      <c r="AD25" s="15"/>
      <c r="AF25" s="187"/>
      <c r="AG25" s="187"/>
      <c r="AH25" s="187"/>
      <c r="AI25" s="187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Y25" s="187"/>
      <c r="AZ25" s="187"/>
      <c r="BA25" s="187"/>
      <c r="BB25" s="187"/>
      <c r="BC25" s="187"/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/>
      <c r="BO25" s="187"/>
      <c r="BP25" s="187"/>
      <c r="BR25" s="187"/>
      <c r="BS25" s="187"/>
      <c r="BT25" s="187"/>
      <c r="CA25" s="187"/>
      <c r="CB25" s="187"/>
      <c r="CC25" s="187"/>
    </row>
    <row r="26" spans="1:81" s="186" customFormat="1" x14ac:dyDescent="0.25">
      <c r="A26" s="187">
        <v>24</v>
      </c>
      <c r="B26" s="192" t="s">
        <v>778</v>
      </c>
      <c r="C26" s="187"/>
      <c r="D26" s="187" t="s">
        <v>116</v>
      </c>
      <c r="E26" s="187" t="s">
        <v>81</v>
      </c>
      <c r="F26" s="187" t="s">
        <v>207</v>
      </c>
      <c r="G26" s="187"/>
      <c r="H26" s="187"/>
      <c r="I26" s="187"/>
      <c r="J26" s="187"/>
      <c r="K26" s="187"/>
      <c r="L26" s="187"/>
      <c r="M26" s="188"/>
      <c r="N26" s="189"/>
      <c r="O26" s="189"/>
      <c r="P26" s="189"/>
      <c r="Q26" s="187"/>
      <c r="R26" s="187"/>
      <c r="S26" s="188"/>
      <c r="T26" s="189"/>
      <c r="U26" s="189"/>
      <c r="V26" s="189"/>
      <c r="W26" s="187"/>
      <c r="X26" s="187"/>
      <c r="Y26" s="15"/>
      <c r="Z26" s="15"/>
      <c r="AA26" s="15"/>
      <c r="AB26" s="15"/>
      <c r="AC26" s="15"/>
      <c r="AD26" s="15"/>
      <c r="AF26" s="187"/>
      <c r="AG26" s="187"/>
      <c r="AH26" s="187"/>
      <c r="AI26" s="187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R26" s="187"/>
      <c r="BS26" s="187"/>
      <c r="BT26" s="187"/>
      <c r="CA26" s="187"/>
      <c r="CB26" s="187"/>
      <c r="CC26" s="187"/>
    </row>
    <row r="27" spans="1:81" s="186" customFormat="1" x14ac:dyDescent="0.25">
      <c r="A27" s="187">
        <v>25</v>
      </c>
      <c r="B27" s="191" t="s">
        <v>779</v>
      </c>
      <c r="C27" s="187"/>
      <c r="D27" s="187" t="s">
        <v>116</v>
      </c>
      <c r="E27" s="187" t="s">
        <v>81</v>
      </c>
      <c r="F27" s="187" t="s">
        <v>207</v>
      </c>
      <c r="G27" s="187"/>
      <c r="H27" s="187"/>
      <c r="I27" s="187"/>
      <c r="J27" s="187"/>
      <c r="K27" s="187"/>
      <c r="L27" s="187"/>
      <c r="M27" s="188"/>
      <c r="N27" s="189"/>
      <c r="O27" s="189"/>
      <c r="P27" s="189"/>
      <c r="Q27" s="187"/>
      <c r="R27" s="187"/>
      <c r="S27" s="188"/>
      <c r="T27" s="189"/>
      <c r="U27" s="189"/>
      <c r="V27" s="189"/>
      <c r="W27" s="187"/>
      <c r="X27" s="187"/>
      <c r="Y27" s="15"/>
      <c r="Z27" s="15"/>
      <c r="AA27" s="15"/>
      <c r="AB27" s="15"/>
      <c r="AC27" s="15"/>
      <c r="AD27" s="15"/>
      <c r="AF27" s="187"/>
      <c r="AG27" s="187"/>
      <c r="AH27" s="187"/>
      <c r="AI27" s="187"/>
      <c r="AJ27" s="187"/>
      <c r="AK27" s="187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R27" s="187"/>
      <c r="BS27" s="187"/>
      <c r="BT27" s="187"/>
      <c r="CA27" s="187"/>
      <c r="CB27" s="187"/>
      <c r="CC27" s="187"/>
    </row>
    <row r="28" spans="1:81" s="186" customFormat="1" x14ac:dyDescent="0.25">
      <c r="A28" s="187">
        <v>26</v>
      </c>
      <c r="B28" s="192" t="s">
        <v>780</v>
      </c>
      <c r="C28" s="187"/>
      <c r="D28" s="187" t="s">
        <v>116</v>
      </c>
      <c r="E28" s="187" t="s">
        <v>185</v>
      </c>
      <c r="F28" s="187" t="s">
        <v>82</v>
      </c>
      <c r="G28" s="187"/>
      <c r="H28" s="187"/>
      <c r="I28" s="187"/>
      <c r="J28" s="187"/>
      <c r="K28" s="187"/>
      <c r="L28" s="187"/>
      <c r="M28" s="188"/>
      <c r="N28" s="189"/>
      <c r="O28" s="189"/>
      <c r="P28" s="189"/>
      <c r="Q28" s="187"/>
      <c r="R28" s="187"/>
      <c r="S28" s="188"/>
      <c r="T28" s="189"/>
      <c r="U28" s="189"/>
      <c r="V28" s="189"/>
      <c r="W28" s="187"/>
      <c r="X28" s="187"/>
      <c r="Y28" s="15"/>
      <c r="Z28" s="15"/>
      <c r="AA28" s="15"/>
      <c r="AB28" s="15"/>
      <c r="AC28" s="15"/>
      <c r="AD28" s="15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R28" s="187"/>
      <c r="BS28" s="187"/>
      <c r="BT28" s="187"/>
      <c r="CA28" s="187"/>
      <c r="CB28" s="187"/>
      <c r="CC28" s="187"/>
    </row>
    <row r="29" spans="1:81" s="186" customFormat="1" x14ac:dyDescent="0.25">
      <c r="A29" s="187">
        <v>27</v>
      </c>
      <c r="B29" s="191" t="s">
        <v>781</v>
      </c>
      <c r="C29" s="187"/>
      <c r="D29" s="187" t="s">
        <v>116</v>
      </c>
      <c r="E29" s="187" t="s">
        <v>81</v>
      </c>
      <c r="F29" s="187" t="s">
        <v>82</v>
      </c>
      <c r="G29" s="187"/>
      <c r="H29" s="187"/>
      <c r="I29" s="187"/>
      <c r="J29" s="187"/>
      <c r="K29" s="187"/>
      <c r="L29" s="187"/>
      <c r="M29" s="188"/>
      <c r="N29" s="189"/>
      <c r="O29" s="189"/>
      <c r="P29" s="189"/>
      <c r="Q29" s="187"/>
      <c r="R29" s="187"/>
      <c r="S29" s="188"/>
      <c r="T29" s="189"/>
      <c r="U29" s="189"/>
      <c r="V29" s="189"/>
      <c r="W29" s="187"/>
      <c r="X29" s="187"/>
      <c r="Y29" s="15"/>
      <c r="Z29" s="15"/>
      <c r="AA29" s="15"/>
      <c r="AB29" s="15"/>
      <c r="AC29" s="15"/>
      <c r="AD29" s="15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R29" s="187"/>
      <c r="BS29" s="187"/>
      <c r="BT29" s="187"/>
      <c r="CA29" s="187"/>
      <c r="CB29" s="187"/>
      <c r="CC29" s="187"/>
    </row>
    <row r="30" spans="1:81" s="186" customFormat="1" x14ac:dyDescent="0.25">
      <c r="A30" s="187">
        <v>28</v>
      </c>
      <c r="B30" s="191" t="s">
        <v>782</v>
      </c>
      <c r="C30" s="187"/>
      <c r="D30" s="187" t="s">
        <v>116</v>
      </c>
      <c r="E30" s="187" t="s">
        <v>81</v>
      </c>
      <c r="F30" s="187" t="s">
        <v>82</v>
      </c>
      <c r="G30" s="187"/>
      <c r="H30" s="187"/>
      <c r="I30" s="187"/>
      <c r="J30" s="187"/>
      <c r="K30" s="187"/>
      <c r="L30" s="187"/>
      <c r="M30" s="188"/>
      <c r="N30" s="189"/>
      <c r="O30" s="189"/>
      <c r="P30" s="189"/>
      <c r="Q30" s="187"/>
      <c r="R30" s="187"/>
      <c r="S30" s="188"/>
      <c r="T30" s="189"/>
      <c r="U30" s="189"/>
      <c r="V30" s="189"/>
      <c r="W30" s="187"/>
      <c r="X30" s="187"/>
      <c r="Y30" s="15"/>
      <c r="Z30" s="15"/>
      <c r="AA30" s="15"/>
      <c r="AB30" s="15"/>
      <c r="AC30" s="15"/>
      <c r="AD30" s="15"/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R30" s="187"/>
      <c r="BS30" s="187"/>
      <c r="BT30" s="187"/>
      <c r="CA30" s="187"/>
      <c r="CB30" s="187"/>
      <c r="CC30" s="187"/>
    </row>
    <row r="31" spans="1:81" s="186" customFormat="1" x14ac:dyDescent="0.25">
      <c r="A31" s="187">
        <v>29</v>
      </c>
      <c r="B31" s="191" t="s">
        <v>783</v>
      </c>
      <c r="C31" s="187"/>
      <c r="D31" s="187" t="s">
        <v>116</v>
      </c>
      <c r="E31" s="187" t="s">
        <v>81</v>
      </c>
      <c r="F31" s="187" t="s">
        <v>82</v>
      </c>
      <c r="G31" s="187"/>
      <c r="H31" s="187"/>
      <c r="I31" s="187"/>
      <c r="J31" s="187"/>
      <c r="K31" s="187"/>
      <c r="L31" s="187"/>
      <c r="M31" s="188"/>
      <c r="N31" s="189"/>
      <c r="O31" s="189"/>
      <c r="P31" s="189"/>
      <c r="Q31" s="187"/>
      <c r="R31" s="187"/>
      <c r="S31" s="188"/>
      <c r="T31" s="189"/>
      <c r="U31" s="189"/>
      <c r="V31" s="189"/>
      <c r="W31" s="187"/>
      <c r="X31" s="187"/>
      <c r="Y31" s="15"/>
      <c r="Z31" s="15"/>
      <c r="AA31" s="15"/>
      <c r="AB31" s="15"/>
      <c r="AC31" s="15"/>
      <c r="AD31" s="15"/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R31" s="187"/>
      <c r="BS31" s="187"/>
      <c r="BT31" s="187"/>
      <c r="CA31" s="187"/>
      <c r="CB31" s="187"/>
      <c r="CC31" s="187"/>
    </row>
    <row r="32" spans="1:81" s="186" customFormat="1" x14ac:dyDescent="0.25">
      <c r="A32" s="187">
        <v>30</v>
      </c>
      <c r="B32" s="191" t="s">
        <v>784</v>
      </c>
      <c r="C32" s="187"/>
      <c r="D32" s="187" t="s">
        <v>116</v>
      </c>
      <c r="E32" s="187" t="s">
        <v>81</v>
      </c>
      <c r="F32" s="187" t="s">
        <v>82</v>
      </c>
      <c r="G32" s="187"/>
      <c r="H32" s="187"/>
      <c r="I32" s="187"/>
      <c r="J32" s="187"/>
      <c r="K32" s="187"/>
      <c r="L32" s="187"/>
      <c r="M32" s="188"/>
      <c r="N32" s="189"/>
      <c r="O32" s="189"/>
      <c r="P32" s="189"/>
      <c r="Q32" s="187"/>
      <c r="R32" s="187"/>
      <c r="S32" s="188"/>
      <c r="T32" s="189"/>
      <c r="U32" s="189"/>
      <c r="V32" s="189"/>
      <c r="W32" s="187"/>
      <c r="X32" s="187"/>
      <c r="Y32" s="15"/>
      <c r="Z32" s="15"/>
      <c r="AA32" s="15"/>
      <c r="AB32" s="15"/>
      <c r="AC32" s="15"/>
      <c r="AD32" s="15"/>
      <c r="AF32" s="187"/>
      <c r="AG32" s="187"/>
      <c r="AH32" s="187"/>
      <c r="AI32" s="187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/>
      <c r="BO32" s="187"/>
      <c r="BP32" s="187"/>
      <c r="BR32" s="187"/>
      <c r="BS32" s="187"/>
      <c r="BT32" s="187"/>
      <c r="CA32" s="187"/>
      <c r="CB32" s="187"/>
      <c r="CC32" s="187"/>
    </row>
    <row r="33" spans="1:81" s="186" customFormat="1" x14ac:dyDescent="0.25">
      <c r="A33" s="187">
        <v>31</v>
      </c>
      <c r="B33" s="192" t="s">
        <v>785</v>
      </c>
      <c r="C33" s="187"/>
      <c r="D33" s="187" t="s">
        <v>116</v>
      </c>
      <c r="E33" s="187" t="s">
        <v>81</v>
      </c>
      <c r="F33" s="187" t="s">
        <v>82</v>
      </c>
      <c r="G33" s="63"/>
      <c r="H33" s="63"/>
      <c r="I33" s="63"/>
      <c r="J33" s="63"/>
      <c r="K33" s="63"/>
      <c r="L33" s="63"/>
      <c r="M33" s="188"/>
      <c r="N33" s="189"/>
      <c r="O33" s="189"/>
      <c r="P33" s="189"/>
      <c r="Q33" s="64"/>
      <c r="R33" s="64"/>
      <c r="S33" s="188"/>
      <c r="T33" s="189"/>
      <c r="U33" s="189"/>
      <c r="V33" s="189"/>
      <c r="W33" s="65"/>
      <c r="X33" s="65"/>
      <c r="Y33" s="15"/>
      <c r="Z33" s="15"/>
      <c r="AA33" s="15"/>
      <c r="AB33" s="15"/>
      <c r="AC33" s="15"/>
      <c r="AD33" s="15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7"/>
      <c r="BR33" s="187"/>
      <c r="BS33" s="187"/>
      <c r="BT33" s="187"/>
      <c r="CA33" s="187"/>
      <c r="CB33" s="187"/>
      <c r="CC33" s="187"/>
    </row>
    <row r="34" spans="1:81" s="186" customFormat="1" x14ac:dyDescent="0.25">
      <c r="A34" s="187">
        <v>32</v>
      </c>
      <c r="B34" s="191" t="s">
        <v>786</v>
      </c>
      <c r="C34" s="187"/>
      <c r="D34" s="187" t="s">
        <v>116</v>
      </c>
      <c r="E34" s="187" t="s">
        <v>81</v>
      </c>
      <c r="F34" s="187" t="s">
        <v>82</v>
      </c>
      <c r="G34" s="63"/>
      <c r="H34" s="63"/>
      <c r="I34" s="63"/>
      <c r="J34" s="63"/>
      <c r="K34" s="63"/>
      <c r="L34" s="63"/>
      <c r="M34" s="188"/>
      <c r="N34" s="189"/>
      <c r="O34" s="189"/>
      <c r="P34" s="189"/>
      <c r="Q34" s="64"/>
      <c r="R34" s="64"/>
      <c r="S34" s="188"/>
      <c r="T34" s="189"/>
      <c r="U34" s="189"/>
      <c r="V34" s="189"/>
      <c r="W34" s="65"/>
      <c r="X34" s="65"/>
      <c r="Y34" s="15"/>
      <c r="Z34" s="15"/>
      <c r="AA34" s="15"/>
      <c r="AB34" s="15"/>
      <c r="AC34" s="15"/>
      <c r="AD34" s="15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R34" s="187"/>
      <c r="BS34" s="187"/>
      <c r="BT34" s="187"/>
      <c r="CA34" s="187"/>
      <c r="CB34" s="187"/>
      <c r="CC34" s="187"/>
    </row>
    <row r="35" spans="1:81" s="186" customFormat="1" x14ac:dyDescent="0.25">
      <c r="A35" s="187">
        <v>33</v>
      </c>
      <c r="B35" s="191" t="s">
        <v>787</v>
      </c>
      <c r="C35" s="187"/>
      <c r="D35" s="187" t="s">
        <v>116</v>
      </c>
      <c r="E35" s="187" t="s">
        <v>81</v>
      </c>
      <c r="F35" s="187" t="s">
        <v>82</v>
      </c>
      <c r="G35" s="63"/>
      <c r="H35" s="63"/>
      <c r="I35" s="63"/>
      <c r="J35" s="63"/>
      <c r="K35" s="63"/>
      <c r="L35" s="63"/>
      <c r="M35" s="188"/>
      <c r="N35" s="189"/>
      <c r="O35" s="189"/>
      <c r="P35" s="189"/>
      <c r="Q35" s="64"/>
      <c r="R35" s="64"/>
      <c r="S35" s="188"/>
      <c r="T35" s="189"/>
      <c r="U35" s="189"/>
      <c r="V35" s="189"/>
      <c r="W35" s="65"/>
      <c r="X35" s="65"/>
      <c r="Y35" s="15"/>
      <c r="Z35" s="15"/>
      <c r="AA35" s="15"/>
      <c r="AB35" s="15"/>
      <c r="AC35" s="15"/>
      <c r="AD35" s="15"/>
      <c r="AF35" s="187"/>
      <c r="AG35" s="187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R35" s="187"/>
      <c r="BS35" s="187"/>
      <c r="BT35" s="187"/>
      <c r="CA35" s="187"/>
      <c r="CB35" s="187"/>
      <c r="CC35" s="187"/>
    </row>
    <row r="36" spans="1:81" s="186" customFormat="1" x14ac:dyDescent="0.25">
      <c r="A36" s="187">
        <v>34</v>
      </c>
      <c r="B36" s="191" t="s">
        <v>788</v>
      </c>
      <c r="C36" s="187"/>
      <c r="D36" s="187" t="s">
        <v>116</v>
      </c>
      <c r="E36" s="187" t="s">
        <v>81</v>
      </c>
      <c r="F36" s="187" t="s">
        <v>82</v>
      </c>
      <c r="G36" s="63"/>
      <c r="H36" s="63"/>
      <c r="I36" s="63"/>
      <c r="J36" s="63"/>
      <c r="K36" s="63"/>
      <c r="L36" s="63"/>
      <c r="M36" s="188"/>
      <c r="N36" s="189"/>
      <c r="O36" s="189"/>
      <c r="P36" s="189"/>
      <c r="Q36" s="64"/>
      <c r="R36" s="64"/>
      <c r="S36" s="188"/>
      <c r="T36" s="189"/>
      <c r="U36" s="189"/>
      <c r="V36" s="189"/>
      <c r="W36" s="65"/>
      <c r="X36" s="65"/>
      <c r="Y36" s="15"/>
      <c r="Z36" s="15"/>
      <c r="AA36" s="15"/>
      <c r="AB36" s="15"/>
      <c r="AC36" s="15"/>
      <c r="AD36" s="15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R36" s="187"/>
      <c r="BS36" s="187"/>
      <c r="BT36" s="187"/>
      <c r="CA36" s="187"/>
      <c r="CB36" s="187"/>
      <c r="CC36" s="187"/>
    </row>
    <row r="37" spans="1:81" s="186" customFormat="1" x14ac:dyDescent="0.25">
      <c r="A37" s="187">
        <v>35</v>
      </c>
      <c r="B37" s="191" t="s">
        <v>789</v>
      </c>
      <c r="C37" s="187"/>
      <c r="D37" s="187" t="s">
        <v>116</v>
      </c>
      <c r="E37" s="187" t="s">
        <v>81</v>
      </c>
      <c r="F37" s="187" t="s">
        <v>82</v>
      </c>
      <c r="G37" s="63"/>
      <c r="H37" s="63"/>
      <c r="I37" s="63"/>
      <c r="J37" s="63"/>
      <c r="K37" s="63"/>
      <c r="L37" s="63"/>
      <c r="M37" s="188"/>
      <c r="N37" s="189"/>
      <c r="O37" s="189"/>
      <c r="P37" s="189"/>
      <c r="Q37" s="64"/>
      <c r="R37" s="64"/>
      <c r="S37" s="188"/>
      <c r="T37" s="189"/>
      <c r="U37" s="189"/>
      <c r="V37" s="189"/>
      <c r="W37" s="65"/>
      <c r="X37" s="65"/>
      <c r="Y37" s="15"/>
      <c r="Z37" s="15"/>
      <c r="AA37" s="15"/>
      <c r="AB37" s="15"/>
      <c r="AC37" s="15"/>
      <c r="AD37" s="15"/>
      <c r="AF37" s="187"/>
      <c r="AG37" s="187"/>
      <c r="AH37" s="187"/>
      <c r="AI37" s="187"/>
      <c r="AJ37" s="187"/>
      <c r="AK37" s="187"/>
      <c r="AL37" s="187"/>
      <c r="AM37" s="187"/>
      <c r="AN37" s="187"/>
      <c r="AO37" s="187"/>
      <c r="AP37" s="187"/>
      <c r="AQ37" s="187"/>
      <c r="AR37" s="187"/>
      <c r="AS37" s="187"/>
      <c r="AT37" s="187"/>
      <c r="AU37" s="187"/>
      <c r="AV37" s="187"/>
      <c r="AW37" s="187"/>
      <c r="AY37" s="187"/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7"/>
      <c r="BR37" s="187"/>
      <c r="BS37" s="187"/>
      <c r="BT37" s="187"/>
      <c r="CA37" s="187"/>
      <c r="CB37" s="187"/>
      <c r="CC37" s="187"/>
    </row>
    <row r="38" spans="1:81" s="186" customFormat="1" x14ac:dyDescent="0.25">
      <c r="A38" s="187">
        <v>36</v>
      </c>
      <c r="B38" s="192" t="s">
        <v>790</v>
      </c>
      <c r="C38" s="187"/>
      <c r="D38" s="187" t="s">
        <v>116</v>
      </c>
      <c r="E38" s="187" t="s">
        <v>81</v>
      </c>
      <c r="F38" s="187" t="s">
        <v>82</v>
      </c>
      <c r="G38" s="63"/>
      <c r="H38" s="63"/>
      <c r="I38" s="63"/>
      <c r="J38" s="63"/>
      <c r="K38" s="63"/>
      <c r="L38" s="63"/>
      <c r="M38" s="188"/>
      <c r="N38" s="189"/>
      <c r="O38" s="189"/>
      <c r="P38" s="189"/>
      <c r="Q38" s="64"/>
      <c r="R38" s="64"/>
      <c r="S38" s="188"/>
      <c r="T38" s="189"/>
      <c r="U38" s="189"/>
      <c r="V38" s="189"/>
      <c r="W38" s="65"/>
      <c r="X38" s="65"/>
      <c r="Y38" s="15"/>
      <c r="Z38" s="15"/>
      <c r="AA38" s="15"/>
      <c r="AB38" s="15"/>
      <c r="AC38" s="15"/>
      <c r="AD38" s="15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R38" s="187"/>
      <c r="BS38" s="187"/>
      <c r="BT38" s="187"/>
      <c r="CA38" s="187"/>
      <c r="CB38" s="187"/>
      <c r="CC38" s="187"/>
    </row>
    <row r="39" spans="1:81" s="186" customFormat="1" x14ac:dyDescent="0.25">
      <c r="A39" s="187">
        <v>37</v>
      </c>
      <c r="B39" s="191" t="s">
        <v>791</v>
      </c>
      <c r="C39" s="187"/>
      <c r="D39" s="187" t="s">
        <v>116</v>
      </c>
      <c r="E39" s="187" t="s">
        <v>81</v>
      </c>
      <c r="F39" s="187" t="s">
        <v>82</v>
      </c>
      <c r="G39" s="63"/>
      <c r="H39" s="63"/>
      <c r="I39" s="63"/>
      <c r="J39" s="63"/>
      <c r="K39" s="63"/>
      <c r="L39" s="63"/>
      <c r="M39" s="188"/>
      <c r="N39" s="189"/>
      <c r="O39" s="189"/>
      <c r="P39" s="189"/>
      <c r="Q39" s="64"/>
      <c r="R39" s="64"/>
      <c r="S39" s="188"/>
      <c r="T39" s="189"/>
      <c r="U39" s="189"/>
      <c r="V39" s="189"/>
      <c r="W39" s="65"/>
      <c r="X39" s="65"/>
      <c r="Y39" s="15"/>
      <c r="Z39" s="15"/>
      <c r="AA39" s="15"/>
      <c r="AB39" s="15"/>
      <c r="AC39" s="15"/>
      <c r="AD39" s="15"/>
      <c r="AF39" s="187"/>
      <c r="AG39" s="187"/>
      <c r="AH39" s="187"/>
      <c r="AI39" s="187"/>
      <c r="AJ39" s="187"/>
      <c r="AK39" s="187"/>
      <c r="AL39" s="187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7"/>
      <c r="BR39" s="187"/>
      <c r="BS39" s="187"/>
      <c r="BT39" s="187"/>
      <c r="CA39" s="187"/>
      <c r="CB39" s="187"/>
      <c r="CC39" s="187"/>
    </row>
    <row r="40" spans="1:81" s="186" customFormat="1" x14ac:dyDescent="0.25">
      <c r="A40" s="187">
        <v>38</v>
      </c>
      <c r="B40" s="191" t="s">
        <v>792</v>
      </c>
      <c r="C40" s="187"/>
      <c r="D40" s="187" t="s">
        <v>116</v>
      </c>
      <c r="E40" s="187" t="s">
        <v>185</v>
      </c>
      <c r="F40" s="187" t="s">
        <v>82</v>
      </c>
      <c r="G40" s="63"/>
      <c r="H40" s="63"/>
      <c r="I40" s="63"/>
      <c r="J40" s="63"/>
      <c r="K40" s="63"/>
      <c r="L40" s="63"/>
      <c r="M40" s="188"/>
      <c r="N40" s="189"/>
      <c r="O40" s="189"/>
      <c r="P40" s="189"/>
      <c r="Q40" s="64"/>
      <c r="R40" s="64"/>
      <c r="S40" s="188"/>
      <c r="T40" s="189"/>
      <c r="U40" s="189"/>
      <c r="V40" s="189"/>
      <c r="W40" s="65"/>
      <c r="X40" s="65"/>
      <c r="Y40" s="15"/>
      <c r="Z40" s="15"/>
      <c r="AA40" s="15"/>
      <c r="AB40" s="15"/>
      <c r="AC40" s="15"/>
      <c r="AD40" s="15"/>
      <c r="AF40" s="187"/>
      <c r="AG40" s="187"/>
      <c r="AH40" s="187"/>
      <c r="AI40" s="187"/>
      <c r="AJ40" s="187"/>
      <c r="AK40" s="187"/>
      <c r="AL40" s="187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7"/>
      <c r="BR40" s="187"/>
      <c r="BS40" s="187"/>
      <c r="BT40" s="187"/>
      <c r="CA40" s="187"/>
      <c r="CB40" s="187"/>
      <c r="CC40" s="187"/>
    </row>
    <row r="41" spans="1:81" s="186" customFormat="1" x14ac:dyDescent="0.25">
      <c r="A41" s="187">
        <v>39</v>
      </c>
      <c r="B41" s="191" t="s">
        <v>793</v>
      </c>
      <c r="C41" s="187"/>
      <c r="D41" s="187" t="s">
        <v>116</v>
      </c>
      <c r="E41" s="187" t="s">
        <v>81</v>
      </c>
      <c r="F41" s="187" t="s">
        <v>82</v>
      </c>
      <c r="G41" s="63"/>
      <c r="H41" s="63"/>
      <c r="I41" s="63"/>
      <c r="J41" s="63"/>
      <c r="K41" s="63"/>
      <c r="L41" s="63"/>
      <c r="M41" s="188"/>
      <c r="N41" s="189"/>
      <c r="O41" s="189"/>
      <c r="P41" s="189"/>
      <c r="Q41" s="64"/>
      <c r="R41" s="64"/>
      <c r="S41" s="188"/>
      <c r="T41" s="189"/>
      <c r="U41" s="189"/>
      <c r="V41" s="189"/>
      <c r="W41" s="65"/>
      <c r="X41" s="65"/>
      <c r="Y41" s="15"/>
      <c r="Z41" s="15"/>
      <c r="AA41" s="15"/>
      <c r="AB41" s="15"/>
      <c r="AC41" s="15"/>
      <c r="AD41" s="15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R41" s="187"/>
      <c r="BS41" s="187"/>
      <c r="BT41" s="187"/>
      <c r="CA41" s="187"/>
      <c r="CB41" s="187"/>
      <c r="CC41" s="187"/>
    </row>
    <row r="42" spans="1:81" s="186" customFormat="1" x14ac:dyDescent="0.25">
      <c r="A42" s="187">
        <v>40</v>
      </c>
      <c r="B42" s="191" t="s">
        <v>794</v>
      </c>
      <c r="C42" s="187"/>
      <c r="D42" s="187" t="s">
        <v>116</v>
      </c>
      <c r="E42" s="187" t="s">
        <v>81</v>
      </c>
      <c r="F42" s="187" t="s">
        <v>82</v>
      </c>
      <c r="G42" s="63"/>
      <c r="H42" s="63"/>
      <c r="I42" s="63"/>
      <c r="J42" s="63"/>
      <c r="K42" s="63"/>
      <c r="L42" s="63"/>
      <c r="M42" s="188"/>
      <c r="N42" s="189"/>
      <c r="O42" s="189"/>
      <c r="P42" s="189"/>
      <c r="Q42" s="64"/>
      <c r="R42" s="64"/>
      <c r="S42" s="188"/>
      <c r="T42" s="189"/>
      <c r="U42" s="189"/>
      <c r="V42" s="189"/>
      <c r="W42" s="65"/>
      <c r="X42" s="65"/>
      <c r="Y42" s="15"/>
      <c r="Z42" s="15"/>
      <c r="AA42" s="15"/>
      <c r="AB42" s="15"/>
      <c r="AC42" s="15"/>
      <c r="AD42" s="15"/>
      <c r="AF42" s="187"/>
      <c r="AG42" s="187"/>
      <c r="AH42" s="187"/>
      <c r="AI42" s="187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  <c r="BR42" s="187"/>
      <c r="BS42" s="187"/>
      <c r="BT42" s="187"/>
      <c r="CA42" s="187"/>
      <c r="CB42" s="187"/>
      <c r="CC42" s="187"/>
    </row>
    <row r="43" spans="1:81" s="186" customFormat="1" x14ac:dyDescent="0.25">
      <c r="A43" s="187">
        <v>41</v>
      </c>
      <c r="B43" s="191" t="s">
        <v>795</v>
      </c>
      <c r="C43" s="187"/>
      <c r="D43" s="187" t="s">
        <v>116</v>
      </c>
      <c r="E43" s="187" t="s">
        <v>81</v>
      </c>
      <c r="F43" s="187" t="s">
        <v>82</v>
      </c>
      <c r="G43" s="63"/>
      <c r="H43" s="63"/>
      <c r="I43" s="63"/>
      <c r="J43" s="63"/>
      <c r="K43" s="63"/>
      <c r="L43" s="63"/>
      <c r="M43" s="188"/>
      <c r="N43" s="189"/>
      <c r="O43" s="189"/>
      <c r="P43" s="189"/>
      <c r="Q43" s="64"/>
      <c r="R43" s="64"/>
      <c r="S43" s="188"/>
      <c r="T43" s="189"/>
      <c r="U43" s="189"/>
      <c r="V43" s="189"/>
      <c r="W43" s="65"/>
      <c r="X43" s="65"/>
      <c r="Y43" s="15"/>
      <c r="Z43" s="15"/>
      <c r="AA43" s="15"/>
      <c r="AB43" s="15"/>
      <c r="AC43" s="15"/>
      <c r="AD43" s="15"/>
      <c r="AF43" s="187"/>
      <c r="AG43" s="187"/>
      <c r="AH43" s="187"/>
      <c r="AI43" s="187"/>
      <c r="AJ43" s="187"/>
      <c r="AK43" s="187"/>
      <c r="AL43" s="187"/>
      <c r="AM43" s="187"/>
      <c r="AN43" s="187"/>
      <c r="AO43" s="187"/>
      <c r="AP43" s="187"/>
      <c r="AQ43" s="187"/>
      <c r="AR43" s="187"/>
      <c r="AS43" s="187"/>
      <c r="AT43" s="187"/>
      <c r="AU43" s="187"/>
      <c r="AV43" s="187"/>
      <c r="AW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7"/>
      <c r="BR43" s="187"/>
      <c r="BS43" s="187"/>
      <c r="BT43" s="187"/>
      <c r="CA43" s="187"/>
      <c r="CB43" s="187"/>
      <c r="CC43" s="187"/>
    </row>
    <row r="44" spans="1:81" s="186" customFormat="1" x14ac:dyDescent="0.25">
      <c r="A44" s="187">
        <v>42</v>
      </c>
      <c r="B44" s="191" t="s">
        <v>796</v>
      </c>
      <c r="C44" s="187"/>
      <c r="D44" s="187" t="s">
        <v>116</v>
      </c>
      <c r="E44" s="187" t="s">
        <v>81</v>
      </c>
      <c r="F44" s="187" t="s">
        <v>82</v>
      </c>
      <c r="G44" s="63"/>
      <c r="H44" s="63"/>
      <c r="I44" s="63"/>
      <c r="J44" s="63"/>
      <c r="K44" s="63"/>
      <c r="L44" s="63"/>
      <c r="M44" s="188"/>
      <c r="N44" s="189"/>
      <c r="O44" s="189"/>
      <c r="P44" s="189"/>
      <c r="Q44" s="64"/>
      <c r="R44" s="64"/>
      <c r="S44" s="188"/>
      <c r="T44" s="189"/>
      <c r="U44" s="189"/>
      <c r="V44" s="189"/>
      <c r="W44" s="65"/>
      <c r="X44" s="65"/>
      <c r="Y44" s="15"/>
      <c r="Z44" s="15"/>
      <c r="AA44" s="15"/>
      <c r="AB44" s="15"/>
      <c r="AC44" s="15"/>
      <c r="AD44" s="15"/>
      <c r="AF44" s="187"/>
      <c r="AG44" s="187"/>
      <c r="AH44" s="187"/>
      <c r="AI44" s="187"/>
      <c r="AJ44" s="187"/>
      <c r="AK44" s="187"/>
      <c r="AL44" s="187"/>
      <c r="AM44" s="187"/>
      <c r="AN44" s="187"/>
      <c r="AO44" s="187"/>
      <c r="AP44" s="187"/>
      <c r="AQ44" s="187"/>
      <c r="AR44" s="187"/>
      <c r="AS44" s="187"/>
      <c r="AT44" s="187"/>
      <c r="AU44" s="187"/>
      <c r="AV44" s="187"/>
      <c r="AW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7"/>
      <c r="BR44" s="187"/>
      <c r="BS44" s="187"/>
      <c r="BT44" s="187"/>
      <c r="CA44" s="187"/>
      <c r="CB44" s="187"/>
      <c r="CC44" s="187"/>
    </row>
    <row r="45" spans="1:81" s="186" customFormat="1" x14ac:dyDescent="0.25">
      <c r="A45" s="187">
        <v>43</v>
      </c>
      <c r="B45" s="191" t="s">
        <v>797</v>
      </c>
      <c r="C45" s="187"/>
      <c r="D45" s="187" t="s">
        <v>116</v>
      </c>
      <c r="E45" s="187" t="s">
        <v>81</v>
      </c>
      <c r="F45" s="187" t="s">
        <v>82</v>
      </c>
      <c r="G45" s="63"/>
      <c r="H45" s="63"/>
      <c r="I45" s="63"/>
      <c r="J45" s="63"/>
      <c r="K45" s="63"/>
      <c r="L45" s="63"/>
      <c r="M45" s="188"/>
      <c r="N45" s="189"/>
      <c r="O45" s="189"/>
      <c r="P45" s="189"/>
      <c r="Q45" s="64"/>
      <c r="R45" s="64"/>
      <c r="S45" s="188"/>
      <c r="T45" s="189"/>
      <c r="U45" s="189"/>
      <c r="V45" s="189"/>
      <c r="W45" s="65"/>
      <c r="X45" s="65"/>
      <c r="Y45" s="15"/>
      <c r="Z45" s="15"/>
      <c r="AA45" s="15"/>
      <c r="AB45" s="15"/>
      <c r="AC45" s="15"/>
      <c r="AD45" s="15"/>
      <c r="AF45" s="187"/>
      <c r="AG45" s="187"/>
      <c r="AH45" s="187"/>
      <c r="AI45" s="187"/>
      <c r="AJ45" s="187"/>
      <c r="AK45" s="187"/>
      <c r="AL45" s="187"/>
      <c r="AM45" s="187"/>
      <c r="AN45" s="187"/>
      <c r="AO45" s="187"/>
      <c r="AP45" s="187"/>
      <c r="AQ45" s="187"/>
      <c r="AR45" s="187"/>
      <c r="AS45" s="187"/>
      <c r="AT45" s="187"/>
      <c r="AU45" s="187"/>
      <c r="AV45" s="187"/>
      <c r="AW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7"/>
      <c r="BR45" s="187"/>
      <c r="BS45" s="187"/>
      <c r="BT45" s="187"/>
      <c r="CA45" s="187"/>
      <c r="CB45" s="187"/>
      <c r="CC45" s="187"/>
    </row>
    <row r="46" spans="1:81" s="186" customFormat="1" x14ac:dyDescent="0.25">
      <c r="A46" s="187">
        <v>44</v>
      </c>
      <c r="B46" s="192" t="s">
        <v>798</v>
      </c>
      <c r="C46" s="187"/>
      <c r="D46" s="187" t="s">
        <v>116</v>
      </c>
      <c r="E46" s="187" t="s">
        <v>81</v>
      </c>
      <c r="F46" s="187" t="s">
        <v>82</v>
      </c>
      <c r="G46" s="63"/>
      <c r="H46" s="63"/>
      <c r="I46" s="63"/>
      <c r="J46" s="63"/>
      <c r="K46" s="63"/>
      <c r="L46" s="63"/>
      <c r="M46" s="188"/>
      <c r="N46" s="189"/>
      <c r="O46" s="189"/>
      <c r="P46" s="189"/>
      <c r="Q46" s="64"/>
      <c r="R46" s="64"/>
      <c r="S46" s="188"/>
      <c r="T46" s="189"/>
      <c r="U46" s="189"/>
      <c r="V46" s="189"/>
      <c r="W46" s="65"/>
      <c r="X46" s="65"/>
      <c r="Y46" s="15"/>
      <c r="Z46" s="15"/>
      <c r="AA46" s="15"/>
      <c r="AB46" s="15"/>
      <c r="AC46" s="15"/>
      <c r="AD46" s="15"/>
      <c r="AF46" s="187"/>
      <c r="AG46" s="187"/>
      <c r="AH46" s="187"/>
      <c r="AI46" s="187"/>
      <c r="AJ46" s="187"/>
      <c r="AK46" s="187"/>
      <c r="AL46" s="187"/>
      <c r="AM46" s="187"/>
      <c r="AN46" s="187"/>
      <c r="AO46" s="187"/>
      <c r="AP46" s="187"/>
      <c r="AQ46" s="187"/>
      <c r="AR46" s="187"/>
      <c r="AS46" s="187"/>
      <c r="AT46" s="187"/>
      <c r="AU46" s="187"/>
      <c r="AV46" s="187"/>
      <c r="AW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7"/>
      <c r="BR46" s="187"/>
      <c r="BS46" s="187"/>
      <c r="BT46" s="187"/>
      <c r="CA46" s="187"/>
      <c r="CB46" s="187"/>
      <c r="CC46" s="187"/>
    </row>
    <row r="47" spans="1:81" s="186" customFormat="1" x14ac:dyDescent="0.25">
      <c r="A47" s="187">
        <v>45</v>
      </c>
      <c r="B47" s="191" t="s">
        <v>799</v>
      </c>
      <c r="C47" s="187"/>
      <c r="D47" s="187" t="s">
        <v>116</v>
      </c>
      <c r="E47" s="187" t="s">
        <v>81</v>
      </c>
      <c r="F47" s="187" t="s">
        <v>82</v>
      </c>
      <c r="G47" s="63"/>
      <c r="H47" s="63"/>
      <c r="I47" s="63"/>
      <c r="J47" s="63"/>
      <c r="K47" s="63"/>
      <c r="L47" s="63"/>
      <c r="M47" s="188"/>
      <c r="N47" s="189"/>
      <c r="O47" s="189"/>
      <c r="P47" s="189"/>
      <c r="Q47" s="64"/>
      <c r="R47" s="64"/>
      <c r="S47" s="188"/>
      <c r="T47" s="189"/>
      <c r="U47" s="189"/>
      <c r="V47" s="189"/>
      <c r="W47" s="65"/>
      <c r="X47" s="65"/>
      <c r="Y47" s="15"/>
      <c r="Z47" s="15"/>
      <c r="AA47" s="15"/>
      <c r="AB47" s="15"/>
      <c r="AC47" s="15"/>
      <c r="AD47" s="15"/>
      <c r="AF47" s="187"/>
      <c r="AG47" s="187"/>
      <c r="AH47" s="187"/>
      <c r="AI47" s="187"/>
      <c r="AJ47" s="187"/>
      <c r="AK47" s="187"/>
      <c r="AL47" s="187"/>
      <c r="AM47" s="187"/>
      <c r="AN47" s="187"/>
      <c r="AO47" s="187"/>
      <c r="AP47" s="187"/>
      <c r="AQ47" s="187"/>
      <c r="AR47" s="187"/>
      <c r="AS47" s="187"/>
      <c r="AT47" s="187"/>
      <c r="AU47" s="187"/>
      <c r="AV47" s="187"/>
      <c r="AW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7"/>
      <c r="BR47" s="187"/>
      <c r="BS47" s="187"/>
      <c r="BT47" s="187"/>
      <c r="CA47" s="187"/>
      <c r="CB47" s="187"/>
      <c r="CC47" s="187"/>
    </row>
    <row r="48" spans="1:81" s="186" customFormat="1" x14ac:dyDescent="0.25">
      <c r="A48" s="187">
        <v>46</v>
      </c>
      <c r="B48" s="192" t="s">
        <v>800</v>
      </c>
      <c r="C48" s="187"/>
      <c r="D48" s="187" t="s">
        <v>116</v>
      </c>
      <c r="E48" s="187" t="s">
        <v>81</v>
      </c>
      <c r="F48" s="187" t="s">
        <v>82</v>
      </c>
      <c r="G48" s="63"/>
      <c r="H48" s="63"/>
      <c r="I48" s="63"/>
      <c r="J48" s="63"/>
      <c r="K48" s="63"/>
      <c r="L48" s="63"/>
      <c r="M48" s="188"/>
      <c r="N48" s="189"/>
      <c r="O48" s="189"/>
      <c r="P48" s="189"/>
      <c r="Q48" s="64"/>
      <c r="R48" s="64"/>
      <c r="S48" s="188"/>
      <c r="T48" s="189"/>
      <c r="U48" s="189"/>
      <c r="V48" s="189"/>
      <c r="W48" s="65"/>
      <c r="X48" s="65"/>
      <c r="Y48" s="15"/>
      <c r="Z48" s="15"/>
      <c r="AA48" s="15"/>
      <c r="AB48" s="15"/>
      <c r="AC48" s="15"/>
      <c r="AD48" s="15"/>
      <c r="AF48" s="187"/>
      <c r="AG48" s="187"/>
      <c r="AH48" s="187"/>
      <c r="AI48" s="187"/>
      <c r="AJ48" s="187"/>
      <c r="AK48" s="187"/>
      <c r="AL48" s="187"/>
      <c r="AM48" s="187"/>
      <c r="AN48" s="187"/>
      <c r="AO48" s="187"/>
      <c r="AP48" s="187"/>
      <c r="AQ48" s="187"/>
      <c r="AR48" s="187"/>
      <c r="AS48" s="187"/>
      <c r="AT48" s="187"/>
      <c r="AU48" s="187"/>
      <c r="AV48" s="187"/>
      <c r="AW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7"/>
      <c r="BR48" s="187"/>
      <c r="BS48" s="187"/>
      <c r="BT48" s="187"/>
      <c r="CA48" s="187"/>
      <c r="CB48" s="187"/>
      <c r="CC48" s="187"/>
    </row>
    <row r="49" spans="1:81" s="186" customFormat="1" x14ac:dyDescent="0.25">
      <c r="A49" s="187">
        <v>47</v>
      </c>
      <c r="B49" s="192" t="s">
        <v>656</v>
      </c>
      <c r="C49" s="187"/>
      <c r="D49" s="187" t="s">
        <v>116</v>
      </c>
      <c r="E49" s="187" t="s">
        <v>81</v>
      </c>
      <c r="F49" s="187" t="s">
        <v>82</v>
      </c>
      <c r="G49" s="63"/>
      <c r="H49" s="63"/>
      <c r="I49" s="63"/>
      <c r="J49" s="63"/>
      <c r="K49" s="63"/>
      <c r="L49" s="63"/>
      <c r="M49" s="188"/>
      <c r="N49" s="189"/>
      <c r="O49" s="189"/>
      <c r="P49" s="189"/>
      <c r="Q49" s="64"/>
      <c r="R49" s="64"/>
      <c r="S49" s="188"/>
      <c r="T49" s="189"/>
      <c r="U49" s="189"/>
      <c r="V49" s="189"/>
      <c r="W49" s="65"/>
      <c r="X49" s="65"/>
      <c r="Y49" s="15"/>
      <c r="Z49" s="15"/>
      <c r="AA49" s="15"/>
      <c r="AB49" s="15"/>
      <c r="AC49" s="15"/>
      <c r="AD49" s="15"/>
      <c r="AF49" s="187"/>
      <c r="AG49" s="187"/>
      <c r="AH49" s="187"/>
      <c r="AI49" s="187"/>
      <c r="AJ49" s="187"/>
      <c r="AK49" s="187"/>
      <c r="AL49" s="187"/>
      <c r="AM49" s="187"/>
      <c r="AN49" s="187"/>
      <c r="AO49" s="187"/>
      <c r="AP49" s="187"/>
      <c r="AQ49" s="187"/>
      <c r="AR49" s="187"/>
      <c r="AS49" s="187"/>
      <c r="AT49" s="187"/>
      <c r="AU49" s="187"/>
      <c r="AV49" s="187"/>
      <c r="AW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7"/>
      <c r="BR49" s="187"/>
      <c r="BS49" s="187"/>
      <c r="BT49" s="187"/>
      <c r="CA49" s="187"/>
      <c r="CB49" s="187"/>
      <c r="CC49" s="187"/>
    </row>
    <row r="50" spans="1:81" s="186" customFormat="1" x14ac:dyDescent="0.25">
      <c r="A50" s="187">
        <v>48</v>
      </c>
      <c r="B50" s="191" t="s">
        <v>801</v>
      </c>
      <c r="C50" s="187"/>
      <c r="D50" s="187" t="s">
        <v>116</v>
      </c>
      <c r="E50" s="187" t="s">
        <v>81</v>
      </c>
      <c r="F50" s="187" t="s">
        <v>82</v>
      </c>
      <c r="G50" s="63"/>
      <c r="H50" s="63"/>
      <c r="I50" s="63"/>
      <c r="J50" s="63"/>
      <c r="K50" s="63"/>
      <c r="L50" s="63"/>
      <c r="M50" s="188"/>
      <c r="N50" s="189"/>
      <c r="O50" s="189"/>
      <c r="P50" s="189"/>
      <c r="Q50" s="64"/>
      <c r="R50" s="64"/>
      <c r="S50" s="188"/>
      <c r="T50" s="189"/>
      <c r="U50" s="189"/>
      <c r="V50" s="189"/>
      <c r="W50" s="65"/>
      <c r="X50" s="65"/>
      <c r="Y50" s="15"/>
      <c r="Z50" s="15"/>
      <c r="AA50" s="15"/>
      <c r="AB50" s="15"/>
      <c r="AC50" s="15"/>
      <c r="AD50" s="15"/>
      <c r="AF50" s="187"/>
      <c r="AG50" s="187"/>
      <c r="AH50" s="187"/>
      <c r="AI50" s="187"/>
      <c r="AJ50" s="187"/>
      <c r="AK50" s="187"/>
      <c r="AL50" s="187"/>
      <c r="AM50" s="187"/>
      <c r="AN50" s="187"/>
      <c r="AO50" s="187"/>
      <c r="AP50" s="187"/>
      <c r="AQ50" s="187"/>
      <c r="AR50" s="187"/>
      <c r="AS50" s="187"/>
      <c r="AT50" s="187"/>
      <c r="AU50" s="187"/>
      <c r="AV50" s="187"/>
      <c r="AW50" s="187"/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7"/>
      <c r="BR50" s="187"/>
      <c r="BS50" s="187"/>
      <c r="BT50" s="187"/>
      <c r="CA50" s="187"/>
      <c r="CB50" s="187"/>
      <c r="CC50" s="187"/>
    </row>
    <row r="51" spans="1:81" s="186" customFormat="1" x14ac:dyDescent="0.25">
      <c r="A51" s="187">
        <v>49</v>
      </c>
      <c r="B51" s="191" t="s">
        <v>802</v>
      </c>
      <c r="C51" s="187"/>
      <c r="D51" s="187" t="s">
        <v>116</v>
      </c>
      <c r="E51" s="187" t="s">
        <v>81</v>
      </c>
      <c r="F51" s="187" t="s">
        <v>82</v>
      </c>
      <c r="G51" s="63"/>
      <c r="H51" s="63"/>
      <c r="I51" s="63"/>
      <c r="J51" s="63"/>
      <c r="K51" s="63"/>
      <c r="L51" s="63"/>
      <c r="M51" s="188"/>
      <c r="N51" s="189"/>
      <c r="O51" s="189"/>
      <c r="P51" s="189"/>
      <c r="Q51" s="64"/>
      <c r="R51" s="64"/>
      <c r="S51" s="188"/>
      <c r="T51" s="189"/>
      <c r="U51" s="189"/>
      <c r="V51" s="189"/>
      <c r="W51" s="65"/>
      <c r="X51" s="65"/>
      <c r="Y51" s="15"/>
      <c r="Z51" s="15"/>
      <c r="AA51" s="15"/>
      <c r="AB51" s="15"/>
      <c r="AC51" s="15"/>
      <c r="AD51" s="15"/>
      <c r="AF51" s="187"/>
      <c r="AG51" s="187"/>
      <c r="AH51" s="187"/>
      <c r="AI51" s="187"/>
      <c r="AJ51" s="187"/>
      <c r="AK51" s="187"/>
      <c r="AL51" s="187"/>
      <c r="AM51" s="187"/>
      <c r="AN51" s="187"/>
      <c r="AO51" s="187"/>
      <c r="AP51" s="187"/>
      <c r="AQ51" s="187"/>
      <c r="AR51" s="187"/>
      <c r="AS51" s="187"/>
      <c r="AT51" s="187"/>
      <c r="AU51" s="187"/>
      <c r="AV51" s="187"/>
      <c r="AW51" s="187"/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7"/>
      <c r="BR51" s="187"/>
      <c r="BS51" s="187"/>
      <c r="BT51" s="187"/>
      <c r="CA51" s="187"/>
      <c r="CB51" s="187"/>
      <c r="CC51" s="187"/>
    </row>
    <row r="52" spans="1:81" s="186" customFormat="1" x14ac:dyDescent="0.25">
      <c r="A52" s="187">
        <v>50</v>
      </c>
      <c r="B52" s="191" t="s">
        <v>803</v>
      </c>
      <c r="C52" s="187"/>
      <c r="D52" s="187" t="s">
        <v>116</v>
      </c>
      <c r="E52" s="187" t="s">
        <v>81</v>
      </c>
      <c r="F52" s="187" t="s">
        <v>82</v>
      </c>
      <c r="G52" s="63"/>
      <c r="H52" s="63"/>
      <c r="I52" s="63"/>
      <c r="J52" s="63"/>
      <c r="K52" s="63"/>
      <c r="L52" s="63"/>
      <c r="M52" s="188"/>
      <c r="N52" s="189"/>
      <c r="O52" s="189"/>
      <c r="P52" s="189"/>
      <c r="Q52" s="64"/>
      <c r="R52" s="64"/>
      <c r="S52" s="188"/>
      <c r="T52" s="189"/>
      <c r="U52" s="189"/>
      <c r="V52" s="189"/>
      <c r="W52" s="65"/>
      <c r="X52" s="65"/>
      <c r="Y52" s="15"/>
      <c r="Z52" s="15"/>
      <c r="AA52" s="15"/>
      <c r="AB52" s="15"/>
      <c r="AC52" s="15"/>
      <c r="AD52" s="15"/>
      <c r="AF52" s="187"/>
      <c r="AG52" s="187"/>
      <c r="AH52" s="187"/>
      <c r="AI52" s="187"/>
      <c r="AJ52" s="187"/>
      <c r="AK52" s="187"/>
      <c r="AL52" s="187"/>
      <c r="AM52" s="187"/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7"/>
      <c r="BR52" s="187"/>
      <c r="BS52" s="187"/>
      <c r="BT52" s="187"/>
      <c r="CA52" s="187"/>
      <c r="CB52" s="187"/>
      <c r="CC52" s="187"/>
    </row>
    <row r="53" spans="1:81" s="186" customFormat="1" x14ac:dyDescent="0.25">
      <c r="A53" s="187">
        <v>51</v>
      </c>
      <c r="B53" s="192" t="s">
        <v>804</v>
      </c>
      <c r="C53" s="187"/>
      <c r="D53" s="187" t="s">
        <v>116</v>
      </c>
      <c r="E53" s="187" t="s">
        <v>81</v>
      </c>
      <c r="F53" s="187" t="s">
        <v>207</v>
      </c>
      <c r="G53" s="63"/>
      <c r="H53" s="63"/>
      <c r="I53" s="63"/>
      <c r="J53" s="63"/>
      <c r="K53" s="63"/>
      <c r="L53" s="63"/>
      <c r="M53" s="188"/>
      <c r="N53" s="189"/>
      <c r="O53" s="189"/>
      <c r="P53" s="189"/>
      <c r="Q53" s="64"/>
      <c r="R53" s="64"/>
      <c r="S53" s="188"/>
      <c r="T53" s="189"/>
      <c r="U53" s="189"/>
      <c r="V53" s="189"/>
      <c r="W53" s="65"/>
      <c r="X53" s="65"/>
      <c r="Y53" s="15"/>
      <c r="Z53" s="15"/>
      <c r="AA53" s="15"/>
      <c r="AB53" s="15"/>
      <c r="AC53" s="15"/>
      <c r="AD53" s="15"/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R53" s="187"/>
      <c r="BS53" s="187"/>
      <c r="BT53" s="187"/>
      <c r="CA53" s="187"/>
      <c r="CB53" s="187"/>
      <c r="CC53" s="187"/>
    </row>
    <row r="54" spans="1:81" s="186" customFormat="1" x14ac:dyDescent="0.25">
      <c r="A54" s="187">
        <v>52</v>
      </c>
      <c r="B54" s="192" t="s">
        <v>805</v>
      </c>
      <c r="C54" s="187"/>
      <c r="D54" s="187" t="s">
        <v>116</v>
      </c>
      <c r="E54" s="187" t="s">
        <v>81</v>
      </c>
      <c r="F54" s="187" t="s">
        <v>82</v>
      </c>
      <c r="G54" s="63"/>
      <c r="H54" s="63"/>
      <c r="I54" s="63"/>
      <c r="J54" s="63"/>
      <c r="K54" s="63"/>
      <c r="L54" s="63"/>
      <c r="M54" s="188"/>
      <c r="N54" s="189"/>
      <c r="O54" s="189"/>
      <c r="P54" s="189"/>
      <c r="Q54" s="64"/>
      <c r="R54" s="64"/>
      <c r="S54" s="188"/>
      <c r="T54" s="189"/>
      <c r="U54" s="189"/>
      <c r="V54" s="189"/>
      <c r="W54" s="65"/>
      <c r="X54" s="65"/>
      <c r="Y54" s="15"/>
      <c r="Z54" s="15"/>
      <c r="AA54" s="15"/>
      <c r="AB54" s="15"/>
      <c r="AC54" s="15"/>
      <c r="AD54" s="15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R54" s="187"/>
      <c r="BS54" s="187"/>
      <c r="BT54" s="187"/>
      <c r="CA54" s="187"/>
      <c r="CB54" s="187"/>
      <c r="CC54" s="187"/>
    </row>
    <row r="55" spans="1:81" s="186" customFormat="1" x14ac:dyDescent="0.25">
      <c r="A55" s="187">
        <v>53</v>
      </c>
      <c r="B55" s="191" t="s">
        <v>806</v>
      </c>
      <c r="C55" s="187"/>
      <c r="D55" s="187" t="s">
        <v>116</v>
      </c>
      <c r="E55" s="187" t="s">
        <v>81</v>
      </c>
      <c r="F55" s="187" t="s">
        <v>82</v>
      </c>
      <c r="G55" s="63"/>
      <c r="H55" s="63"/>
      <c r="I55" s="63"/>
      <c r="J55" s="63"/>
      <c r="K55" s="63"/>
      <c r="L55" s="63"/>
      <c r="M55" s="188"/>
      <c r="N55" s="189"/>
      <c r="O55" s="189"/>
      <c r="P55" s="189"/>
      <c r="Q55" s="64"/>
      <c r="R55" s="64"/>
      <c r="S55" s="188"/>
      <c r="T55" s="189"/>
      <c r="U55" s="189"/>
      <c r="V55" s="189"/>
      <c r="W55" s="65"/>
      <c r="X55" s="65"/>
      <c r="Y55" s="15"/>
      <c r="Z55" s="15"/>
      <c r="AA55" s="15"/>
      <c r="AB55" s="15"/>
      <c r="AC55" s="15"/>
      <c r="AD55" s="15"/>
      <c r="AF55" s="187"/>
      <c r="AG55" s="187"/>
      <c r="AH55" s="187"/>
      <c r="AI55" s="187"/>
      <c r="AJ55" s="187"/>
      <c r="AK55" s="187"/>
      <c r="AL55" s="187"/>
      <c r="AM55" s="187"/>
      <c r="AN55" s="187"/>
      <c r="AO55" s="187"/>
      <c r="AP55" s="187"/>
      <c r="AQ55" s="187"/>
      <c r="AR55" s="187"/>
      <c r="AS55" s="187"/>
      <c r="AT55" s="187"/>
      <c r="AU55" s="187"/>
      <c r="AV55" s="187"/>
      <c r="AW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/>
      <c r="BP55" s="187"/>
      <c r="BR55" s="187"/>
      <c r="BS55" s="187"/>
      <c r="BT55" s="187"/>
      <c r="CA55" s="187"/>
      <c r="CB55" s="187"/>
      <c r="CC55" s="187"/>
    </row>
    <row r="56" spans="1:81" s="186" customFormat="1" x14ac:dyDescent="0.25">
      <c r="A56" s="187">
        <v>54</v>
      </c>
      <c r="B56" s="191" t="s">
        <v>807</v>
      </c>
      <c r="C56" s="187"/>
      <c r="D56" s="187" t="s">
        <v>116</v>
      </c>
      <c r="E56" s="187" t="s">
        <v>81</v>
      </c>
      <c r="F56" s="187" t="s">
        <v>82</v>
      </c>
      <c r="G56" s="63"/>
      <c r="H56" s="63"/>
      <c r="I56" s="63"/>
      <c r="J56" s="63"/>
      <c r="K56" s="63"/>
      <c r="L56" s="63"/>
      <c r="M56" s="188"/>
      <c r="N56" s="189"/>
      <c r="O56" s="189"/>
      <c r="P56" s="189"/>
      <c r="Q56" s="64"/>
      <c r="R56" s="64"/>
      <c r="S56" s="188"/>
      <c r="T56" s="189"/>
      <c r="U56" s="189"/>
      <c r="V56" s="189"/>
      <c r="W56" s="65"/>
      <c r="X56" s="65"/>
      <c r="Y56" s="15"/>
      <c r="Z56" s="15"/>
      <c r="AA56" s="15"/>
      <c r="AB56" s="15"/>
      <c r="AC56" s="15"/>
      <c r="AD56" s="15"/>
      <c r="AF56" s="187"/>
      <c r="AG56" s="187"/>
      <c r="AH56" s="187"/>
      <c r="AI56" s="187"/>
      <c r="AJ56" s="187"/>
      <c r="AK56" s="187"/>
      <c r="AL56" s="187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/>
      <c r="BP56" s="187"/>
      <c r="BR56" s="187"/>
      <c r="BS56" s="187"/>
      <c r="BT56" s="187"/>
      <c r="CA56" s="187"/>
      <c r="CB56" s="187"/>
      <c r="CC56" s="187"/>
    </row>
    <row r="57" spans="1:81" s="186" customFormat="1" x14ac:dyDescent="0.25">
      <c r="A57" s="187">
        <v>55</v>
      </c>
      <c r="B57" s="191" t="s">
        <v>808</v>
      </c>
      <c r="C57" s="187"/>
      <c r="D57" s="187" t="s">
        <v>116</v>
      </c>
      <c r="E57" s="187" t="s">
        <v>81</v>
      </c>
      <c r="F57" s="187" t="s">
        <v>82</v>
      </c>
      <c r="G57" s="63"/>
      <c r="H57" s="63"/>
      <c r="I57" s="63"/>
      <c r="J57" s="63"/>
      <c r="K57" s="63"/>
      <c r="L57" s="63"/>
      <c r="M57" s="188"/>
      <c r="N57" s="193"/>
      <c r="O57" s="194"/>
      <c r="P57" s="188"/>
      <c r="Q57" s="64"/>
      <c r="R57" s="64"/>
      <c r="S57" s="188"/>
      <c r="T57" s="193"/>
      <c r="U57" s="194"/>
      <c r="V57" s="188"/>
      <c r="W57" s="65"/>
      <c r="X57" s="65"/>
      <c r="Y57" s="15"/>
      <c r="Z57" s="15"/>
      <c r="AA57" s="15"/>
      <c r="AB57" s="15"/>
      <c r="AC57" s="15"/>
      <c r="AD57" s="15"/>
      <c r="AF57" s="187"/>
      <c r="AG57" s="187"/>
      <c r="AH57" s="187"/>
      <c r="AI57" s="187"/>
      <c r="AJ57" s="187"/>
      <c r="AK57" s="187"/>
      <c r="AL57" s="187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/>
      <c r="BP57" s="187"/>
      <c r="BR57" s="187"/>
      <c r="BS57" s="187"/>
      <c r="BT57" s="187"/>
      <c r="CA57" s="187"/>
      <c r="CB57" s="187"/>
      <c r="CC57" s="187"/>
    </row>
    <row r="58" spans="1:81" s="186" customFormat="1" x14ac:dyDescent="0.25">
      <c r="A58" s="187">
        <v>56</v>
      </c>
      <c r="B58" s="191" t="s">
        <v>809</v>
      </c>
      <c r="C58" s="187"/>
      <c r="D58" s="187" t="s">
        <v>116</v>
      </c>
      <c r="E58" s="187" t="s">
        <v>81</v>
      </c>
      <c r="F58" s="187" t="s">
        <v>82</v>
      </c>
      <c r="G58" s="63"/>
      <c r="H58" s="63"/>
      <c r="I58" s="63"/>
      <c r="J58" s="63"/>
      <c r="K58" s="63"/>
      <c r="L58" s="63"/>
      <c r="M58" s="188"/>
      <c r="N58" s="193"/>
      <c r="O58" s="194"/>
      <c r="P58" s="188"/>
      <c r="Q58" s="64"/>
      <c r="R58" s="64"/>
      <c r="S58" s="188"/>
      <c r="T58" s="193"/>
      <c r="U58" s="194"/>
      <c r="V58" s="188"/>
      <c r="W58" s="65"/>
      <c r="X58" s="65"/>
      <c r="Y58" s="15"/>
      <c r="Z58" s="15"/>
      <c r="AA58" s="15"/>
      <c r="AB58" s="15"/>
      <c r="AC58" s="15"/>
      <c r="AD58" s="15"/>
      <c r="AF58" s="187"/>
      <c r="AG58" s="187"/>
      <c r="AH58" s="187"/>
      <c r="AI58" s="187"/>
      <c r="AJ58" s="187"/>
      <c r="AK58" s="187"/>
      <c r="AL58" s="187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187"/>
      <c r="BR58" s="187"/>
      <c r="BS58" s="187"/>
      <c r="BT58" s="187"/>
      <c r="CA58" s="187"/>
      <c r="CB58" s="187"/>
      <c r="CC58" s="187"/>
    </row>
    <row r="59" spans="1:81" s="186" customFormat="1" x14ac:dyDescent="0.25">
      <c r="A59" s="187">
        <v>57</v>
      </c>
      <c r="B59" s="191" t="s">
        <v>810</v>
      </c>
      <c r="C59" s="187"/>
      <c r="D59" s="187" t="s">
        <v>116</v>
      </c>
      <c r="E59" s="187" t="s">
        <v>81</v>
      </c>
      <c r="F59" s="187" t="s">
        <v>82</v>
      </c>
      <c r="G59" s="63"/>
      <c r="H59" s="63"/>
      <c r="I59" s="63"/>
      <c r="J59" s="63"/>
      <c r="K59" s="63"/>
      <c r="L59" s="63"/>
      <c r="M59" s="188"/>
      <c r="N59" s="193"/>
      <c r="O59" s="194"/>
      <c r="P59" s="188"/>
      <c r="Q59" s="64"/>
      <c r="R59" s="64"/>
      <c r="S59" s="188"/>
      <c r="T59" s="193"/>
      <c r="U59" s="194"/>
      <c r="V59" s="188"/>
      <c r="W59" s="65"/>
      <c r="X59" s="65"/>
      <c r="Y59" s="15"/>
      <c r="Z59" s="15"/>
      <c r="AA59" s="15"/>
      <c r="AB59" s="15"/>
      <c r="AC59" s="15"/>
      <c r="AD59" s="15"/>
      <c r="AF59" s="187"/>
      <c r="AG59" s="187"/>
      <c r="AH59" s="187"/>
      <c r="AI59" s="187"/>
      <c r="AJ59" s="187"/>
      <c r="AK59" s="187"/>
      <c r="AL59" s="187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7"/>
      <c r="BR59" s="187"/>
      <c r="BS59" s="187"/>
      <c r="BT59" s="187"/>
      <c r="CA59" s="187"/>
      <c r="CB59" s="187"/>
      <c r="CC59" s="187"/>
    </row>
    <row r="60" spans="1:81" s="186" customFormat="1" x14ac:dyDescent="0.25">
      <c r="A60" s="187">
        <v>58</v>
      </c>
      <c r="B60" s="191" t="s">
        <v>811</v>
      </c>
      <c r="C60" s="187"/>
      <c r="D60" s="187" t="s">
        <v>116</v>
      </c>
      <c r="E60" s="187" t="s">
        <v>185</v>
      </c>
      <c r="F60" s="187" t="s">
        <v>82</v>
      </c>
      <c r="G60" s="63"/>
      <c r="H60" s="63"/>
      <c r="I60" s="63"/>
      <c r="J60" s="63"/>
      <c r="K60" s="63"/>
      <c r="L60" s="63"/>
      <c r="M60" s="188"/>
      <c r="N60" s="193"/>
      <c r="O60" s="194"/>
      <c r="P60" s="188"/>
      <c r="Q60" s="64"/>
      <c r="R60" s="64"/>
      <c r="S60" s="188"/>
      <c r="T60" s="193"/>
      <c r="U60" s="194"/>
      <c r="V60" s="188"/>
      <c r="W60" s="65"/>
      <c r="X60" s="65"/>
      <c r="Y60" s="15"/>
      <c r="Z60" s="15"/>
      <c r="AA60" s="15"/>
      <c r="AB60" s="15"/>
      <c r="AC60" s="15"/>
      <c r="AD60" s="15"/>
      <c r="AF60" s="187"/>
      <c r="AG60" s="187"/>
      <c r="AH60" s="187"/>
      <c r="AI60" s="187"/>
      <c r="AJ60" s="187"/>
      <c r="AK60" s="187"/>
      <c r="AL60" s="187"/>
      <c r="AM60" s="187"/>
      <c r="AN60" s="187"/>
      <c r="AO60" s="187"/>
      <c r="AP60" s="187"/>
      <c r="AQ60" s="187"/>
      <c r="AR60" s="187"/>
      <c r="AS60" s="187"/>
      <c r="AT60" s="187"/>
      <c r="AU60" s="187"/>
      <c r="AV60" s="187"/>
      <c r="AW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7"/>
      <c r="BR60" s="187"/>
      <c r="BS60" s="187"/>
      <c r="BT60" s="187"/>
      <c r="CA60" s="187"/>
      <c r="CB60" s="187"/>
      <c r="CC60" s="187"/>
    </row>
    <row r="61" spans="1:81" s="186" customFormat="1" x14ac:dyDescent="0.25">
      <c r="A61" s="187">
        <v>59</v>
      </c>
      <c r="B61" s="191" t="s">
        <v>812</v>
      </c>
      <c r="C61" s="187"/>
      <c r="D61" s="187" t="s">
        <v>116</v>
      </c>
      <c r="E61" s="187" t="s">
        <v>81</v>
      </c>
      <c r="F61" s="187" t="s">
        <v>82</v>
      </c>
      <c r="G61" s="63"/>
      <c r="H61" s="63"/>
      <c r="I61" s="63"/>
      <c r="J61" s="63"/>
      <c r="K61" s="63"/>
      <c r="L61" s="63"/>
      <c r="M61" s="195"/>
      <c r="N61" s="193"/>
      <c r="O61" s="196"/>
      <c r="P61" s="195"/>
      <c r="Q61" s="64"/>
      <c r="R61" s="64"/>
      <c r="S61" s="195"/>
      <c r="T61" s="193"/>
      <c r="U61" s="196"/>
      <c r="V61" s="195"/>
      <c r="W61" s="65"/>
      <c r="X61" s="65"/>
      <c r="Y61" s="15"/>
      <c r="Z61" s="15"/>
      <c r="AA61" s="15"/>
      <c r="AB61" s="15"/>
      <c r="AC61" s="15"/>
      <c r="AD61" s="15"/>
      <c r="AF61" s="187"/>
      <c r="AG61" s="187"/>
      <c r="AH61" s="187"/>
      <c r="AI61" s="187"/>
      <c r="AJ61" s="187"/>
      <c r="AK61" s="187"/>
      <c r="AL61" s="187"/>
      <c r="AM61" s="187"/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Y61" s="187"/>
      <c r="AZ61" s="187"/>
      <c r="BA61" s="187"/>
      <c r="BB61" s="187"/>
      <c r="BC61" s="187"/>
      <c r="BD61" s="187"/>
      <c r="BE61" s="187"/>
      <c r="BF61" s="187"/>
      <c r="BG61" s="187"/>
      <c r="BH61" s="187"/>
      <c r="BI61" s="187"/>
      <c r="BJ61" s="187"/>
      <c r="BK61" s="187"/>
      <c r="BL61" s="187"/>
      <c r="BM61" s="187"/>
      <c r="BN61" s="187"/>
      <c r="BO61" s="187"/>
      <c r="BP61" s="187"/>
      <c r="BR61" s="187"/>
      <c r="BS61" s="187"/>
      <c r="BT61" s="187"/>
      <c r="CA61" s="187"/>
      <c r="CB61" s="187"/>
      <c r="CC61" s="187"/>
    </row>
    <row r="62" spans="1:81" s="186" customFormat="1" x14ac:dyDescent="0.25">
      <c r="A62" s="187">
        <v>60</v>
      </c>
      <c r="B62" s="191" t="s">
        <v>813</v>
      </c>
      <c r="C62" s="187"/>
      <c r="D62" s="187" t="s">
        <v>116</v>
      </c>
      <c r="E62" s="187" t="s">
        <v>81</v>
      </c>
      <c r="F62" s="187" t="s">
        <v>82</v>
      </c>
      <c r="G62" s="63"/>
      <c r="H62" s="63"/>
      <c r="I62" s="63"/>
      <c r="J62" s="63"/>
      <c r="K62" s="63"/>
      <c r="L62" s="63"/>
      <c r="M62" s="195"/>
      <c r="N62" s="193"/>
      <c r="O62" s="196"/>
      <c r="P62" s="195"/>
      <c r="Q62" s="64"/>
      <c r="R62" s="64"/>
      <c r="S62" s="195"/>
      <c r="T62" s="193"/>
      <c r="U62" s="196"/>
      <c r="V62" s="195"/>
      <c r="W62" s="65"/>
      <c r="X62" s="65"/>
      <c r="Y62" s="15"/>
      <c r="Z62" s="15"/>
      <c r="AA62" s="15"/>
      <c r="AB62" s="15"/>
      <c r="AC62" s="15"/>
      <c r="AD62" s="15"/>
      <c r="AF62" s="187"/>
      <c r="AG62" s="187"/>
      <c r="AH62" s="187"/>
      <c r="AI62" s="187"/>
      <c r="AJ62" s="187"/>
      <c r="AK62" s="187"/>
      <c r="AL62" s="187"/>
      <c r="AM62" s="187"/>
      <c r="AN62" s="187"/>
      <c r="AO62" s="187"/>
      <c r="AP62" s="187"/>
      <c r="AQ62" s="187"/>
      <c r="AR62" s="187"/>
      <c r="AS62" s="187"/>
      <c r="AT62" s="187"/>
      <c r="AU62" s="187"/>
      <c r="AV62" s="187"/>
      <c r="AW62" s="187"/>
      <c r="AY62" s="187"/>
      <c r="AZ62" s="187"/>
      <c r="BA62" s="187"/>
      <c r="BB62" s="187"/>
      <c r="BC62" s="187"/>
      <c r="BD62" s="187"/>
      <c r="BE62" s="187"/>
      <c r="BF62" s="187"/>
      <c r="BG62" s="187"/>
      <c r="BH62" s="187"/>
      <c r="BI62" s="187"/>
      <c r="BJ62" s="187"/>
      <c r="BK62" s="187"/>
      <c r="BL62" s="187"/>
      <c r="BM62" s="187"/>
      <c r="BN62" s="187"/>
      <c r="BO62" s="187"/>
      <c r="BP62" s="187"/>
      <c r="BR62" s="187"/>
      <c r="BS62" s="187"/>
      <c r="BT62" s="187"/>
      <c r="CA62" s="187"/>
      <c r="CB62" s="187"/>
      <c r="CC62" s="187"/>
    </row>
    <row r="63" spans="1:81" s="186" customFormat="1" x14ac:dyDescent="0.25">
      <c r="A63" s="187">
        <v>61</v>
      </c>
      <c r="B63" s="191" t="s">
        <v>814</v>
      </c>
      <c r="C63" s="187"/>
      <c r="D63" s="187" t="s">
        <v>116</v>
      </c>
      <c r="E63" s="187" t="s">
        <v>81</v>
      </c>
      <c r="F63" s="187" t="s">
        <v>82</v>
      </c>
      <c r="G63" s="63"/>
      <c r="H63" s="63"/>
      <c r="I63" s="63"/>
      <c r="J63" s="63"/>
      <c r="K63" s="63"/>
      <c r="L63" s="63"/>
      <c r="M63" s="195"/>
      <c r="N63" s="193"/>
      <c r="O63" s="196"/>
      <c r="P63" s="195"/>
      <c r="Q63" s="64"/>
      <c r="R63" s="64"/>
      <c r="S63" s="195"/>
      <c r="T63" s="193"/>
      <c r="U63" s="196"/>
      <c r="V63" s="195"/>
      <c r="W63" s="65"/>
      <c r="X63" s="65"/>
      <c r="Y63" s="15"/>
      <c r="Z63" s="15"/>
      <c r="AA63" s="15"/>
      <c r="AB63" s="15"/>
      <c r="AC63" s="15"/>
      <c r="AD63" s="15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187"/>
      <c r="BR63" s="187"/>
      <c r="BS63" s="187"/>
      <c r="BT63" s="187"/>
      <c r="CA63" s="187"/>
      <c r="CB63" s="187"/>
      <c r="CC63" s="187"/>
    </row>
    <row r="64" spans="1:81" s="186" customFormat="1" x14ac:dyDescent="0.25">
      <c r="A64" s="187">
        <v>62</v>
      </c>
      <c r="B64" s="191" t="s">
        <v>815</v>
      </c>
      <c r="C64" s="187"/>
      <c r="D64" s="187" t="s">
        <v>116</v>
      </c>
      <c r="E64" s="187" t="s">
        <v>81</v>
      </c>
      <c r="F64" s="187" t="s">
        <v>82</v>
      </c>
      <c r="G64" s="63"/>
      <c r="H64" s="63"/>
      <c r="I64" s="63"/>
      <c r="J64" s="63"/>
      <c r="K64" s="63"/>
      <c r="L64" s="63"/>
      <c r="M64" s="195"/>
      <c r="N64" s="193"/>
      <c r="O64" s="196"/>
      <c r="P64" s="195"/>
      <c r="Q64" s="64"/>
      <c r="R64" s="64"/>
      <c r="S64" s="195"/>
      <c r="T64" s="193"/>
      <c r="U64" s="196"/>
      <c r="V64" s="195"/>
      <c r="W64" s="65"/>
      <c r="X64" s="65"/>
      <c r="Y64" s="15"/>
      <c r="Z64" s="15"/>
      <c r="AA64" s="15"/>
      <c r="AB64" s="15"/>
      <c r="AC64" s="15"/>
      <c r="AD64" s="15"/>
      <c r="AF64" s="187"/>
      <c r="AG64" s="187"/>
      <c r="AH64" s="187"/>
      <c r="AI64" s="187"/>
      <c r="AJ64" s="187"/>
      <c r="AK64" s="187"/>
      <c r="AL64" s="187"/>
      <c r="AM64" s="187"/>
      <c r="AN64" s="187"/>
      <c r="AO64" s="187"/>
      <c r="AP64" s="187"/>
      <c r="AQ64" s="187"/>
      <c r="AR64" s="187"/>
      <c r="AS64" s="187"/>
      <c r="AT64" s="187"/>
      <c r="AU64" s="187"/>
      <c r="AV64" s="187"/>
      <c r="AW64" s="187"/>
      <c r="AY64" s="187"/>
      <c r="AZ64" s="187"/>
      <c r="BA64" s="187"/>
      <c r="BB64" s="187"/>
      <c r="BC64" s="187"/>
      <c r="BD64" s="187"/>
      <c r="BE64" s="187"/>
      <c r="BF64" s="187"/>
      <c r="BG64" s="187"/>
      <c r="BH64" s="187"/>
      <c r="BI64" s="187"/>
      <c r="BJ64" s="187"/>
      <c r="BK64" s="187"/>
      <c r="BL64" s="187"/>
      <c r="BM64" s="187"/>
      <c r="BN64" s="187"/>
      <c r="BO64" s="187"/>
      <c r="BP64" s="187"/>
      <c r="BR64" s="187"/>
      <c r="BS64" s="187"/>
      <c r="BT64" s="187"/>
      <c r="CA64" s="187"/>
      <c r="CB64" s="187"/>
      <c r="CC64" s="187"/>
    </row>
    <row r="65" spans="1:81" s="186" customFormat="1" x14ac:dyDescent="0.25">
      <c r="A65" s="187">
        <v>63</v>
      </c>
      <c r="B65" s="191" t="s">
        <v>816</v>
      </c>
      <c r="C65" s="187"/>
      <c r="D65" s="187" t="s">
        <v>116</v>
      </c>
      <c r="E65" s="187" t="s">
        <v>81</v>
      </c>
      <c r="F65" s="187" t="s">
        <v>82</v>
      </c>
      <c r="G65" s="63"/>
      <c r="H65" s="63"/>
      <c r="I65" s="63"/>
      <c r="J65" s="63"/>
      <c r="K65" s="63"/>
      <c r="L65" s="63"/>
      <c r="M65" s="195"/>
      <c r="N65" s="193"/>
      <c r="O65" s="196"/>
      <c r="P65" s="195"/>
      <c r="Q65" s="64"/>
      <c r="R65" s="64"/>
      <c r="S65" s="195"/>
      <c r="T65" s="193"/>
      <c r="U65" s="196"/>
      <c r="V65" s="195"/>
      <c r="W65" s="65"/>
      <c r="X65" s="65"/>
      <c r="Y65" s="15"/>
      <c r="Z65" s="15"/>
      <c r="AA65" s="15"/>
      <c r="AB65" s="15"/>
      <c r="AC65" s="15"/>
      <c r="AD65" s="15"/>
      <c r="AF65" s="187"/>
      <c r="AG65" s="187"/>
      <c r="AH65" s="187"/>
      <c r="AI65" s="187"/>
      <c r="AJ65" s="187"/>
      <c r="AK65" s="187"/>
      <c r="AL65" s="187"/>
      <c r="AM65" s="187"/>
      <c r="AN65" s="187"/>
      <c r="AO65" s="187"/>
      <c r="AP65" s="187"/>
      <c r="AQ65" s="187"/>
      <c r="AR65" s="187"/>
      <c r="AS65" s="187"/>
      <c r="AT65" s="187"/>
      <c r="AU65" s="187"/>
      <c r="AV65" s="187"/>
      <c r="AW65" s="187"/>
      <c r="AY65" s="187"/>
      <c r="AZ65" s="187"/>
      <c r="BA65" s="187"/>
      <c r="BB65" s="187"/>
      <c r="BC65" s="187"/>
      <c r="BD65" s="187"/>
      <c r="BE65" s="187"/>
      <c r="BF65" s="187"/>
      <c r="BG65" s="187"/>
      <c r="BH65" s="187"/>
      <c r="BI65" s="187"/>
      <c r="BJ65" s="187"/>
      <c r="BK65" s="187"/>
      <c r="BL65" s="187"/>
      <c r="BM65" s="187"/>
      <c r="BN65" s="187"/>
      <c r="BO65" s="187"/>
      <c r="BP65" s="187"/>
      <c r="BR65" s="187"/>
      <c r="BS65" s="187"/>
      <c r="BT65" s="187"/>
      <c r="CA65" s="187"/>
      <c r="CB65" s="187"/>
      <c r="CC65" s="187"/>
    </row>
    <row r="66" spans="1:81" s="186" customFormat="1" x14ac:dyDescent="0.25">
      <c r="A66" s="187">
        <v>64</v>
      </c>
      <c r="B66" s="191" t="s">
        <v>817</v>
      </c>
      <c r="C66" s="187"/>
      <c r="D66" s="187" t="s">
        <v>116</v>
      </c>
      <c r="E66" s="187" t="s">
        <v>81</v>
      </c>
      <c r="F66" s="187" t="s">
        <v>82</v>
      </c>
      <c r="G66" s="63"/>
      <c r="H66" s="63"/>
      <c r="I66" s="63"/>
      <c r="J66" s="63"/>
      <c r="K66" s="63"/>
      <c r="L66" s="63"/>
      <c r="M66" s="195"/>
      <c r="N66" s="193"/>
      <c r="O66" s="196"/>
      <c r="P66" s="195"/>
      <c r="Q66" s="64"/>
      <c r="R66" s="64"/>
      <c r="S66" s="195"/>
      <c r="T66" s="193"/>
      <c r="U66" s="196"/>
      <c r="V66" s="195"/>
      <c r="W66" s="65"/>
      <c r="X66" s="65"/>
      <c r="Y66" s="15"/>
      <c r="Z66" s="15"/>
      <c r="AA66" s="15"/>
      <c r="AB66" s="15"/>
      <c r="AC66" s="15"/>
      <c r="AD66" s="15"/>
      <c r="AF66" s="187"/>
      <c r="AG66" s="187"/>
      <c r="AH66" s="187"/>
      <c r="AI66" s="187"/>
      <c r="AJ66" s="187"/>
      <c r="AK66" s="187"/>
      <c r="AL66" s="187"/>
      <c r="AM66" s="187"/>
      <c r="AN66" s="187"/>
      <c r="AO66" s="187"/>
      <c r="AP66" s="187"/>
      <c r="AQ66" s="187"/>
      <c r="AR66" s="187"/>
      <c r="AS66" s="187"/>
      <c r="AT66" s="187"/>
      <c r="AU66" s="187"/>
      <c r="AV66" s="187"/>
      <c r="AW66" s="187"/>
      <c r="AY66" s="187"/>
      <c r="AZ66" s="187"/>
      <c r="BA66" s="187"/>
      <c r="BB66" s="187"/>
      <c r="BC66" s="187"/>
      <c r="BD66" s="187"/>
      <c r="BE66" s="187"/>
      <c r="BF66" s="187"/>
      <c r="BG66" s="187"/>
      <c r="BH66" s="187"/>
      <c r="BI66" s="187"/>
      <c r="BJ66" s="187"/>
      <c r="BK66" s="187"/>
      <c r="BL66" s="187"/>
      <c r="BM66" s="187"/>
      <c r="BN66" s="187"/>
      <c r="BO66" s="187"/>
      <c r="BP66" s="187"/>
      <c r="BR66" s="187"/>
      <c r="BS66" s="187"/>
      <c r="BT66" s="187"/>
      <c r="CA66" s="187"/>
      <c r="CB66" s="187"/>
      <c r="CC66" s="187"/>
    </row>
    <row r="67" spans="1:81" s="186" customFormat="1" x14ac:dyDescent="0.25">
      <c r="A67" s="187">
        <v>65</v>
      </c>
      <c r="B67" s="191" t="s">
        <v>818</v>
      </c>
      <c r="C67" s="187"/>
      <c r="D67" s="187" t="s">
        <v>116</v>
      </c>
      <c r="E67" s="187" t="s">
        <v>81</v>
      </c>
      <c r="F67" s="187" t="s">
        <v>82</v>
      </c>
      <c r="G67" s="63"/>
      <c r="H67" s="63"/>
      <c r="I67" s="63"/>
      <c r="J67" s="63"/>
      <c r="K67" s="63"/>
      <c r="L67" s="63"/>
      <c r="M67" s="195"/>
      <c r="N67" s="193"/>
      <c r="O67" s="196"/>
      <c r="P67" s="195"/>
      <c r="Q67" s="64"/>
      <c r="R67" s="64"/>
      <c r="S67" s="195"/>
      <c r="T67" s="193"/>
      <c r="U67" s="196"/>
      <c r="V67" s="195"/>
      <c r="W67" s="65"/>
      <c r="X67" s="65"/>
      <c r="Y67" s="15"/>
      <c r="Z67" s="15"/>
      <c r="AA67" s="15"/>
      <c r="AB67" s="15"/>
      <c r="AC67" s="15"/>
      <c r="AD67" s="15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Q67" s="187"/>
      <c r="AR67" s="187"/>
      <c r="AS67" s="187"/>
      <c r="AT67" s="187"/>
      <c r="AU67" s="187"/>
      <c r="AV67" s="187"/>
      <c r="AW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  <c r="BI67" s="187"/>
      <c r="BJ67" s="187"/>
      <c r="BK67" s="187"/>
      <c r="BL67" s="187"/>
      <c r="BM67" s="187"/>
      <c r="BN67" s="187"/>
      <c r="BO67" s="187"/>
      <c r="BP67" s="187"/>
      <c r="BR67" s="187"/>
      <c r="BS67" s="187"/>
      <c r="BT67" s="187"/>
      <c r="CA67" s="187"/>
      <c r="CB67" s="187"/>
      <c r="CC67" s="187"/>
    </row>
    <row r="68" spans="1:81" s="186" customFormat="1" x14ac:dyDescent="0.25">
      <c r="A68" s="187">
        <v>66</v>
      </c>
      <c r="B68" s="191" t="s">
        <v>819</v>
      </c>
      <c r="C68" s="187"/>
      <c r="D68" s="187" t="s">
        <v>116</v>
      </c>
      <c r="E68" s="187" t="s">
        <v>81</v>
      </c>
      <c r="F68" s="187" t="s">
        <v>207</v>
      </c>
      <c r="G68" s="63"/>
      <c r="H68" s="63"/>
      <c r="I68" s="63"/>
      <c r="J68" s="63"/>
      <c r="K68" s="63"/>
      <c r="L68" s="63"/>
      <c r="M68" s="195"/>
      <c r="N68" s="193"/>
      <c r="O68" s="196"/>
      <c r="P68" s="195"/>
      <c r="Q68" s="64"/>
      <c r="R68" s="64"/>
      <c r="S68" s="195"/>
      <c r="T68" s="193"/>
      <c r="U68" s="196"/>
      <c r="V68" s="195"/>
      <c r="W68" s="65"/>
      <c r="X68" s="65"/>
      <c r="Y68" s="15"/>
      <c r="Z68" s="15"/>
      <c r="AA68" s="15"/>
      <c r="AB68" s="15"/>
      <c r="AC68" s="15"/>
      <c r="AD68" s="15"/>
      <c r="AF68" s="187"/>
      <c r="AG68" s="187"/>
      <c r="AH68" s="187"/>
      <c r="AI68" s="187"/>
      <c r="AJ68" s="187"/>
      <c r="AK68" s="187"/>
      <c r="AL68" s="187"/>
      <c r="AM68" s="187"/>
      <c r="AN68" s="187"/>
      <c r="AO68" s="187"/>
      <c r="AP68" s="187"/>
      <c r="AQ68" s="187"/>
      <c r="AR68" s="187"/>
      <c r="AS68" s="187"/>
      <c r="AT68" s="187"/>
      <c r="AU68" s="187"/>
      <c r="AV68" s="187"/>
      <c r="AW68" s="187"/>
      <c r="AY68" s="187"/>
      <c r="AZ68" s="187"/>
      <c r="BA68" s="187"/>
      <c r="BB68" s="187"/>
      <c r="BC68" s="187"/>
      <c r="BD68" s="187"/>
      <c r="BE68" s="187"/>
      <c r="BF68" s="187"/>
      <c r="BG68" s="187"/>
      <c r="BH68" s="187"/>
      <c r="BI68" s="187"/>
      <c r="BJ68" s="187"/>
      <c r="BK68" s="187"/>
      <c r="BL68" s="187"/>
      <c r="BM68" s="187"/>
      <c r="BN68" s="187"/>
      <c r="BO68" s="187"/>
      <c r="BP68" s="187"/>
      <c r="BR68" s="187"/>
      <c r="BS68" s="187"/>
      <c r="BT68" s="187"/>
      <c r="CA68" s="187"/>
      <c r="CB68" s="187"/>
      <c r="CC68" s="187"/>
    </row>
    <row r="69" spans="1:81" s="186" customFormat="1" x14ac:dyDescent="0.25">
      <c r="A69" s="187">
        <v>67</v>
      </c>
      <c r="B69" s="191" t="s">
        <v>820</v>
      </c>
      <c r="C69" s="187"/>
      <c r="D69" s="187" t="s">
        <v>116</v>
      </c>
      <c r="E69" s="187" t="s">
        <v>81</v>
      </c>
      <c r="F69" s="187" t="s">
        <v>82</v>
      </c>
      <c r="G69" s="63"/>
      <c r="H69" s="63"/>
      <c r="I69" s="63"/>
      <c r="J69" s="63"/>
      <c r="K69" s="63"/>
      <c r="L69" s="63"/>
      <c r="M69" s="195"/>
      <c r="N69" s="193"/>
      <c r="O69" s="196"/>
      <c r="P69" s="195"/>
      <c r="Q69" s="64"/>
      <c r="R69" s="64"/>
      <c r="S69" s="195"/>
      <c r="T69" s="193"/>
      <c r="U69" s="196"/>
      <c r="V69" s="195"/>
      <c r="W69" s="65"/>
      <c r="X69" s="65"/>
      <c r="Y69" s="15"/>
      <c r="Z69" s="15"/>
      <c r="AA69" s="15"/>
      <c r="AB69" s="15"/>
      <c r="AC69" s="15"/>
      <c r="AD69" s="15"/>
      <c r="AF69" s="187"/>
      <c r="AG69" s="187"/>
      <c r="AH69" s="187"/>
      <c r="AI69" s="187"/>
      <c r="AJ69" s="187"/>
      <c r="AK69" s="187"/>
      <c r="AL69" s="187"/>
      <c r="AM69" s="187"/>
      <c r="AN69" s="187"/>
      <c r="AO69" s="187"/>
      <c r="AP69" s="187"/>
      <c r="AQ69" s="187"/>
      <c r="AR69" s="187"/>
      <c r="AS69" s="187"/>
      <c r="AT69" s="187"/>
      <c r="AU69" s="187"/>
      <c r="AV69" s="187"/>
      <c r="AW69" s="187"/>
      <c r="AY69" s="187"/>
      <c r="AZ69" s="187"/>
      <c r="BA69" s="187"/>
      <c r="BB69" s="187"/>
      <c r="BC69" s="187"/>
      <c r="BD69" s="187"/>
      <c r="BE69" s="187"/>
      <c r="BF69" s="187"/>
      <c r="BG69" s="187"/>
      <c r="BH69" s="187"/>
      <c r="BI69" s="187"/>
      <c r="BJ69" s="187"/>
      <c r="BK69" s="187"/>
      <c r="BL69" s="187"/>
      <c r="BM69" s="187"/>
      <c r="BN69" s="187"/>
      <c r="BO69" s="187"/>
      <c r="BP69" s="187"/>
      <c r="BR69" s="187"/>
      <c r="BS69" s="187"/>
      <c r="BT69" s="187"/>
      <c r="CA69" s="187"/>
      <c r="CB69" s="187"/>
      <c r="CC69" s="187"/>
    </row>
    <row r="70" spans="1:81" s="186" customFormat="1" x14ac:dyDescent="0.25">
      <c r="A70" s="187">
        <v>68</v>
      </c>
      <c r="B70" s="191" t="s">
        <v>821</v>
      </c>
      <c r="C70" s="187"/>
      <c r="D70" s="187" t="s">
        <v>116</v>
      </c>
      <c r="E70" s="187" t="s">
        <v>81</v>
      </c>
      <c r="F70" s="187" t="s">
        <v>82</v>
      </c>
      <c r="G70" s="63"/>
      <c r="H70" s="63"/>
      <c r="I70" s="63"/>
      <c r="J70" s="63"/>
      <c r="K70" s="63"/>
      <c r="L70" s="63"/>
      <c r="M70" s="195"/>
      <c r="N70" s="193"/>
      <c r="O70" s="196"/>
      <c r="P70" s="195"/>
      <c r="Q70" s="64"/>
      <c r="R70" s="64"/>
      <c r="S70" s="195"/>
      <c r="T70" s="193"/>
      <c r="U70" s="196"/>
      <c r="V70" s="195"/>
      <c r="W70" s="65"/>
      <c r="X70" s="65"/>
      <c r="Y70" s="15"/>
      <c r="Z70" s="15"/>
      <c r="AA70" s="15"/>
      <c r="AB70" s="15"/>
      <c r="AC70" s="15"/>
      <c r="AD70" s="15"/>
      <c r="AF70" s="187"/>
      <c r="AG70" s="187"/>
      <c r="AH70" s="187"/>
      <c r="AI70" s="187"/>
      <c r="AJ70" s="187"/>
      <c r="AK70" s="187"/>
      <c r="AL70" s="187"/>
      <c r="AM70" s="187"/>
      <c r="AN70" s="187"/>
      <c r="AO70" s="187"/>
      <c r="AP70" s="187"/>
      <c r="AQ70" s="187"/>
      <c r="AR70" s="187"/>
      <c r="AS70" s="187"/>
      <c r="AT70" s="187"/>
      <c r="AU70" s="187"/>
      <c r="AV70" s="187"/>
      <c r="AW70" s="187"/>
      <c r="AY70" s="187"/>
      <c r="AZ70" s="187"/>
      <c r="BA70" s="187"/>
      <c r="BB70" s="187"/>
      <c r="BC70" s="187"/>
      <c r="BD70" s="187"/>
      <c r="BE70" s="187"/>
      <c r="BF70" s="187"/>
      <c r="BG70" s="187"/>
      <c r="BH70" s="187"/>
      <c r="BI70" s="187"/>
      <c r="BJ70" s="187"/>
      <c r="BK70" s="187"/>
      <c r="BL70" s="187"/>
      <c r="BM70" s="187"/>
      <c r="BN70" s="187"/>
      <c r="BO70" s="187"/>
      <c r="BP70" s="187"/>
      <c r="BR70" s="187"/>
      <c r="BS70" s="187"/>
      <c r="BT70" s="187"/>
      <c r="CA70" s="187"/>
      <c r="CB70" s="187"/>
      <c r="CC70" s="187"/>
    </row>
    <row r="71" spans="1:81" s="186" customFormat="1" x14ac:dyDescent="0.25">
      <c r="A71" s="187"/>
      <c r="B71" s="191"/>
      <c r="C71" s="187"/>
      <c r="D71" s="187"/>
      <c r="E71" s="187"/>
      <c r="F71" s="187"/>
      <c r="G71" s="63"/>
      <c r="H71" s="63"/>
      <c r="I71" s="63"/>
      <c r="J71" s="63"/>
      <c r="K71" s="63"/>
      <c r="L71" s="63"/>
      <c r="M71" s="195"/>
      <c r="N71" s="193"/>
      <c r="O71" s="196"/>
      <c r="P71" s="195"/>
      <c r="Q71" s="64"/>
      <c r="R71" s="64"/>
      <c r="S71" s="195"/>
      <c r="T71" s="193"/>
      <c r="U71" s="196"/>
      <c r="V71" s="195"/>
      <c r="W71" s="65"/>
      <c r="X71" s="65"/>
      <c r="Y71" s="15"/>
      <c r="Z71" s="15"/>
      <c r="AA71" s="15"/>
      <c r="AB71" s="15"/>
      <c r="AC71" s="15"/>
      <c r="AD71" s="15"/>
      <c r="AF71" s="187"/>
      <c r="AG71" s="187"/>
      <c r="AH71" s="187"/>
      <c r="AI71" s="187"/>
      <c r="AJ71" s="187"/>
      <c r="AK71" s="187"/>
      <c r="AL71" s="187"/>
      <c r="AM71" s="187"/>
      <c r="AN71" s="187"/>
      <c r="AO71" s="187"/>
      <c r="AP71" s="187"/>
      <c r="AQ71" s="187"/>
      <c r="AR71" s="187"/>
      <c r="AS71" s="187"/>
      <c r="AT71" s="187"/>
      <c r="AU71" s="187"/>
      <c r="AV71" s="187"/>
      <c r="AW71" s="187"/>
      <c r="AY71" s="187"/>
      <c r="AZ71" s="187"/>
      <c r="BA71" s="187"/>
      <c r="BB71" s="187"/>
      <c r="BC71" s="187"/>
      <c r="BD71" s="187"/>
      <c r="BE71" s="187"/>
      <c r="BF71" s="187"/>
      <c r="BG71" s="187"/>
      <c r="BH71" s="187"/>
      <c r="BI71" s="187"/>
      <c r="BJ71" s="187"/>
      <c r="BK71" s="187"/>
      <c r="BL71" s="187"/>
      <c r="BM71" s="187"/>
      <c r="BN71" s="187"/>
      <c r="BO71" s="187"/>
      <c r="BP71" s="187"/>
      <c r="BR71" s="187"/>
      <c r="BS71" s="187"/>
      <c r="BT71" s="187"/>
      <c r="CA71" s="187"/>
      <c r="CB71" s="187"/>
      <c r="CC71" s="187"/>
    </row>
    <row r="72" spans="1:81" s="186" customFormat="1" x14ac:dyDescent="0.25">
      <c r="A72" s="187"/>
      <c r="B72" s="191"/>
      <c r="C72" s="187"/>
      <c r="D72" s="187"/>
      <c r="E72" s="187"/>
      <c r="F72" s="187"/>
      <c r="G72" s="63"/>
      <c r="H72" s="63"/>
      <c r="I72" s="63"/>
      <c r="J72" s="63"/>
      <c r="K72" s="63"/>
      <c r="L72" s="63"/>
      <c r="M72" s="195"/>
      <c r="N72" s="193"/>
      <c r="O72" s="196"/>
      <c r="P72" s="195"/>
      <c r="Q72" s="64"/>
      <c r="R72" s="64"/>
      <c r="S72" s="195"/>
      <c r="T72" s="193"/>
      <c r="U72" s="196"/>
      <c r="V72" s="195"/>
      <c r="W72" s="65"/>
      <c r="X72" s="65"/>
      <c r="Y72" s="15"/>
      <c r="Z72" s="15"/>
      <c r="AA72" s="15"/>
      <c r="AB72" s="15"/>
      <c r="AC72" s="15"/>
      <c r="AD72" s="15"/>
      <c r="AF72" s="187"/>
      <c r="AG72" s="187"/>
      <c r="AH72" s="187"/>
      <c r="AI72" s="187"/>
      <c r="AJ72" s="187"/>
      <c r="AK72" s="187"/>
      <c r="AL72" s="187"/>
      <c r="AM72" s="187"/>
      <c r="AN72" s="187"/>
      <c r="AO72" s="187"/>
      <c r="AP72" s="187"/>
      <c r="AQ72" s="187"/>
      <c r="AR72" s="187"/>
      <c r="AS72" s="187"/>
      <c r="AT72" s="187"/>
      <c r="AU72" s="187"/>
      <c r="AV72" s="187"/>
      <c r="AW72" s="187"/>
      <c r="AY72" s="187"/>
      <c r="AZ72" s="187"/>
      <c r="BA72" s="187"/>
      <c r="BB72" s="187"/>
      <c r="BC72" s="187"/>
      <c r="BD72" s="187"/>
      <c r="BE72" s="187"/>
      <c r="BF72" s="187"/>
      <c r="BG72" s="187"/>
      <c r="BH72" s="187"/>
      <c r="BI72" s="187"/>
      <c r="BJ72" s="187"/>
      <c r="BK72" s="187"/>
      <c r="BL72" s="187"/>
      <c r="BM72" s="187"/>
      <c r="BN72" s="187"/>
      <c r="BO72" s="187"/>
      <c r="BP72" s="187"/>
      <c r="BR72" s="187"/>
      <c r="BS72" s="187"/>
      <c r="BT72" s="187"/>
      <c r="CA72" s="187"/>
      <c r="CB72" s="187"/>
      <c r="CC72" s="187"/>
    </row>
    <row r="73" spans="1:81" s="186" customFormat="1" x14ac:dyDescent="0.25">
      <c r="A73" s="187"/>
      <c r="B73" s="191"/>
      <c r="C73" s="187"/>
      <c r="D73" s="187"/>
      <c r="E73" s="187"/>
      <c r="F73" s="187"/>
      <c r="G73" s="63"/>
      <c r="H73" s="63"/>
      <c r="I73" s="63"/>
      <c r="J73" s="63"/>
      <c r="K73" s="63"/>
      <c r="L73" s="63"/>
      <c r="M73" s="195"/>
      <c r="N73" s="193"/>
      <c r="O73" s="196"/>
      <c r="P73" s="195"/>
      <c r="Q73" s="64"/>
      <c r="R73" s="64"/>
      <c r="S73" s="195"/>
      <c r="T73" s="193"/>
      <c r="U73" s="196"/>
      <c r="V73" s="195"/>
      <c r="W73" s="65"/>
      <c r="X73" s="65"/>
      <c r="Y73" s="15"/>
      <c r="Z73" s="15"/>
      <c r="AA73" s="15"/>
      <c r="AB73" s="15"/>
      <c r="AC73" s="15"/>
      <c r="AD73" s="15"/>
      <c r="AF73" s="187"/>
      <c r="AG73" s="187"/>
      <c r="AH73" s="187"/>
      <c r="AI73" s="187"/>
      <c r="AJ73" s="187"/>
      <c r="AK73" s="187"/>
      <c r="AL73" s="187"/>
      <c r="AM73" s="187"/>
      <c r="AN73" s="187"/>
      <c r="AO73" s="187"/>
      <c r="AP73" s="187"/>
      <c r="AQ73" s="187"/>
      <c r="AR73" s="187"/>
      <c r="AS73" s="187"/>
      <c r="AT73" s="187"/>
      <c r="AU73" s="187"/>
      <c r="AV73" s="187"/>
      <c r="AW73" s="187"/>
      <c r="AY73" s="187"/>
      <c r="AZ73" s="187"/>
      <c r="BA73" s="187"/>
      <c r="BB73" s="187"/>
      <c r="BC73" s="187"/>
      <c r="BD73" s="187"/>
      <c r="BE73" s="187"/>
      <c r="BF73" s="187"/>
      <c r="BG73" s="187"/>
      <c r="BH73" s="187"/>
      <c r="BI73" s="187"/>
      <c r="BJ73" s="187"/>
      <c r="BK73" s="187"/>
      <c r="BL73" s="187"/>
      <c r="BM73" s="187"/>
      <c r="BN73" s="187"/>
      <c r="BO73" s="187"/>
      <c r="BP73" s="187"/>
      <c r="BR73" s="187"/>
      <c r="BS73" s="187"/>
      <c r="BT73" s="187"/>
      <c r="CA73" s="187"/>
      <c r="CB73" s="187"/>
      <c r="CC73" s="187"/>
    </row>
    <row r="74" spans="1:81" s="186" customFormat="1" x14ac:dyDescent="0.25">
      <c r="A74" s="187"/>
      <c r="B74" s="191"/>
      <c r="C74" s="187"/>
      <c r="D74" s="187"/>
      <c r="E74" s="187"/>
      <c r="F74" s="187"/>
      <c r="G74" s="63"/>
      <c r="H74" s="63"/>
      <c r="I74" s="63"/>
      <c r="J74" s="63"/>
      <c r="K74" s="63"/>
      <c r="L74" s="63"/>
      <c r="M74" s="195"/>
      <c r="N74" s="193"/>
      <c r="O74" s="196"/>
      <c r="P74" s="195"/>
      <c r="Q74" s="64"/>
      <c r="R74" s="64"/>
      <c r="S74" s="195"/>
      <c r="T74" s="193"/>
      <c r="U74" s="196"/>
      <c r="V74" s="195"/>
      <c r="W74" s="65"/>
      <c r="X74" s="65"/>
      <c r="Y74" s="15"/>
      <c r="Z74" s="15"/>
      <c r="AA74" s="15"/>
      <c r="AB74" s="15"/>
      <c r="AC74" s="15"/>
      <c r="AD74" s="15"/>
      <c r="AF74" s="187"/>
      <c r="AG74" s="187"/>
      <c r="AH74" s="187"/>
      <c r="AI74" s="187"/>
      <c r="AJ74" s="187"/>
      <c r="AK74" s="187"/>
      <c r="AL74" s="187"/>
      <c r="AM74" s="187"/>
      <c r="AN74" s="187"/>
      <c r="AO74" s="187"/>
      <c r="AP74" s="187"/>
      <c r="AQ74" s="187"/>
      <c r="AR74" s="187"/>
      <c r="AS74" s="187"/>
      <c r="AT74" s="187"/>
      <c r="AU74" s="187"/>
      <c r="AV74" s="187"/>
      <c r="AW74" s="187"/>
      <c r="AY74" s="187"/>
      <c r="AZ74" s="187"/>
      <c r="BA74" s="187"/>
      <c r="BB74" s="187"/>
      <c r="BC74" s="187"/>
      <c r="BD74" s="187"/>
      <c r="BE74" s="187"/>
      <c r="BF74" s="187"/>
      <c r="BG74" s="187"/>
      <c r="BH74" s="187"/>
      <c r="BI74" s="187"/>
      <c r="BJ74" s="187"/>
      <c r="BK74" s="187"/>
      <c r="BL74" s="187"/>
      <c r="BM74" s="187"/>
      <c r="BN74" s="187"/>
      <c r="BO74" s="187"/>
      <c r="BP74" s="187"/>
      <c r="BR74" s="187"/>
      <c r="BS74" s="187"/>
      <c r="BT74" s="187"/>
      <c r="CA74" s="187"/>
      <c r="CB74" s="187"/>
      <c r="CC74" s="187"/>
    </row>
    <row r="75" spans="1:81" s="186" customFormat="1" x14ac:dyDescent="0.25">
      <c r="A75" s="187"/>
      <c r="B75" s="191"/>
      <c r="C75" s="187"/>
      <c r="D75" s="187"/>
      <c r="E75" s="187"/>
      <c r="F75" s="187"/>
      <c r="G75" s="63"/>
      <c r="H75" s="63"/>
      <c r="I75" s="63"/>
      <c r="J75" s="63"/>
      <c r="K75" s="63"/>
      <c r="L75" s="63"/>
      <c r="M75" s="195"/>
      <c r="N75" s="193"/>
      <c r="O75" s="196"/>
      <c r="P75" s="195"/>
      <c r="Q75" s="64"/>
      <c r="R75" s="64"/>
      <c r="S75" s="195"/>
      <c r="T75" s="193"/>
      <c r="U75" s="196"/>
      <c r="V75" s="195"/>
      <c r="W75" s="65"/>
      <c r="X75" s="65"/>
      <c r="Y75" s="15"/>
      <c r="Z75" s="15"/>
      <c r="AA75" s="15"/>
      <c r="AB75" s="15"/>
      <c r="AC75" s="15"/>
      <c r="AD75" s="15"/>
      <c r="AF75" s="187"/>
      <c r="AG75" s="187"/>
      <c r="AH75" s="187"/>
      <c r="AI75" s="187"/>
      <c r="AJ75" s="187"/>
      <c r="AK75" s="187"/>
      <c r="AL75" s="187"/>
      <c r="AM75" s="187"/>
      <c r="AN75" s="187"/>
      <c r="AO75" s="187"/>
      <c r="AP75" s="187"/>
      <c r="AQ75" s="187"/>
      <c r="AR75" s="187"/>
      <c r="AS75" s="187"/>
      <c r="AT75" s="187"/>
      <c r="AU75" s="187"/>
      <c r="AV75" s="187"/>
      <c r="AW75" s="187"/>
      <c r="AY75" s="187"/>
      <c r="AZ75" s="187"/>
      <c r="BA75" s="187"/>
      <c r="BB75" s="187"/>
      <c r="BC75" s="187"/>
      <c r="BD75" s="187"/>
      <c r="BE75" s="187"/>
      <c r="BF75" s="187"/>
      <c r="BG75" s="187"/>
      <c r="BH75" s="187"/>
      <c r="BI75" s="187"/>
      <c r="BJ75" s="187"/>
      <c r="BK75" s="187"/>
      <c r="BL75" s="187"/>
      <c r="BM75" s="187"/>
      <c r="BN75" s="187"/>
      <c r="BO75" s="187"/>
      <c r="BP75" s="187"/>
      <c r="BR75" s="187"/>
      <c r="BS75" s="187"/>
      <c r="BT75" s="187"/>
      <c r="CA75" s="187"/>
      <c r="CB75" s="187"/>
      <c r="CC75" s="187"/>
    </row>
    <row r="76" spans="1:81" s="186" customFormat="1" x14ac:dyDescent="0.25">
      <c r="A76" s="187"/>
      <c r="B76" s="191"/>
      <c r="C76" s="187"/>
      <c r="D76" s="187"/>
      <c r="E76" s="187"/>
      <c r="F76" s="187"/>
      <c r="G76" s="63"/>
      <c r="H76" s="63"/>
      <c r="I76" s="63"/>
      <c r="J76" s="63"/>
      <c r="K76" s="63"/>
      <c r="L76" s="63"/>
      <c r="M76" s="195"/>
      <c r="N76" s="193"/>
      <c r="O76" s="196"/>
      <c r="P76" s="195"/>
      <c r="Q76" s="64"/>
      <c r="R76" s="64"/>
      <c r="S76" s="195"/>
      <c r="T76" s="193"/>
      <c r="U76" s="196"/>
      <c r="V76" s="195"/>
      <c r="W76" s="65"/>
      <c r="X76" s="65"/>
      <c r="Y76" s="15"/>
      <c r="Z76" s="15"/>
      <c r="AA76" s="15"/>
      <c r="AB76" s="15"/>
      <c r="AC76" s="15"/>
      <c r="AD76" s="15"/>
      <c r="AF76" s="187"/>
      <c r="AG76" s="187"/>
      <c r="AH76" s="187"/>
      <c r="AI76" s="187"/>
      <c r="AJ76" s="187"/>
      <c r="AK76" s="187"/>
      <c r="AL76" s="187"/>
      <c r="AM76" s="187"/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Y76" s="187"/>
      <c r="AZ76" s="187"/>
      <c r="BA76" s="187"/>
      <c r="BB76" s="187"/>
      <c r="BC76" s="187"/>
      <c r="BD76" s="187"/>
      <c r="BE76" s="187"/>
      <c r="BF76" s="187"/>
      <c r="BG76" s="187"/>
      <c r="BH76" s="187"/>
      <c r="BI76" s="187"/>
      <c r="BJ76" s="187"/>
      <c r="BK76" s="187"/>
      <c r="BL76" s="187"/>
      <c r="BM76" s="187"/>
      <c r="BN76" s="187"/>
      <c r="BO76" s="187"/>
      <c r="BP76" s="187"/>
      <c r="BR76" s="187"/>
      <c r="BS76" s="187"/>
      <c r="BT76" s="187"/>
      <c r="CA76" s="187"/>
      <c r="CB76" s="187"/>
      <c r="CC76" s="187"/>
    </row>
    <row r="77" spans="1:81" s="186" customFormat="1" x14ac:dyDescent="0.25">
      <c r="A77" s="187"/>
      <c r="B77" s="191"/>
      <c r="C77" s="187"/>
      <c r="D77" s="187"/>
      <c r="E77" s="187"/>
      <c r="F77" s="187"/>
      <c r="G77" s="63"/>
      <c r="H77" s="63"/>
      <c r="I77" s="63"/>
      <c r="J77" s="63"/>
      <c r="K77" s="63"/>
      <c r="L77" s="63"/>
      <c r="M77" s="195"/>
      <c r="N77" s="193"/>
      <c r="O77" s="196"/>
      <c r="P77" s="195"/>
      <c r="Q77" s="64"/>
      <c r="R77" s="64"/>
      <c r="S77" s="195"/>
      <c r="T77" s="193"/>
      <c r="U77" s="196"/>
      <c r="V77" s="195"/>
      <c r="W77" s="65"/>
      <c r="X77" s="65"/>
      <c r="Y77" s="15"/>
      <c r="Z77" s="15"/>
      <c r="AA77" s="15"/>
      <c r="AB77" s="15"/>
      <c r="AC77" s="15"/>
      <c r="AD77" s="15"/>
      <c r="AF77" s="187"/>
      <c r="AG77" s="187"/>
      <c r="AH77" s="187"/>
      <c r="AI77" s="187"/>
      <c r="AJ77" s="187"/>
      <c r="AK77" s="187"/>
      <c r="AL77" s="187"/>
      <c r="AM77" s="187"/>
      <c r="AN77" s="187"/>
      <c r="AO77" s="187"/>
      <c r="AP77" s="187"/>
      <c r="AQ77" s="187"/>
      <c r="AR77" s="187"/>
      <c r="AS77" s="187"/>
      <c r="AT77" s="187"/>
      <c r="AU77" s="187"/>
      <c r="AV77" s="187"/>
      <c r="AW77" s="187"/>
      <c r="AY77" s="187"/>
      <c r="AZ77" s="187"/>
      <c r="BA77" s="187"/>
      <c r="BB77" s="187"/>
      <c r="BC77" s="187"/>
      <c r="BD77" s="187"/>
      <c r="BE77" s="187"/>
      <c r="BF77" s="187"/>
      <c r="BG77" s="187"/>
      <c r="BH77" s="187"/>
      <c r="BI77" s="187"/>
      <c r="BJ77" s="187"/>
      <c r="BK77" s="187"/>
      <c r="BL77" s="187"/>
      <c r="BM77" s="187"/>
      <c r="BN77" s="187"/>
      <c r="BO77" s="187"/>
      <c r="BP77" s="187"/>
      <c r="BR77" s="187"/>
      <c r="BS77" s="187"/>
      <c r="BT77" s="187"/>
      <c r="CA77" s="187"/>
      <c r="CB77" s="187"/>
      <c r="CC77" s="187"/>
    </row>
    <row r="78" spans="1:81" s="186" customFormat="1" x14ac:dyDescent="0.25">
      <c r="A78" s="187"/>
      <c r="B78" s="191"/>
      <c r="C78" s="187"/>
      <c r="D78" s="187"/>
      <c r="E78" s="187"/>
      <c r="F78" s="187"/>
      <c r="G78" s="63"/>
      <c r="H78" s="63"/>
      <c r="I78" s="63"/>
      <c r="J78" s="63"/>
      <c r="K78" s="63"/>
      <c r="L78" s="63"/>
      <c r="M78" s="195"/>
      <c r="N78" s="193"/>
      <c r="O78" s="196"/>
      <c r="P78" s="195"/>
      <c r="Q78" s="64"/>
      <c r="R78" s="64"/>
      <c r="S78" s="195"/>
      <c r="T78" s="193"/>
      <c r="U78" s="196"/>
      <c r="V78" s="195"/>
      <c r="W78" s="65"/>
      <c r="X78" s="65"/>
      <c r="Y78" s="15"/>
      <c r="Z78" s="15"/>
      <c r="AA78" s="15"/>
      <c r="AB78" s="15"/>
      <c r="AC78" s="15"/>
      <c r="AD78" s="15"/>
      <c r="AF78" s="187"/>
      <c r="AG78" s="187"/>
      <c r="AH78" s="187"/>
      <c r="AI78" s="187"/>
      <c r="AJ78" s="187"/>
      <c r="AK78" s="187"/>
      <c r="AL78" s="187"/>
      <c r="AM78" s="187"/>
      <c r="AN78" s="187"/>
      <c r="AO78" s="187"/>
      <c r="AP78" s="187"/>
      <c r="AQ78" s="187"/>
      <c r="AR78" s="187"/>
      <c r="AS78" s="187"/>
      <c r="AT78" s="187"/>
      <c r="AU78" s="187"/>
      <c r="AV78" s="187"/>
      <c r="AW78" s="187"/>
      <c r="AY78" s="187"/>
      <c r="AZ78" s="187"/>
      <c r="BA78" s="187"/>
      <c r="BB78" s="187"/>
      <c r="BC78" s="187"/>
      <c r="BD78" s="187"/>
      <c r="BE78" s="187"/>
      <c r="BF78" s="187"/>
      <c r="BG78" s="187"/>
      <c r="BH78" s="187"/>
      <c r="BI78" s="187"/>
      <c r="BJ78" s="187"/>
      <c r="BK78" s="187"/>
      <c r="BL78" s="187"/>
      <c r="BM78" s="187"/>
      <c r="BN78" s="187"/>
      <c r="BO78" s="187"/>
      <c r="BP78" s="187"/>
      <c r="BR78" s="187"/>
      <c r="BS78" s="187"/>
      <c r="BT78" s="187"/>
      <c r="CA78" s="187"/>
      <c r="CB78" s="187"/>
      <c r="CC78" s="187"/>
    </row>
    <row r="79" spans="1:81" s="186" customFormat="1" x14ac:dyDescent="0.25">
      <c r="A79" s="187"/>
      <c r="B79" s="191"/>
      <c r="C79" s="187"/>
      <c r="D79" s="187"/>
      <c r="E79" s="187"/>
      <c r="F79" s="187"/>
      <c r="G79" s="63"/>
      <c r="H79" s="63"/>
      <c r="I79" s="63"/>
      <c r="J79" s="63"/>
      <c r="K79" s="63"/>
      <c r="L79" s="63"/>
      <c r="M79" s="195"/>
      <c r="N79" s="193"/>
      <c r="O79" s="196"/>
      <c r="P79" s="195"/>
      <c r="Q79" s="64"/>
      <c r="R79" s="64"/>
      <c r="S79" s="195"/>
      <c r="T79" s="193"/>
      <c r="U79" s="196"/>
      <c r="V79" s="195"/>
      <c r="W79" s="65"/>
      <c r="X79" s="65"/>
      <c r="Y79" s="15"/>
      <c r="Z79" s="15"/>
      <c r="AA79" s="15"/>
      <c r="AB79" s="15"/>
      <c r="AC79" s="15"/>
      <c r="AD79" s="15"/>
      <c r="AF79" s="187"/>
      <c r="AG79" s="187"/>
      <c r="AH79" s="187"/>
      <c r="AI79" s="187"/>
      <c r="AJ79" s="187"/>
      <c r="AK79" s="187"/>
      <c r="AL79" s="187"/>
      <c r="AM79" s="187"/>
      <c r="AN79" s="187"/>
      <c r="AO79" s="187"/>
      <c r="AP79" s="187"/>
      <c r="AQ79" s="187"/>
      <c r="AR79" s="187"/>
      <c r="AS79" s="187"/>
      <c r="AT79" s="187"/>
      <c r="AU79" s="187"/>
      <c r="AV79" s="187"/>
      <c r="AW79" s="187"/>
      <c r="AY79" s="187"/>
      <c r="AZ79" s="187"/>
      <c r="BA79" s="187"/>
      <c r="BB79" s="187"/>
      <c r="BC79" s="187"/>
      <c r="BD79" s="187"/>
      <c r="BE79" s="187"/>
      <c r="BF79" s="187"/>
      <c r="BG79" s="187"/>
      <c r="BH79" s="187"/>
      <c r="BI79" s="187"/>
      <c r="BJ79" s="187"/>
      <c r="BK79" s="187"/>
      <c r="BL79" s="187"/>
      <c r="BM79" s="187"/>
      <c r="BN79" s="187"/>
      <c r="BO79" s="187"/>
      <c r="BP79" s="187"/>
      <c r="BR79" s="187"/>
      <c r="BS79" s="187"/>
      <c r="BT79" s="187"/>
      <c r="CA79" s="187"/>
      <c r="CB79" s="187"/>
      <c r="CC79" s="187"/>
    </row>
    <row r="80" spans="1:81" s="186" customFormat="1" x14ac:dyDescent="0.25">
      <c r="A80" s="187"/>
      <c r="B80" s="191"/>
      <c r="C80" s="187"/>
      <c r="D80" s="187"/>
      <c r="E80" s="187"/>
      <c r="F80" s="187"/>
      <c r="G80" s="63"/>
      <c r="H80" s="63"/>
      <c r="I80" s="63"/>
      <c r="J80" s="63"/>
      <c r="K80" s="63"/>
      <c r="L80" s="63"/>
      <c r="M80" s="195"/>
      <c r="N80" s="193"/>
      <c r="O80" s="196"/>
      <c r="P80" s="195"/>
      <c r="Q80" s="64"/>
      <c r="R80" s="64"/>
      <c r="S80" s="195"/>
      <c r="T80" s="193"/>
      <c r="U80" s="196"/>
      <c r="V80" s="195"/>
      <c r="W80" s="65"/>
      <c r="X80" s="65"/>
      <c r="Y80" s="15"/>
      <c r="Z80" s="15"/>
      <c r="AA80" s="15"/>
      <c r="AB80" s="15"/>
      <c r="AC80" s="15"/>
      <c r="AD80" s="15"/>
      <c r="AF80" s="187"/>
      <c r="AG80" s="187"/>
      <c r="AH80" s="187"/>
      <c r="AI80" s="187"/>
      <c r="AJ80" s="187"/>
      <c r="AK80" s="187"/>
      <c r="AL80" s="187"/>
      <c r="AM80" s="187"/>
      <c r="AN80" s="187"/>
      <c r="AO80" s="187"/>
      <c r="AP80" s="187"/>
      <c r="AQ80" s="187"/>
      <c r="AR80" s="187"/>
      <c r="AS80" s="187"/>
      <c r="AT80" s="187"/>
      <c r="AU80" s="187"/>
      <c r="AV80" s="187"/>
      <c r="AW80" s="187"/>
      <c r="AY80" s="187"/>
      <c r="AZ80" s="187"/>
      <c r="BA80" s="187"/>
      <c r="BB80" s="187"/>
      <c r="BC80" s="187"/>
      <c r="BD80" s="187"/>
      <c r="BE80" s="187"/>
      <c r="BF80" s="187"/>
      <c r="BG80" s="187"/>
      <c r="BH80" s="187"/>
      <c r="BI80" s="187"/>
      <c r="BJ80" s="187"/>
      <c r="BK80" s="187"/>
      <c r="BL80" s="187"/>
      <c r="BM80" s="187"/>
      <c r="BN80" s="187"/>
      <c r="BO80" s="187"/>
      <c r="BP80" s="187"/>
      <c r="BR80" s="187"/>
      <c r="BS80" s="187"/>
      <c r="BT80" s="187"/>
      <c r="CA80" s="187"/>
      <c r="CB80" s="187"/>
      <c r="CC80" s="187"/>
    </row>
    <row r="81" spans="1:81" s="186" customFormat="1" x14ac:dyDescent="0.25">
      <c r="A81" s="187"/>
      <c r="B81" s="191"/>
      <c r="C81" s="187"/>
      <c r="D81" s="187"/>
      <c r="E81" s="187"/>
      <c r="F81" s="187"/>
      <c r="G81" s="63"/>
      <c r="H81" s="63"/>
      <c r="I81" s="63"/>
      <c r="J81" s="63"/>
      <c r="K81" s="63"/>
      <c r="L81" s="63"/>
      <c r="M81" s="195"/>
      <c r="N81" s="193"/>
      <c r="O81" s="196"/>
      <c r="P81" s="195"/>
      <c r="Q81" s="64"/>
      <c r="R81" s="64"/>
      <c r="S81" s="195"/>
      <c r="T81" s="193"/>
      <c r="U81" s="196"/>
      <c r="V81" s="195"/>
      <c r="W81" s="65"/>
      <c r="X81" s="65"/>
      <c r="Y81" s="15"/>
      <c r="Z81" s="15"/>
      <c r="AA81" s="15"/>
      <c r="AB81" s="15"/>
      <c r="AC81" s="15"/>
      <c r="AD81" s="15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Q81" s="187"/>
      <c r="AR81" s="187"/>
      <c r="AS81" s="187"/>
      <c r="AT81" s="187"/>
      <c r="AU81" s="187"/>
      <c r="AV81" s="187"/>
      <c r="AW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  <c r="BI81" s="187"/>
      <c r="BJ81" s="187"/>
      <c r="BK81" s="187"/>
      <c r="BL81" s="187"/>
      <c r="BM81" s="187"/>
      <c r="BN81" s="187"/>
      <c r="BO81" s="187"/>
      <c r="BP81" s="187"/>
      <c r="BR81" s="187"/>
      <c r="BS81" s="187"/>
      <c r="BT81" s="187"/>
      <c r="CA81" s="187"/>
      <c r="CB81" s="187"/>
      <c r="CC81" s="187"/>
    </row>
    <row r="82" spans="1:81" s="186" customFormat="1" x14ac:dyDescent="0.25">
      <c r="A82" s="187"/>
      <c r="B82" s="191"/>
      <c r="C82" s="187"/>
      <c r="D82" s="187"/>
      <c r="E82" s="187"/>
      <c r="F82" s="187"/>
      <c r="G82" s="63"/>
      <c r="H82" s="63"/>
      <c r="I82" s="63"/>
      <c r="J82" s="63"/>
      <c r="K82" s="63"/>
      <c r="L82" s="63"/>
      <c r="M82" s="195"/>
      <c r="N82" s="193"/>
      <c r="O82" s="196"/>
      <c r="P82" s="195"/>
      <c r="Q82" s="64"/>
      <c r="R82" s="64"/>
      <c r="S82" s="195"/>
      <c r="T82" s="193"/>
      <c r="U82" s="196"/>
      <c r="V82" s="195"/>
      <c r="W82" s="65"/>
      <c r="X82" s="65"/>
      <c r="Y82" s="15"/>
      <c r="Z82" s="15"/>
      <c r="AA82" s="15"/>
      <c r="AB82" s="15"/>
      <c r="AC82" s="15"/>
      <c r="AD82" s="15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87"/>
      <c r="AR82" s="187"/>
      <c r="AS82" s="187"/>
      <c r="AT82" s="187"/>
      <c r="AU82" s="187"/>
      <c r="AV82" s="187"/>
      <c r="AW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  <c r="BI82" s="187"/>
      <c r="BJ82" s="187"/>
      <c r="BK82" s="187"/>
      <c r="BL82" s="187"/>
      <c r="BM82" s="187"/>
      <c r="BN82" s="187"/>
      <c r="BO82" s="187"/>
      <c r="BP82" s="187"/>
      <c r="BR82" s="187"/>
      <c r="BS82" s="187"/>
      <c r="BT82" s="187"/>
      <c r="CA82" s="187"/>
      <c r="CB82" s="187"/>
      <c r="CC82" s="187"/>
    </row>
    <row r="83" spans="1:81" s="186" customFormat="1" x14ac:dyDescent="0.25">
      <c r="A83" s="187"/>
      <c r="B83" s="191"/>
      <c r="C83" s="187"/>
      <c r="D83" s="187"/>
      <c r="E83" s="187"/>
      <c r="F83" s="187"/>
      <c r="G83" s="63"/>
      <c r="H83" s="63"/>
      <c r="I83" s="63"/>
      <c r="J83" s="63"/>
      <c r="K83" s="63"/>
      <c r="L83" s="63"/>
      <c r="M83" s="195"/>
      <c r="N83" s="193"/>
      <c r="O83" s="196"/>
      <c r="P83" s="195"/>
      <c r="Q83" s="64"/>
      <c r="R83" s="64"/>
      <c r="S83" s="195"/>
      <c r="T83" s="193"/>
      <c r="U83" s="196"/>
      <c r="V83" s="195"/>
      <c r="W83" s="65"/>
      <c r="X83" s="65"/>
      <c r="Y83" s="15"/>
      <c r="Z83" s="15"/>
      <c r="AA83" s="15"/>
      <c r="AB83" s="15"/>
      <c r="AC83" s="15"/>
      <c r="AD83" s="15"/>
      <c r="AF83" s="187"/>
      <c r="AG83" s="187"/>
      <c r="AH83" s="187"/>
      <c r="AI83" s="187"/>
      <c r="AJ83" s="187"/>
      <c r="AK83" s="187"/>
      <c r="AL83" s="187"/>
      <c r="AM83" s="187"/>
      <c r="AN83" s="187"/>
      <c r="AO83" s="187"/>
      <c r="AP83" s="187"/>
      <c r="AQ83" s="187"/>
      <c r="AR83" s="187"/>
      <c r="AS83" s="187"/>
      <c r="AT83" s="187"/>
      <c r="AU83" s="187"/>
      <c r="AV83" s="187"/>
      <c r="AW83" s="187"/>
      <c r="AY83" s="187"/>
      <c r="AZ83" s="187"/>
      <c r="BA83" s="187"/>
      <c r="BB83" s="187"/>
      <c r="BC83" s="187"/>
      <c r="BD83" s="187"/>
      <c r="BE83" s="187"/>
      <c r="BF83" s="187"/>
      <c r="BG83" s="187"/>
      <c r="BH83" s="187"/>
      <c r="BI83" s="187"/>
      <c r="BJ83" s="187"/>
      <c r="BK83" s="187"/>
      <c r="BL83" s="187"/>
      <c r="BM83" s="187"/>
      <c r="BN83" s="187"/>
      <c r="BO83" s="187"/>
      <c r="BP83" s="187"/>
      <c r="BR83" s="187"/>
      <c r="BS83" s="187"/>
      <c r="BT83" s="187"/>
      <c r="CA83" s="187"/>
      <c r="CB83" s="187"/>
      <c r="CC83" s="187"/>
    </row>
    <row r="84" spans="1:81" s="186" customFormat="1" x14ac:dyDescent="0.25">
      <c r="A84" s="187"/>
      <c r="B84" s="191"/>
      <c r="C84" s="187"/>
      <c r="D84" s="187"/>
      <c r="E84" s="187"/>
      <c r="F84" s="187"/>
      <c r="G84" s="63"/>
      <c r="H84" s="63"/>
      <c r="I84" s="63"/>
      <c r="J84" s="63"/>
      <c r="K84" s="63"/>
      <c r="L84" s="63"/>
      <c r="M84" s="195"/>
      <c r="N84" s="193"/>
      <c r="O84" s="196"/>
      <c r="P84" s="195"/>
      <c r="Q84" s="64"/>
      <c r="R84" s="64"/>
      <c r="S84" s="195"/>
      <c r="T84" s="193"/>
      <c r="U84" s="196"/>
      <c r="V84" s="195"/>
      <c r="W84" s="65"/>
      <c r="X84" s="65"/>
      <c r="Y84" s="15"/>
      <c r="Z84" s="15"/>
      <c r="AA84" s="15"/>
      <c r="AB84" s="15"/>
      <c r="AC84" s="15"/>
      <c r="AD84" s="15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Y84" s="187"/>
      <c r="AZ84" s="187"/>
      <c r="BA84" s="187"/>
      <c r="BB84" s="187"/>
      <c r="BC84" s="187"/>
      <c r="BD84" s="187"/>
      <c r="BE84" s="187"/>
      <c r="BF84" s="187"/>
      <c r="BG84" s="187"/>
      <c r="BH84" s="187"/>
      <c r="BI84" s="187"/>
      <c r="BJ84" s="187"/>
      <c r="BK84" s="187"/>
      <c r="BL84" s="187"/>
      <c r="BM84" s="187"/>
      <c r="BN84" s="187"/>
      <c r="BO84" s="187"/>
      <c r="BP84" s="187"/>
      <c r="BR84" s="187"/>
      <c r="BS84" s="187"/>
      <c r="BT84" s="187"/>
      <c r="CA84" s="187"/>
      <c r="CB84" s="187"/>
      <c r="CC84" s="187"/>
    </row>
    <row r="85" spans="1:81" s="186" customFormat="1" x14ac:dyDescent="0.25">
      <c r="A85" s="187"/>
      <c r="B85" s="187"/>
      <c r="C85" s="187"/>
      <c r="D85" s="187"/>
      <c r="E85" s="187"/>
      <c r="F85" s="187"/>
      <c r="G85" s="63"/>
      <c r="H85" s="63"/>
      <c r="I85" s="63"/>
      <c r="J85" s="63"/>
      <c r="K85" s="63"/>
      <c r="L85" s="63"/>
      <c r="M85" s="64"/>
      <c r="N85" s="64"/>
      <c r="O85" s="64"/>
      <c r="P85" s="64"/>
      <c r="Q85" s="64"/>
      <c r="R85" s="64"/>
      <c r="S85" s="65"/>
      <c r="T85" s="65"/>
      <c r="U85" s="65"/>
      <c r="V85" s="65"/>
      <c r="W85" s="65"/>
      <c r="X85" s="65"/>
      <c r="Y85" s="15"/>
      <c r="Z85" s="15"/>
      <c r="AA85" s="15"/>
      <c r="AB85" s="15"/>
      <c r="AC85" s="15"/>
      <c r="AD85" s="15"/>
      <c r="AF85" s="187"/>
      <c r="AG85" s="187"/>
      <c r="AH85" s="187"/>
      <c r="AI85" s="187"/>
      <c r="AJ85" s="187"/>
      <c r="AK85" s="187"/>
      <c r="AL85" s="187"/>
      <c r="AM85" s="187"/>
      <c r="AN85" s="187"/>
      <c r="AO85" s="187"/>
      <c r="AP85" s="187"/>
      <c r="AQ85" s="187"/>
      <c r="AR85" s="187"/>
      <c r="AS85" s="187"/>
      <c r="AT85" s="187"/>
      <c r="AU85" s="187"/>
      <c r="AV85" s="187"/>
      <c r="AW85" s="187"/>
      <c r="AY85" s="187"/>
      <c r="AZ85" s="187"/>
      <c r="BA85" s="187"/>
      <c r="BB85" s="187"/>
      <c r="BC85" s="187"/>
      <c r="BD85" s="187"/>
      <c r="BE85" s="187"/>
      <c r="BF85" s="187"/>
      <c r="BG85" s="187"/>
      <c r="BH85" s="187"/>
      <c r="BI85" s="187"/>
      <c r="BJ85" s="187"/>
      <c r="BK85" s="187"/>
      <c r="BL85" s="187"/>
      <c r="BM85" s="187"/>
      <c r="BN85" s="187"/>
      <c r="BO85" s="187"/>
      <c r="BP85" s="187"/>
      <c r="BR85" s="187"/>
      <c r="BS85" s="187"/>
      <c r="BT85" s="187"/>
      <c r="CA85" s="187"/>
      <c r="CB85" s="187"/>
      <c r="CC85" s="187"/>
    </row>
    <row r="86" spans="1:81" s="186" customFormat="1" x14ac:dyDescent="0.25">
      <c r="A86" s="187"/>
      <c r="B86" s="187"/>
      <c r="C86" s="187"/>
      <c r="D86" s="187"/>
      <c r="E86" s="187"/>
      <c r="F86" s="187"/>
      <c r="G86" s="63"/>
      <c r="H86" s="63"/>
      <c r="I86" s="63"/>
      <c r="J86" s="63"/>
      <c r="K86" s="63"/>
      <c r="L86" s="63"/>
      <c r="M86" s="64"/>
      <c r="N86" s="64"/>
      <c r="O86" s="64"/>
      <c r="P86" s="64"/>
      <c r="Q86" s="64"/>
      <c r="R86" s="64"/>
      <c r="S86" s="65"/>
      <c r="T86" s="65"/>
      <c r="U86" s="65"/>
      <c r="V86" s="65"/>
      <c r="W86" s="65"/>
      <c r="X86" s="65"/>
      <c r="Y86" s="15"/>
      <c r="Z86" s="15"/>
      <c r="AA86" s="15"/>
      <c r="AB86" s="15"/>
      <c r="AC86" s="15"/>
      <c r="AD86" s="15"/>
      <c r="AF86" s="187"/>
      <c r="AG86" s="187"/>
      <c r="AH86" s="187"/>
      <c r="AI86" s="187"/>
      <c r="AJ86" s="187"/>
      <c r="AK86" s="187"/>
      <c r="AL86" s="187"/>
      <c r="AM86" s="187"/>
      <c r="AN86" s="187"/>
      <c r="AO86" s="187"/>
      <c r="AP86" s="187"/>
      <c r="AQ86" s="187"/>
      <c r="AR86" s="187"/>
      <c r="AS86" s="187"/>
      <c r="AT86" s="187"/>
      <c r="AU86" s="187"/>
      <c r="AV86" s="187"/>
      <c r="AW86" s="187"/>
      <c r="AY86" s="187"/>
      <c r="AZ86" s="187"/>
      <c r="BA86" s="187"/>
      <c r="BB86" s="187"/>
      <c r="BC86" s="187"/>
      <c r="BD86" s="187"/>
      <c r="BE86" s="187"/>
      <c r="BF86" s="187"/>
      <c r="BG86" s="187"/>
      <c r="BH86" s="187"/>
      <c r="BI86" s="187"/>
      <c r="BJ86" s="187"/>
      <c r="BK86" s="187"/>
      <c r="BL86" s="187"/>
      <c r="BM86" s="187"/>
      <c r="BN86" s="187"/>
      <c r="BO86" s="187"/>
      <c r="BP86" s="187"/>
      <c r="BR86" s="187"/>
      <c r="BS86" s="187"/>
      <c r="BT86" s="187"/>
      <c r="CA86" s="187"/>
      <c r="CB86" s="187"/>
      <c r="CC86" s="187"/>
    </row>
    <row r="87" spans="1:81" s="186" customFormat="1" x14ac:dyDescent="0.25">
      <c r="A87" s="187"/>
      <c r="B87" s="187"/>
      <c r="C87" s="187"/>
      <c r="D87" s="187"/>
      <c r="E87" s="187"/>
      <c r="F87" s="187"/>
      <c r="G87" s="63"/>
      <c r="H87" s="63"/>
      <c r="I87" s="63"/>
      <c r="J87" s="63"/>
      <c r="K87" s="63"/>
      <c r="L87" s="63"/>
      <c r="M87" s="64"/>
      <c r="N87" s="64"/>
      <c r="O87" s="64"/>
      <c r="P87" s="64"/>
      <c r="Q87" s="64"/>
      <c r="R87" s="64"/>
      <c r="S87" s="65"/>
      <c r="T87" s="65"/>
      <c r="U87" s="65"/>
      <c r="V87" s="65"/>
      <c r="W87" s="65"/>
      <c r="X87" s="65"/>
      <c r="Y87" s="15"/>
      <c r="Z87" s="15"/>
      <c r="AA87" s="15"/>
      <c r="AB87" s="15"/>
      <c r="AC87" s="15"/>
      <c r="AD87" s="15"/>
      <c r="AF87" s="187"/>
      <c r="AG87" s="187"/>
      <c r="AH87" s="187"/>
      <c r="AI87" s="187"/>
      <c r="AJ87" s="187"/>
      <c r="AK87" s="187"/>
      <c r="AL87" s="187"/>
      <c r="AM87" s="187"/>
      <c r="AN87" s="187"/>
      <c r="AO87" s="187"/>
      <c r="AP87" s="187"/>
      <c r="AQ87" s="187"/>
      <c r="AR87" s="187"/>
      <c r="AS87" s="187"/>
      <c r="AT87" s="187"/>
      <c r="AU87" s="187"/>
      <c r="AV87" s="187"/>
      <c r="AW87" s="187"/>
      <c r="AY87" s="187"/>
      <c r="AZ87" s="187"/>
      <c r="BA87" s="187"/>
      <c r="BB87" s="187"/>
      <c r="BC87" s="187"/>
      <c r="BD87" s="187"/>
      <c r="BE87" s="187"/>
      <c r="BF87" s="187"/>
      <c r="BG87" s="187"/>
      <c r="BH87" s="187"/>
      <c r="BI87" s="187"/>
      <c r="BJ87" s="187"/>
      <c r="BK87" s="187"/>
      <c r="BL87" s="187"/>
      <c r="BM87" s="187"/>
      <c r="BN87" s="187"/>
      <c r="BO87" s="187"/>
      <c r="BP87" s="187"/>
      <c r="BR87" s="187"/>
      <c r="BS87" s="187"/>
      <c r="BT87" s="187"/>
      <c r="CA87" s="187"/>
      <c r="CB87" s="187"/>
      <c r="CC87" s="187"/>
    </row>
    <row r="88" spans="1:81" s="186" customFormat="1" x14ac:dyDescent="0.25">
      <c r="A88" s="187"/>
      <c r="B88" s="187"/>
      <c r="C88" s="187"/>
      <c r="D88" s="187"/>
      <c r="E88" s="187"/>
      <c r="F88" s="187"/>
      <c r="G88" s="63"/>
      <c r="H88" s="63"/>
      <c r="I88" s="63"/>
      <c r="J88" s="63"/>
      <c r="K88" s="63"/>
      <c r="L88" s="63"/>
      <c r="M88" s="64"/>
      <c r="N88" s="64"/>
      <c r="O88" s="64"/>
      <c r="P88" s="64"/>
      <c r="Q88" s="64"/>
      <c r="R88" s="64"/>
      <c r="S88" s="65"/>
      <c r="T88" s="65"/>
      <c r="U88" s="65"/>
      <c r="V88" s="65"/>
      <c r="W88" s="65"/>
      <c r="X88" s="65"/>
      <c r="Y88" s="15"/>
      <c r="Z88" s="15"/>
      <c r="AA88" s="15"/>
      <c r="AB88" s="15"/>
      <c r="AC88" s="15"/>
      <c r="AD88" s="15"/>
      <c r="AF88" s="187"/>
      <c r="AG88" s="187"/>
      <c r="AH88" s="187"/>
      <c r="AI88" s="187"/>
      <c r="AJ88" s="187"/>
      <c r="AK88" s="187"/>
      <c r="AL88" s="187"/>
      <c r="AM88" s="187"/>
      <c r="AN88" s="187"/>
      <c r="AO88" s="187"/>
      <c r="AP88" s="187"/>
      <c r="AQ88" s="187"/>
      <c r="AR88" s="187"/>
      <c r="AS88" s="187"/>
      <c r="AT88" s="187"/>
      <c r="AU88" s="187"/>
      <c r="AV88" s="187"/>
      <c r="AW88" s="187"/>
      <c r="AY88" s="187"/>
      <c r="AZ88" s="187"/>
      <c r="BA88" s="187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7"/>
      <c r="BN88" s="187"/>
      <c r="BO88" s="187"/>
      <c r="BP88" s="187"/>
      <c r="BR88" s="187"/>
      <c r="BS88" s="187"/>
      <c r="BT88" s="187"/>
      <c r="CA88" s="187"/>
      <c r="CB88" s="187"/>
      <c r="CC88" s="187"/>
    </row>
    <row r="89" spans="1:81" s="186" customFormat="1" x14ac:dyDescent="0.25">
      <c r="A89" s="187"/>
      <c r="B89" s="187"/>
      <c r="C89" s="187"/>
      <c r="D89" s="187"/>
      <c r="E89" s="187"/>
      <c r="F89" s="187"/>
      <c r="G89" s="63"/>
      <c r="H89" s="63"/>
      <c r="I89" s="63"/>
      <c r="J89" s="63"/>
      <c r="K89" s="63"/>
      <c r="L89" s="63"/>
      <c r="M89" s="64"/>
      <c r="N89" s="64"/>
      <c r="O89" s="64"/>
      <c r="P89" s="64"/>
      <c r="Q89" s="64"/>
      <c r="R89" s="64"/>
      <c r="S89" s="65"/>
      <c r="T89" s="65"/>
      <c r="U89" s="65"/>
      <c r="V89" s="65"/>
      <c r="W89" s="65"/>
      <c r="X89" s="65"/>
      <c r="Y89" s="15"/>
      <c r="Z89" s="15"/>
      <c r="AA89" s="15"/>
      <c r="AB89" s="15"/>
      <c r="AC89" s="15"/>
      <c r="AD89" s="15"/>
      <c r="AF89" s="187"/>
      <c r="AG89" s="187"/>
      <c r="AH89" s="187"/>
      <c r="AI89" s="187"/>
      <c r="AJ89" s="187"/>
      <c r="AK89" s="187"/>
      <c r="AL89" s="187"/>
      <c r="AM89" s="187"/>
      <c r="AN89" s="187"/>
      <c r="AO89" s="187"/>
      <c r="AP89" s="187"/>
      <c r="AQ89" s="187"/>
      <c r="AR89" s="187"/>
      <c r="AS89" s="187"/>
      <c r="AT89" s="187"/>
      <c r="AU89" s="187"/>
      <c r="AV89" s="187"/>
      <c r="AW89" s="187"/>
      <c r="AY89" s="187"/>
      <c r="AZ89" s="187"/>
      <c r="BA89" s="187"/>
      <c r="BB89" s="187"/>
      <c r="BC89" s="187"/>
      <c r="BD89" s="187"/>
      <c r="BE89" s="187"/>
      <c r="BF89" s="187"/>
      <c r="BG89" s="187"/>
      <c r="BH89" s="187"/>
      <c r="BI89" s="187"/>
      <c r="BJ89" s="187"/>
      <c r="BK89" s="187"/>
      <c r="BL89" s="187"/>
      <c r="BM89" s="187"/>
      <c r="BN89" s="187"/>
      <c r="BO89" s="187"/>
      <c r="BP89" s="187"/>
      <c r="BR89" s="187"/>
      <c r="BS89" s="187"/>
      <c r="BT89" s="187"/>
      <c r="CA89" s="187"/>
      <c r="CB89" s="187"/>
      <c r="CC89" s="187"/>
    </row>
    <row r="90" spans="1:81" s="186" customFormat="1" x14ac:dyDescent="0.25">
      <c r="A90" s="187"/>
      <c r="B90" s="187"/>
      <c r="C90" s="187"/>
      <c r="D90" s="187"/>
      <c r="E90" s="187"/>
      <c r="F90" s="187"/>
      <c r="G90" s="63"/>
      <c r="H90" s="63"/>
      <c r="I90" s="63"/>
      <c r="J90" s="63"/>
      <c r="K90" s="63"/>
      <c r="L90" s="63"/>
      <c r="M90" s="64"/>
      <c r="N90" s="64"/>
      <c r="O90" s="64"/>
      <c r="P90" s="64"/>
      <c r="Q90" s="64"/>
      <c r="R90" s="64"/>
      <c r="S90" s="65"/>
      <c r="T90" s="65"/>
      <c r="U90" s="65"/>
      <c r="V90" s="65"/>
      <c r="W90" s="65"/>
      <c r="X90" s="65"/>
      <c r="Y90" s="15"/>
      <c r="Z90" s="15"/>
      <c r="AA90" s="15"/>
      <c r="AB90" s="15"/>
      <c r="AC90" s="15"/>
      <c r="AD90" s="15"/>
      <c r="AF90" s="187"/>
      <c r="AG90" s="187"/>
      <c r="AH90" s="187"/>
      <c r="AI90" s="187"/>
      <c r="AJ90" s="187"/>
      <c r="AK90" s="187"/>
      <c r="AL90" s="187"/>
      <c r="AM90" s="187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Y90" s="187"/>
      <c r="AZ90" s="187"/>
      <c r="BA90" s="187"/>
      <c r="BB90" s="187"/>
      <c r="BC90" s="187"/>
      <c r="BD90" s="187"/>
      <c r="BE90" s="187"/>
      <c r="BF90" s="187"/>
      <c r="BG90" s="187"/>
      <c r="BH90" s="187"/>
      <c r="BI90" s="187"/>
      <c r="BJ90" s="187"/>
      <c r="BK90" s="187"/>
      <c r="BL90" s="187"/>
      <c r="BM90" s="187"/>
      <c r="BN90" s="187"/>
      <c r="BO90" s="187"/>
      <c r="BP90" s="187"/>
      <c r="BR90" s="187"/>
      <c r="BS90" s="187"/>
      <c r="BT90" s="187"/>
      <c r="CA90" s="187"/>
      <c r="CB90" s="187"/>
      <c r="CC90" s="187"/>
    </row>
    <row r="91" spans="1:81" s="186" customFormat="1" x14ac:dyDescent="0.25">
      <c r="A91" s="187"/>
      <c r="B91" s="187"/>
      <c r="C91" s="187"/>
      <c r="D91" s="187"/>
      <c r="E91" s="187"/>
      <c r="F91" s="187"/>
      <c r="G91" s="63"/>
      <c r="H91" s="63"/>
      <c r="I91" s="63"/>
      <c r="J91" s="63"/>
      <c r="K91" s="63"/>
      <c r="L91" s="63"/>
      <c r="M91" s="64"/>
      <c r="N91" s="64"/>
      <c r="O91" s="64"/>
      <c r="P91" s="64"/>
      <c r="Q91" s="64"/>
      <c r="R91" s="64"/>
      <c r="S91" s="65"/>
      <c r="T91" s="65"/>
      <c r="U91" s="65"/>
      <c r="V91" s="65"/>
      <c r="W91" s="65"/>
      <c r="X91" s="65"/>
      <c r="Y91" s="15"/>
      <c r="Z91" s="15"/>
      <c r="AA91" s="15"/>
      <c r="AB91" s="15"/>
      <c r="AC91" s="15"/>
      <c r="AD91" s="15"/>
      <c r="AF91" s="187"/>
      <c r="AG91" s="187"/>
      <c r="AH91" s="187"/>
      <c r="AI91" s="187"/>
      <c r="AJ91" s="187"/>
      <c r="AK91" s="187"/>
      <c r="AL91" s="187"/>
      <c r="AM91" s="187"/>
      <c r="AN91" s="187"/>
      <c r="AO91" s="187"/>
      <c r="AP91" s="187"/>
      <c r="AQ91" s="187"/>
      <c r="AR91" s="187"/>
      <c r="AS91" s="187"/>
      <c r="AT91" s="187"/>
      <c r="AU91" s="187"/>
      <c r="AV91" s="187"/>
      <c r="AW91" s="187"/>
      <c r="AY91" s="187"/>
      <c r="AZ91" s="187"/>
      <c r="BA91" s="187"/>
      <c r="BB91" s="187"/>
      <c r="BC91" s="187"/>
      <c r="BD91" s="187"/>
      <c r="BE91" s="187"/>
      <c r="BF91" s="187"/>
      <c r="BG91" s="187"/>
      <c r="BH91" s="187"/>
      <c r="BI91" s="187"/>
      <c r="BJ91" s="187"/>
      <c r="BK91" s="187"/>
      <c r="BL91" s="187"/>
      <c r="BM91" s="187"/>
      <c r="BN91" s="187"/>
      <c r="BO91" s="187"/>
      <c r="BP91" s="187"/>
      <c r="BR91" s="187"/>
      <c r="BS91" s="187"/>
      <c r="BT91" s="187"/>
      <c r="CA91" s="187"/>
      <c r="CB91" s="187"/>
      <c r="CC91" s="187"/>
    </row>
    <row r="92" spans="1:81" s="186" customFormat="1" x14ac:dyDescent="0.25">
      <c r="A92" s="187"/>
      <c r="B92" s="187"/>
      <c r="C92" s="187"/>
      <c r="D92" s="187"/>
      <c r="E92" s="187"/>
      <c r="F92" s="187"/>
      <c r="G92" s="63"/>
      <c r="H92" s="63"/>
      <c r="I92" s="63"/>
      <c r="J92" s="63"/>
      <c r="K92" s="63"/>
      <c r="L92" s="63"/>
      <c r="M92" s="64"/>
      <c r="N92" s="64"/>
      <c r="O92" s="64"/>
      <c r="P92" s="64"/>
      <c r="Q92" s="64"/>
      <c r="R92" s="64"/>
      <c r="S92" s="65"/>
      <c r="T92" s="65"/>
      <c r="U92" s="65"/>
      <c r="V92" s="65"/>
      <c r="W92" s="65"/>
      <c r="X92" s="65"/>
      <c r="Y92" s="15"/>
      <c r="Z92" s="15"/>
      <c r="AA92" s="15"/>
      <c r="AB92" s="15"/>
      <c r="AC92" s="15"/>
      <c r="AD92" s="15"/>
      <c r="AF92" s="187"/>
      <c r="AG92" s="187"/>
      <c r="AH92" s="187"/>
      <c r="AI92" s="187"/>
      <c r="AJ92" s="187"/>
      <c r="AK92" s="187"/>
      <c r="AL92" s="187"/>
      <c r="AM92" s="187"/>
      <c r="AN92" s="187"/>
      <c r="AO92" s="187"/>
      <c r="AP92" s="187"/>
      <c r="AQ92" s="187"/>
      <c r="AR92" s="187"/>
      <c r="AS92" s="187"/>
      <c r="AT92" s="187"/>
      <c r="AU92" s="187"/>
      <c r="AV92" s="187"/>
      <c r="AW92" s="187"/>
      <c r="AY92" s="187"/>
      <c r="AZ92" s="187"/>
      <c r="BA92" s="187"/>
      <c r="BB92" s="187"/>
      <c r="BC92" s="187"/>
      <c r="BD92" s="187"/>
      <c r="BE92" s="187"/>
      <c r="BF92" s="187"/>
      <c r="BG92" s="187"/>
      <c r="BH92" s="187"/>
      <c r="BI92" s="187"/>
      <c r="BJ92" s="187"/>
      <c r="BK92" s="187"/>
      <c r="BL92" s="187"/>
      <c r="BM92" s="187"/>
      <c r="BN92" s="187"/>
      <c r="BO92" s="187"/>
      <c r="BP92" s="187"/>
      <c r="BR92" s="187"/>
      <c r="BS92" s="187"/>
      <c r="BT92" s="187"/>
      <c r="CA92" s="187"/>
      <c r="CB92" s="187"/>
      <c r="CC92" s="187"/>
    </row>
    <row r="93" spans="1:81" s="186" customFormat="1" x14ac:dyDescent="0.25">
      <c r="A93" s="187"/>
      <c r="B93" s="187"/>
      <c r="C93" s="187"/>
      <c r="D93" s="187"/>
      <c r="E93" s="187"/>
      <c r="F93" s="187"/>
      <c r="G93" s="63"/>
      <c r="H93" s="63"/>
      <c r="I93" s="63"/>
      <c r="J93" s="63"/>
      <c r="K93" s="63"/>
      <c r="L93" s="63"/>
      <c r="M93" s="64"/>
      <c r="N93" s="64"/>
      <c r="O93" s="64"/>
      <c r="P93" s="64"/>
      <c r="Q93" s="64"/>
      <c r="R93" s="64"/>
      <c r="S93" s="65"/>
      <c r="T93" s="65"/>
      <c r="U93" s="65"/>
      <c r="V93" s="65"/>
      <c r="W93" s="65"/>
      <c r="X93" s="65"/>
      <c r="Y93" s="15"/>
      <c r="Z93" s="15"/>
      <c r="AA93" s="15"/>
      <c r="AB93" s="15"/>
      <c r="AC93" s="15"/>
      <c r="AD93" s="15"/>
      <c r="AF93" s="187"/>
      <c r="AG93" s="187"/>
      <c r="AH93" s="187"/>
      <c r="AI93" s="187"/>
      <c r="AJ93" s="187"/>
      <c r="AK93" s="187"/>
      <c r="AL93" s="187"/>
      <c r="AM93" s="187"/>
      <c r="AN93" s="187"/>
      <c r="AO93" s="187"/>
      <c r="AP93" s="187"/>
      <c r="AQ93" s="187"/>
      <c r="AR93" s="187"/>
      <c r="AS93" s="187"/>
      <c r="AT93" s="187"/>
      <c r="AU93" s="187"/>
      <c r="AV93" s="187"/>
      <c r="AW93" s="187"/>
      <c r="AY93" s="187"/>
      <c r="AZ93" s="187"/>
      <c r="BA93" s="187"/>
      <c r="BB93" s="187"/>
      <c r="BC93" s="187"/>
      <c r="BD93" s="187"/>
      <c r="BE93" s="187"/>
      <c r="BF93" s="187"/>
      <c r="BG93" s="187"/>
      <c r="BH93" s="187"/>
      <c r="BI93" s="187"/>
      <c r="BJ93" s="187"/>
      <c r="BK93" s="187"/>
      <c r="BL93" s="187"/>
      <c r="BM93" s="187"/>
      <c r="BN93" s="187"/>
      <c r="BO93" s="187"/>
      <c r="BP93" s="187"/>
      <c r="BR93" s="187"/>
      <c r="BS93" s="187"/>
      <c r="BT93" s="187"/>
      <c r="CA93" s="187"/>
      <c r="CB93" s="187"/>
      <c r="CC93" s="187"/>
    </row>
    <row r="94" spans="1:81" s="186" customFormat="1" x14ac:dyDescent="0.25">
      <c r="A94" s="187"/>
      <c r="B94" s="187"/>
      <c r="C94" s="187"/>
      <c r="D94" s="187"/>
      <c r="E94" s="187"/>
      <c r="F94" s="187"/>
      <c r="G94" s="63"/>
      <c r="H94" s="63"/>
      <c r="I94" s="63"/>
      <c r="J94" s="63"/>
      <c r="K94" s="63"/>
      <c r="L94" s="63"/>
      <c r="M94" s="64"/>
      <c r="N94" s="64"/>
      <c r="O94" s="64"/>
      <c r="P94" s="64"/>
      <c r="Q94" s="64"/>
      <c r="R94" s="64"/>
      <c r="S94" s="65"/>
      <c r="T94" s="65"/>
      <c r="U94" s="65"/>
      <c r="V94" s="65"/>
      <c r="W94" s="65"/>
      <c r="X94" s="65"/>
      <c r="Y94" s="15"/>
      <c r="Z94" s="15"/>
      <c r="AA94" s="15"/>
      <c r="AB94" s="15"/>
      <c r="AC94" s="15"/>
      <c r="AD94" s="15"/>
      <c r="AF94" s="187"/>
      <c r="AG94" s="187"/>
      <c r="AH94" s="187"/>
      <c r="AI94" s="187"/>
      <c r="AJ94" s="187"/>
      <c r="AK94" s="187"/>
      <c r="AL94" s="187"/>
      <c r="AM94" s="187"/>
      <c r="AN94" s="187"/>
      <c r="AO94" s="187"/>
      <c r="AP94" s="187"/>
      <c r="AQ94" s="187"/>
      <c r="AR94" s="187"/>
      <c r="AS94" s="187"/>
      <c r="AT94" s="187"/>
      <c r="AU94" s="187"/>
      <c r="AV94" s="187"/>
      <c r="AW94" s="187"/>
      <c r="AY94" s="187"/>
      <c r="AZ94" s="187"/>
      <c r="BA94" s="187"/>
      <c r="BB94" s="187"/>
      <c r="BC94" s="187"/>
      <c r="BD94" s="187"/>
      <c r="BE94" s="187"/>
      <c r="BF94" s="187"/>
      <c r="BG94" s="187"/>
      <c r="BH94" s="187"/>
      <c r="BI94" s="187"/>
      <c r="BJ94" s="187"/>
      <c r="BK94" s="187"/>
      <c r="BL94" s="187"/>
      <c r="BM94" s="187"/>
      <c r="BN94" s="187"/>
      <c r="BO94" s="187"/>
      <c r="BP94" s="187"/>
      <c r="BR94" s="187"/>
      <c r="BS94" s="187"/>
      <c r="BT94" s="187"/>
      <c r="CA94" s="187"/>
      <c r="CB94" s="187"/>
      <c r="CC94" s="187"/>
    </row>
    <row r="95" spans="1:81" s="186" customFormat="1" x14ac:dyDescent="0.25">
      <c r="A95" s="187"/>
      <c r="B95" s="187"/>
      <c r="C95" s="187"/>
      <c r="D95" s="187"/>
      <c r="E95" s="187"/>
      <c r="F95" s="187"/>
      <c r="G95" s="63"/>
      <c r="H95" s="63"/>
      <c r="I95" s="63"/>
      <c r="J95" s="63"/>
      <c r="K95" s="63"/>
      <c r="L95" s="63"/>
      <c r="M95" s="64"/>
      <c r="N95" s="64"/>
      <c r="O95" s="64"/>
      <c r="P95" s="64"/>
      <c r="Q95" s="64"/>
      <c r="R95" s="64"/>
      <c r="S95" s="65"/>
      <c r="T95" s="65"/>
      <c r="U95" s="65"/>
      <c r="V95" s="65"/>
      <c r="W95" s="65"/>
      <c r="X95" s="65"/>
      <c r="Y95" s="15"/>
      <c r="Z95" s="15"/>
      <c r="AA95" s="15"/>
      <c r="AB95" s="15"/>
      <c r="AC95" s="15"/>
      <c r="AD95" s="15"/>
      <c r="AF95" s="187"/>
      <c r="AG95" s="187"/>
      <c r="AH95" s="187"/>
      <c r="AI95" s="187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187"/>
      <c r="AY95" s="187"/>
      <c r="AZ95" s="187"/>
      <c r="BA95" s="187"/>
      <c r="BB95" s="187"/>
      <c r="BC95" s="187"/>
      <c r="BD95" s="187"/>
      <c r="BE95" s="187"/>
      <c r="BF95" s="187"/>
      <c r="BG95" s="187"/>
      <c r="BH95" s="187"/>
      <c r="BI95" s="187"/>
      <c r="BJ95" s="187"/>
      <c r="BK95" s="187"/>
      <c r="BL95" s="187"/>
      <c r="BM95" s="187"/>
      <c r="BN95" s="187"/>
      <c r="BO95" s="187"/>
      <c r="BP95" s="187"/>
      <c r="BR95" s="187"/>
      <c r="BS95" s="187"/>
      <c r="BT95" s="187"/>
      <c r="CA95" s="187"/>
      <c r="CB95" s="187"/>
      <c r="CC95" s="187"/>
    </row>
    <row r="96" spans="1:81" s="186" customFormat="1" x14ac:dyDescent="0.25">
      <c r="A96" s="187"/>
      <c r="B96" s="187"/>
      <c r="C96" s="187"/>
      <c r="D96" s="187"/>
      <c r="E96" s="187"/>
      <c r="F96" s="187"/>
      <c r="G96" s="63"/>
      <c r="H96" s="63"/>
      <c r="I96" s="63"/>
      <c r="J96" s="63"/>
      <c r="K96" s="63"/>
      <c r="L96" s="63"/>
      <c r="M96" s="64"/>
      <c r="N96" s="64"/>
      <c r="O96" s="64"/>
      <c r="P96" s="64"/>
      <c r="Q96" s="64"/>
      <c r="R96" s="64"/>
      <c r="S96" s="65"/>
      <c r="T96" s="65"/>
      <c r="U96" s="65"/>
      <c r="V96" s="65"/>
      <c r="W96" s="65"/>
      <c r="X96" s="65"/>
      <c r="Y96" s="15"/>
      <c r="Z96" s="15"/>
      <c r="AA96" s="15"/>
      <c r="AB96" s="15"/>
      <c r="AC96" s="15"/>
      <c r="AD96" s="15"/>
      <c r="AF96" s="187"/>
      <c r="AG96" s="187"/>
      <c r="AH96" s="187"/>
      <c r="AI96" s="187"/>
      <c r="AJ96" s="187"/>
      <c r="AK96" s="187"/>
      <c r="AL96" s="187"/>
      <c r="AM96" s="187"/>
      <c r="AN96" s="187"/>
      <c r="AO96" s="187"/>
      <c r="AP96" s="187"/>
      <c r="AQ96" s="187"/>
      <c r="AR96" s="187"/>
      <c r="AS96" s="187"/>
      <c r="AT96" s="187"/>
      <c r="AU96" s="187"/>
      <c r="AV96" s="187"/>
      <c r="AW96" s="187"/>
      <c r="AY96" s="187"/>
      <c r="AZ96" s="187"/>
      <c r="BA96" s="187"/>
      <c r="BB96" s="187"/>
      <c r="BC96" s="187"/>
      <c r="BD96" s="187"/>
      <c r="BE96" s="187"/>
      <c r="BF96" s="187"/>
      <c r="BG96" s="187"/>
      <c r="BH96" s="187"/>
      <c r="BI96" s="187"/>
      <c r="BJ96" s="187"/>
      <c r="BK96" s="187"/>
      <c r="BL96" s="187"/>
      <c r="BM96" s="187"/>
      <c r="BN96" s="187"/>
      <c r="BO96" s="187"/>
      <c r="BP96" s="187"/>
      <c r="BR96" s="187"/>
      <c r="BS96" s="187"/>
      <c r="BT96" s="187"/>
      <c r="CA96" s="187"/>
      <c r="CB96" s="187"/>
      <c r="CC96" s="187"/>
    </row>
    <row r="97" spans="1:81" s="186" customFormat="1" x14ac:dyDescent="0.25">
      <c r="A97" s="187"/>
      <c r="B97" s="187"/>
      <c r="C97" s="187"/>
      <c r="D97" s="187"/>
      <c r="E97" s="187"/>
      <c r="F97" s="187"/>
      <c r="G97" s="63"/>
      <c r="H97" s="63"/>
      <c r="I97" s="63"/>
      <c r="J97" s="63"/>
      <c r="K97" s="63"/>
      <c r="L97" s="63"/>
      <c r="M97" s="64"/>
      <c r="N97" s="64"/>
      <c r="O97" s="64"/>
      <c r="P97" s="64"/>
      <c r="Q97" s="64"/>
      <c r="R97" s="64"/>
      <c r="S97" s="65"/>
      <c r="T97" s="65"/>
      <c r="U97" s="65"/>
      <c r="V97" s="65"/>
      <c r="W97" s="65"/>
      <c r="X97" s="65"/>
      <c r="Y97" s="15"/>
      <c r="Z97" s="15"/>
      <c r="AA97" s="15"/>
      <c r="AB97" s="15"/>
      <c r="AC97" s="15"/>
      <c r="AD97" s="15"/>
      <c r="AF97" s="187"/>
      <c r="AG97" s="187"/>
      <c r="AH97" s="187"/>
      <c r="AI97" s="187"/>
      <c r="AJ97" s="187"/>
      <c r="AK97" s="187"/>
      <c r="AL97" s="187"/>
      <c r="AM97" s="187"/>
      <c r="AN97" s="187"/>
      <c r="AO97" s="187"/>
      <c r="AP97" s="187"/>
      <c r="AQ97" s="187"/>
      <c r="AR97" s="187"/>
      <c r="AS97" s="187"/>
      <c r="AT97" s="187"/>
      <c r="AU97" s="187"/>
      <c r="AV97" s="187"/>
      <c r="AW97" s="187"/>
      <c r="AY97" s="187"/>
      <c r="AZ97" s="187"/>
      <c r="BA97" s="187"/>
      <c r="BB97" s="187"/>
      <c r="BC97" s="187"/>
      <c r="BD97" s="187"/>
      <c r="BE97" s="187"/>
      <c r="BF97" s="187"/>
      <c r="BG97" s="187"/>
      <c r="BH97" s="187"/>
      <c r="BI97" s="187"/>
      <c r="BJ97" s="187"/>
      <c r="BK97" s="187"/>
      <c r="BL97" s="187"/>
      <c r="BM97" s="187"/>
      <c r="BN97" s="187"/>
      <c r="BO97" s="187"/>
      <c r="BP97" s="187"/>
      <c r="BR97" s="187"/>
      <c r="BS97" s="187"/>
      <c r="BT97" s="187"/>
      <c r="CA97" s="187"/>
      <c r="CB97" s="187"/>
      <c r="CC97" s="187"/>
    </row>
    <row r="98" spans="1:81" s="186" customFormat="1" x14ac:dyDescent="0.25">
      <c r="A98" s="187"/>
      <c r="B98" s="187"/>
      <c r="C98" s="187"/>
      <c r="D98" s="187"/>
      <c r="E98" s="187"/>
      <c r="F98" s="187"/>
      <c r="G98" s="63"/>
      <c r="H98" s="63"/>
      <c r="I98" s="63"/>
      <c r="J98" s="63"/>
      <c r="K98" s="63"/>
      <c r="L98" s="63"/>
      <c r="M98" s="64"/>
      <c r="N98" s="64"/>
      <c r="O98" s="64"/>
      <c r="P98" s="64"/>
      <c r="Q98" s="64"/>
      <c r="R98" s="64"/>
      <c r="S98" s="65"/>
      <c r="T98" s="65"/>
      <c r="U98" s="65"/>
      <c r="V98" s="65"/>
      <c r="W98" s="65"/>
      <c r="X98" s="65"/>
      <c r="Y98" s="15"/>
      <c r="Z98" s="15"/>
      <c r="AA98" s="15"/>
      <c r="AB98" s="15"/>
      <c r="AC98" s="15"/>
      <c r="AD98" s="15"/>
      <c r="AF98" s="187"/>
      <c r="AG98" s="187"/>
      <c r="AH98" s="187"/>
      <c r="AI98" s="187"/>
      <c r="AJ98" s="187"/>
      <c r="AK98" s="187"/>
      <c r="AL98" s="187"/>
      <c r="AM98" s="187"/>
      <c r="AN98" s="187"/>
      <c r="AO98" s="187"/>
      <c r="AP98" s="187"/>
      <c r="AQ98" s="187"/>
      <c r="AR98" s="187"/>
      <c r="AS98" s="187"/>
      <c r="AT98" s="187"/>
      <c r="AU98" s="187"/>
      <c r="AV98" s="187"/>
      <c r="AW98" s="187"/>
      <c r="AY98" s="187"/>
      <c r="AZ98" s="187"/>
      <c r="BA98" s="187"/>
      <c r="BB98" s="187"/>
      <c r="BC98" s="187"/>
      <c r="BD98" s="187"/>
      <c r="BE98" s="187"/>
      <c r="BF98" s="187"/>
      <c r="BG98" s="187"/>
      <c r="BH98" s="187"/>
      <c r="BI98" s="187"/>
      <c r="BJ98" s="187"/>
      <c r="BK98" s="187"/>
      <c r="BL98" s="187"/>
      <c r="BM98" s="187"/>
      <c r="BN98" s="187"/>
      <c r="BO98" s="187"/>
      <c r="BP98" s="187"/>
      <c r="BR98" s="187"/>
      <c r="BS98" s="187"/>
      <c r="BT98" s="187"/>
      <c r="CA98" s="187"/>
      <c r="CB98" s="187"/>
      <c r="CC98" s="187"/>
    </row>
    <row r="99" spans="1:81" s="186" customFormat="1" x14ac:dyDescent="0.25">
      <c r="A99" s="187"/>
      <c r="B99" s="187"/>
      <c r="C99" s="187"/>
      <c r="D99" s="187"/>
      <c r="E99" s="187"/>
      <c r="F99" s="187"/>
      <c r="G99" s="63"/>
      <c r="H99" s="63"/>
      <c r="I99" s="63"/>
      <c r="J99" s="63"/>
      <c r="K99" s="63"/>
      <c r="L99" s="63"/>
      <c r="M99" s="64"/>
      <c r="N99" s="64"/>
      <c r="O99" s="64"/>
      <c r="P99" s="64"/>
      <c r="Q99" s="64"/>
      <c r="R99" s="64"/>
      <c r="S99" s="65"/>
      <c r="T99" s="65"/>
      <c r="U99" s="65"/>
      <c r="V99" s="65"/>
      <c r="W99" s="65"/>
      <c r="X99" s="65"/>
      <c r="Y99" s="15"/>
      <c r="Z99" s="15"/>
      <c r="AA99" s="15"/>
      <c r="AB99" s="15"/>
      <c r="AC99" s="15"/>
      <c r="AD99" s="15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  <c r="BL99" s="187"/>
      <c r="BM99" s="187"/>
      <c r="BN99" s="187"/>
      <c r="BO99" s="187"/>
      <c r="BP99" s="187"/>
      <c r="BR99" s="187"/>
      <c r="BS99" s="187"/>
      <c r="BT99" s="187"/>
      <c r="CA99" s="187"/>
      <c r="CB99" s="187"/>
      <c r="CC99" s="187"/>
    </row>
    <row r="100" spans="1:81" s="186" customFormat="1" x14ac:dyDescent="0.25">
      <c r="A100" s="187"/>
      <c r="B100" s="187"/>
      <c r="C100" s="187"/>
      <c r="D100" s="187"/>
      <c r="E100" s="187"/>
      <c r="F100" s="187"/>
      <c r="G100" s="63"/>
      <c r="H100" s="63"/>
      <c r="I100" s="63"/>
      <c r="J100" s="63"/>
      <c r="K100" s="63"/>
      <c r="L100" s="63"/>
      <c r="M100" s="64"/>
      <c r="N100" s="64"/>
      <c r="O100" s="64"/>
      <c r="P100" s="64"/>
      <c r="Q100" s="64"/>
      <c r="R100" s="64"/>
      <c r="S100" s="65"/>
      <c r="T100" s="65"/>
      <c r="U100" s="65"/>
      <c r="V100" s="65"/>
      <c r="W100" s="65"/>
      <c r="X100" s="65"/>
      <c r="Y100" s="15"/>
      <c r="Z100" s="15"/>
      <c r="AA100" s="15"/>
      <c r="AB100" s="15"/>
      <c r="AC100" s="15"/>
      <c r="AD100" s="15"/>
      <c r="AF100" s="187"/>
      <c r="AG100" s="187"/>
      <c r="AH100" s="187"/>
      <c r="AI100" s="187"/>
      <c r="AJ100" s="187"/>
      <c r="AK100" s="187"/>
      <c r="AL100" s="187"/>
      <c r="AM100" s="187"/>
      <c r="AN100" s="187"/>
      <c r="AO100" s="187"/>
      <c r="AP100" s="187"/>
      <c r="AQ100" s="187"/>
      <c r="AR100" s="187"/>
      <c r="AS100" s="187"/>
      <c r="AT100" s="187"/>
      <c r="AU100" s="187"/>
      <c r="AV100" s="187"/>
      <c r="AW100" s="187"/>
      <c r="AY100" s="187"/>
      <c r="AZ100" s="187"/>
      <c r="BA100" s="187"/>
      <c r="BB100" s="187"/>
      <c r="BC100" s="187"/>
      <c r="BD100" s="187"/>
      <c r="BE100" s="187"/>
      <c r="BF100" s="187"/>
      <c r="BG100" s="187"/>
      <c r="BH100" s="187"/>
      <c r="BI100" s="187"/>
      <c r="BJ100" s="187"/>
      <c r="BK100" s="187"/>
      <c r="BL100" s="187"/>
      <c r="BM100" s="187"/>
      <c r="BN100" s="187"/>
      <c r="BO100" s="187"/>
      <c r="BP100" s="187"/>
      <c r="BR100" s="187"/>
      <c r="BS100" s="187"/>
      <c r="BT100" s="187"/>
      <c r="CA100" s="187"/>
      <c r="CB100" s="187"/>
      <c r="CC100" s="187"/>
    </row>
    <row r="101" spans="1:81" s="186" customFormat="1" x14ac:dyDescent="0.25">
      <c r="A101" s="187"/>
      <c r="B101" s="187"/>
      <c r="C101" s="187"/>
      <c r="D101" s="187"/>
      <c r="E101" s="187"/>
      <c r="F101" s="187"/>
      <c r="G101" s="63"/>
      <c r="H101" s="63"/>
      <c r="I101" s="63"/>
      <c r="J101" s="63"/>
      <c r="K101" s="63"/>
      <c r="L101" s="63"/>
      <c r="M101" s="64"/>
      <c r="N101" s="64"/>
      <c r="O101" s="64"/>
      <c r="P101" s="64"/>
      <c r="Q101" s="64"/>
      <c r="R101" s="64"/>
      <c r="S101" s="65"/>
      <c r="T101" s="65"/>
      <c r="U101" s="65"/>
      <c r="V101" s="65"/>
      <c r="W101" s="65"/>
      <c r="X101" s="65"/>
      <c r="Y101" s="15"/>
      <c r="Z101" s="15"/>
      <c r="AA101" s="15"/>
      <c r="AB101" s="15"/>
      <c r="AC101" s="15"/>
      <c r="AD101" s="15"/>
      <c r="AF101" s="187"/>
      <c r="AG101" s="187"/>
      <c r="AH101" s="187"/>
      <c r="AI101" s="187"/>
      <c r="AJ101" s="187"/>
      <c r="AK101" s="187"/>
      <c r="AL101" s="187"/>
      <c r="AM101" s="187"/>
      <c r="AN101" s="187"/>
      <c r="AO101" s="187"/>
      <c r="AP101" s="187"/>
      <c r="AQ101" s="187"/>
      <c r="AR101" s="187"/>
      <c r="AS101" s="187"/>
      <c r="AT101" s="187"/>
      <c r="AU101" s="187"/>
      <c r="AV101" s="187"/>
      <c r="AW101" s="187"/>
      <c r="AY101" s="187"/>
      <c r="AZ101" s="187"/>
      <c r="BA101" s="187"/>
      <c r="BB101" s="187"/>
      <c r="BC101" s="187"/>
      <c r="BD101" s="187"/>
      <c r="BE101" s="187"/>
      <c r="BF101" s="187"/>
      <c r="BG101" s="187"/>
      <c r="BH101" s="187"/>
      <c r="BI101" s="187"/>
      <c r="BJ101" s="187"/>
      <c r="BK101" s="187"/>
      <c r="BL101" s="187"/>
      <c r="BM101" s="187"/>
      <c r="BN101" s="187"/>
      <c r="BO101" s="187"/>
      <c r="BP101" s="187"/>
      <c r="BR101" s="187"/>
      <c r="BS101" s="187"/>
      <c r="BT101" s="187"/>
      <c r="CA101" s="187"/>
      <c r="CB101" s="187"/>
      <c r="CC101" s="187"/>
    </row>
    <row r="102" spans="1:81" s="186" customFormat="1" x14ac:dyDescent="0.25">
      <c r="A102" s="187"/>
      <c r="B102" s="187"/>
      <c r="C102" s="187"/>
      <c r="D102" s="187"/>
      <c r="E102" s="187"/>
      <c r="F102" s="187"/>
      <c r="G102" s="63"/>
      <c r="H102" s="63"/>
      <c r="I102" s="63"/>
      <c r="J102" s="63"/>
      <c r="K102" s="63"/>
      <c r="L102" s="63"/>
      <c r="M102" s="64"/>
      <c r="N102" s="64"/>
      <c r="O102" s="64"/>
      <c r="P102" s="64"/>
      <c r="Q102" s="64"/>
      <c r="R102" s="64"/>
      <c r="S102" s="65"/>
      <c r="T102" s="65"/>
      <c r="U102" s="65"/>
      <c r="V102" s="65"/>
      <c r="W102" s="65"/>
      <c r="X102" s="65"/>
      <c r="Y102" s="15"/>
      <c r="Z102" s="15"/>
      <c r="AA102" s="15"/>
      <c r="AB102" s="15"/>
      <c r="AC102" s="15"/>
      <c r="AD102" s="15"/>
      <c r="AF102" s="187"/>
      <c r="AG102" s="187"/>
      <c r="AH102" s="187"/>
      <c r="AI102" s="187"/>
      <c r="AJ102" s="187"/>
      <c r="AK102" s="187"/>
      <c r="AL102" s="187"/>
      <c r="AM102" s="187"/>
      <c r="AN102" s="187"/>
      <c r="AO102" s="187"/>
      <c r="AP102" s="187"/>
      <c r="AQ102" s="187"/>
      <c r="AR102" s="187"/>
      <c r="AS102" s="187"/>
      <c r="AT102" s="187"/>
      <c r="AU102" s="187"/>
      <c r="AV102" s="187"/>
      <c r="AW102" s="187"/>
      <c r="AY102" s="187"/>
      <c r="AZ102" s="187"/>
      <c r="BA102" s="187"/>
      <c r="BB102" s="187"/>
      <c r="BC102" s="187"/>
      <c r="BD102" s="187"/>
      <c r="BE102" s="187"/>
      <c r="BF102" s="187"/>
      <c r="BG102" s="187"/>
      <c r="BH102" s="187"/>
      <c r="BI102" s="187"/>
      <c r="BJ102" s="187"/>
      <c r="BK102" s="187"/>
      <c r="BL102" s="187"/>
      <c r="BM102" s="187"/>
      <c r="BN102" s="187"/>
      <c r="BO102" s="187"/>
      <c r="BP102" s="187"/>
      <c r="BR102" s="187"/>
      <c r="BS102" s="187"/>
      <c r="BT102" s="187"/>
      <c r="CA102" s="187"/>
      <c r="CB102" s="187"/>
      <c r="CC102" s="187"/>
    </row>
    <row r="103" spans="1:81" s="186" customFormat="1" x14ac:dyDescent="0.25">
      <c r="A103" s="187"/>
      <c r="B103" s="187"/>
      <c r="C103" s="187"/>
      <c r="D103" s="187"/>
      <c r="E103" s="187"/>
      <c r="F103" s="187"/>
      <c r="G103" s="63"/>
      <c r="H103" s="63"/>
      <c r="I103" s="63"/>
      <c r="J103" s="63"/>
      <c r="K103" s="63"/>
      <c r="L103" s="63"/>
      <c r="M103" s="64"/>
      <c r="N103" s="64"/>
      <c r="O103" s="64"/>
      <c r="P103" s="64"/>
      <c r="Q103" s="64"/>
      <c r="R103" s="64"/>
      <c r="S103" s="65"/>
      <c r="T103" s="65"/>
      <c r="U103" s="65"/>
      <c r="V103" s="65"/>
      <c r="W103" s="65"/>
      <c r="X103" s="65"/>
      <c r="Y103" s="15"/>
      <c r="Z103" s="15"/>
      <c r="AA103" s="15"/>
      <c r="AB103" s="15"/>
      <c r="AC103" s="15"/>
      <c r="AD103" s="15"/>
      <c r="AF103" s="187"/>
      <c r="AG103" s="187"/>
      <c r="AH103" s="187"/>
      <c r="AI103" s="187"/>
      <c r="AJ103" s="187"/>
      <c r="AK103" s="187"/>
      <c r="AL103" s="187"/>
      <c r="AM103" s="187"/>
      <c r="AN103" s="187"/>
      <c r="AO103" s="187"/>
      <c r="AP103" s="187"/>
      <c r="AQ103" s="187"/>
      <c r="AR103" s="187"/>
      <c r="AS103" s="187"/>
      <c r="AT103" s="187"/>
      <c r="AU103" s="187"/>
      <c r="AV103" s="187"/>
      <c r="AW103" s="187"/>
      <c r="AY103" s="187"/>
      <c r="AZ103" s="187"/>
      <c r="BA103" s="187"/>
      <c r="BB103" s="187"/>
      <c r="BC103" s="187"/>
      <c r="BD103" s="187"/>
      <c r="BE103" s="187"/>
      <c r="BF103" s="187"/>
      <c r="BG103" s="187"/>
      <c r="BH103" s="187"/>
      <c r="BI103" s="187"/>
      <c r="BJ103" s="187"/>
      <c r="BK103" s="187"/>
      <c r="BL103" s="187"/>
      <c r="BM103" s="187"/>
      <c r="BN103" s="187"/>
      <c r="BO103" s="187"/>
      <c r="BP103" s="187"/>
      <c r="BR103" s="187"/>
      <c r="BS103" s="187"/>
      <c r="BT103" s="187"/>
      <c r="CA103" s="187"/>
      <c r="CB103" s="187"/>
      <c r="CC103" s="187"/>
    </row>
    <row r="104" spans="1:81" s="186" customFormat="1" x14ac:dyDescent="0.25">
      <c r="A104" s="187"/>
      <c r="B104" s="187"/>
      <c r="C104" s="187"/>
      <c r="D104" s="187"/>
      <c r="E104" s="187"/>
      <c r="F104" s="187"/>
      <c r="G104" s="63"/>
      <c r="H104" s="63"/>
      <c r="I104" s="63"/>
      <c r="J104" s="63"/>
      <c r="K104" s="63"/>
      <c r="L104" s="63"/>
      <c r="M104" s="64"/>
      <c r="N104" s="64"/>
      <c r="O104" s="64"/>
      <c r="P104" s="64"/>
      <c r="Q104" s="64"/>
      <c r="R104" s="64"/>
      <c r="S104" s="65"/>
      <c r="T104" s="65"/>
      <c r="U104" s="65"/>
      <c r="V104" s="65"/>
      <c r="W104" s="65"/>
      <c r="X104" s="65"/>
      <c r="Y104" s="15"/>
      <c r="Z104" s="15"/>
      <c r="AA104" s="15"/>
      <c r="AB104" s="15"/>
      <c r="AC104" s="15"/>
      <c r="AD104" s="15"/>
      <c r="AF104" s="187"/>
      <c r="AG104" s="187"/>
      <c r="AH104" s="187"/>
      <c r="AI104" s="187"/>
      <c r="AJ104" s="187"/>
      <c r="AK104" s="187"/>
      <c r="AL104" s="187"/>
      <c r="AM104" s="187"/>
      <c r="AN104" s="187"/>
      <c r="AO104" s="187"/>
      <c r="AP104" s="187"/>
      <c r="AQ104" s="187"/>
      <c r="AR104" s="187"/>
      <c r="AS104" s="187"/>
      <c r="AT104" s="187"/>
      <c r="AU104" s="187"/>
      <c r="AV104" s="187"/>
      <c r="AW104" s="187"/>
      <c r="AY104" s="187"/>
      <c r="AZ104" s="187"/>
      <c r="BA104" s="187"/>
      <c r="BB104" s="187"/>
      <c r="BC104" s="187"/>
      <c r="BD104" s="187"/>
      <c r="BE104" s="187"/>
      <c r="BF104" s="187"/>
      <c r="BG104" s="187"/>
      <c r="BH104" s="187"/>
      <c r="BI104" s="187"/>
      <c r="BJ104" s="187"/>
      <c r="BK104" s="187"/>
      <c r="BL104" s="187"/>
      <c r="BM104" s="187"/>
      <c r="BN104" s="187"/>
      <c r="BO104" s="187"/>
      <c r="BP104" s="187"/>
      <c r="BR104" s="187"/>
      <c r="BS104" s="187"/>
      <c r="BT104" s="187"/>
      <c r="CA104" s="187"/>
      <c r="CB104" s="187"/>
      <c r="CC104" s="187"/>
    </row>
    <row r="105" spans="1:81" s="186" customFormat="1" x14ac:dyDescent="0.25">
      <c r="A105" s="187"/>
      <c r="B105" s="187"/>
      <c r="C105" s="187"/>
      <c r="D105" s="187"/>
      <c r="E105" s="187"/>
      <c r="F105" s="187"/>
      <c r="G105" s="63"/>
      <c r="H105" s="63"/>
      <c r="I105" s="63"/>
      <c r="J105" s="63"/>
      <c r="K105" s="63"/>
      <c r="L105" s="63"/>
      <c r="M105" s="64"/>
      <c r="N105" s="64"/>
      <c r="O105" s="64"/>
      <c r="P105" s="64"/>
      <c r="Q105" s="64"/>
      <c r="R105" s="64"/>
      <c r="S105" s="65"/>
      <c r="T105" s="65"/>
      <c r="U105" s="65"/>
      <c r="V105" s="65"/>
      <c r="W105" s="65"/>
      <c r="X105" s="65"/>
      <c r="Y105" s="15"/>
      <c r="Z105" s="15"/>
      <c r="AA105" s="15"/>
      <c r="AB105" s="15"/>
      <c r="AC105" s="15"/>
      <c r="AD105" s="15"/>
      <c r="AF105" s="187"/>
      <c r="AG105" s="187"/>
      <c r="AH105" s="187"/>
      <c r="AI105" s="187"/>
      <c r="AJ105" s="187"/>
      <c r="AK105" s="187"/>
      <c r="AL105" s="187"/>
      <c r="AM105" s="187"/>
      <c r="AN105" s="187"/>
      <c r="AO105" s="187"/>
      <c r="AP105" s="187"/>
      <c r="AQ105" s="187"/>
      <c r="AR105" s="187"/>
      <c r="AS105" s="187"/>
      <c r="AT105" s="187"/>
      <c r="AU105" s="187"/>
      <c r="AV105" s="187"/>
      <c r="AW105" s="187"/>
      <c r="AY105" s="187"/>
      <c r="AZ105" s="187"/>
      <c r="BA105" s="187"/>
      <c r="BB105" s="187"/>
      <c r="BC105" s="187"/>
      <c r="BD105" s="187"/>
      <c r="BE105" s="187"/>
      <c r="BF105" s="187"/>
      <c r="BG105" s="187"/>
      <c r="BH105" s="187"/>
      <c r="BI105" s="187"/>
      <c r="BJ105" s="187"/>
      <c r="BK105" s="187"/>
      <c r="BL105" s="187"/>
      <c r="BM105" s="187"/>
      <c r="BN105" s="187"/>
      <c r="BO105" s="187"/>
      <c r="BP105" s="187"/>
      <c r="BR105" s="187"/>
      <c r="BS105" s="187"/>
      <c r="BT105" s="187"/>
      <c r="CA105" s="187"/>
      <c r="CB105" s="187"/>
      <c r="CC105" s="187"/>
    </row>
    <row r="106" spans="1:81" s="186" customFormat="1" x14ac:dyDescent="0.25">
      <c r="A106" s="187"/>
      <c r="B106" s="187"/>
      <c r="C106" s="187"/>
      <c r="D106" s="187"/>
      <c r="E106" s="187"/>
      <c r="F106" s="187"/>
      <c r="G106" s="63"/>
      <c r="H106" s="63"/>
      <c r="I106" s="63"/>
      <c r="J106" s="63"/>
      <c r="K106" s="63"/>
      <c r="L106" s="63"/>
      <c r="M106" s="64"/>
      <c r="N106" s="64"/>
      <c r="O106" s="64"/>
      <c r="P106" s="64"/>
      <c r="Q106" s="64"/>
      <c r="R106" s="64"/>
      <c r="S106" s="65"/>
      <c r="T106" s="65"/>
      <c r="U106" s="65"/>
      <c r="V106" s="65"/>
      <c r="W106" s="65"/>
      <c r="X106" s="65"/>
      <c r="Y106" s="15"/>
      <c r="Z106" s="15"/>
      <c r="AA106" s="15"/>
      <c r="AB106" s="15"/>
      <c r="AC106" s="15"/>
      <c r="AD106" s="15"/>
      <c r="AF106" s="187"/>
      <c r="AG106" s="187"/>
      <c r="AH106" s="187"/>
      <c r="AI106" s="187"/>
      <c r="AJ106" s="187"/>
      <c r="AK106" s="187"/>
      <c r="AL106" s="187"/>
      <c r="AM106" s="187"/>
      <c r="AN106" s="187"/>
      <c r="AO106" s="187"/>
      <c r="AP106" s="187"/>
      <c r="AQ106" s="187"/>
      <c r="AR106" s="187"/>
      <c r="AS106" s="187"/>
      <c r="AT106" s="187"/>
      <c r="AU106" s="187"/>
      <c r="AV106" s="187"/>
      <c r="AW106" s="187"/>
      <c r="AY106" s="187"/>
      <c r="AZ106" s="187"/>
      <c r="BA106" s="187"/>
      <c r="BB106" s="187"/>
      <c r="BC106" s="187"/>
      <c r="BD106" s="187"/>
      <c r="BE106" s="187"/>
      <c r="BF106" s="187"/>
      <c r="BG106" s="187"/>
      <c r="BH106" s="187"/>
      <c r="BI106" s="187"/>
      <c r="BJ106" s="187"/>
      <c r="BK106" s="187"/>
      <c r="BL106" s="187"/>
      <c r="BM106" s="187"/>
      <c r="BN106" s="187"/>
      <c r="BO106" s="187"/>
      <c r="BP106" s="187"/>
      <c r="BR106" s="187"/>
      <c r="BS106" s="187"/>
      <c r="BT106" s="187"/>
      <c r="CA106" s="187"/>
      <c r="CB106" s="187"/>
      <c r="CC106" s="187"/>
    </row>
    <row r="107" spans="1:81" s="186" customFormat="1" x14ac:dyDescent="0.25">
      <c r="A107" s="187"/>
      <c r="B107" s="187"/>
      <c r="C107" s="187"/>
      <c r="D107" s="187"/>
      <c r="E107" s="187"/>
      <c r="F107" s="187"/>
      <c r="G107" s="63"/>
      <c r="H107" s="63"/>
      <c r="I107" s="63"/>
      <c r="J107" s="63"/>
      <c r="K107" s="63"/>
      <c r="L107" s="63"/>
      <c r="M107" s="64"/>
      <c r="N107" s="64"/>
      <c r="O107" s="64"/>
      <c r="P107" s="64"/>
      <c r="Q107" s="64"/>
      <c r="R107" s="64"/>
      <c r="S107" s="65"/>
      <c r="T107" s="65"/>
      <c r="U107" s="65"/>
      <c r="V107" s="65"/>
      <c r="W107" s="65"/>
      <c r="X107" s="65"/>
      <c r="Y107" s="15"/>
      <c r="Z107" s="15"/>
      <c r="AA107" s="15"/>
      <c r="AB107" s="15"/>
      <c r="AC107" s="15"/>
      <c r="AD107" s="15"/>
      <c r="AF107" s="187"/>
      <c r="AG107" s="187"/>
      <c r="AH107" s="187"/>
      <c r="AI107" s="187"/>
      <c r="AJ107" s="187"/>
      <c r="AK107" s="187"/>
      <c r="AL107" s="187"/>
      <c r="AM107" s="187"/>
      <c r="AN107" s="187"/>
      <c r="AO107" s="187"/>
      <c r="AP107" s="187"/>
      <c r="AQ107" s="187"/>
      <c r="AR107" s="187"/>
      <c r="AS107" s="187"/>
      <c r="AT107" s="187"/>
      <c r="AU107" s="187"/>
      <c r="AV107" s="187"/>
      <c r="AW107" s="187"/>
      <c r="AY107" s="187"/>
      <c r="AZ107" s="187"/>
      <c r="BA107" s="187"/>
      <c r="BB107" s="187"/>
      <c r="BC107" s="187"/>
      <c r="BD107" s="187"/>
      <c r="BE107" s="187"/>
      <c r="BF107" s="187"/>
      <c r="BG107" s="187"/>
      <c r="BH107" s="187"/>
      <c r="BI107" s="187"/>
      <c r="BJ107" s="187"/>
      <c r="BK107" s="187"/>
      <c r="BL107" s="187"/>
      <c r="BM107" s="187"/>
      <c r="BN107" s="187"/>
      <c r="BO107" s="187"/>
      <c r="BP107" s="187"/>
      <c r="BR107" s="187"/>
      <c r="BS107" s="187"/>
      <c r="BT107" s="187"/>
      <c r="CA107" s="187"/>
      <c r="CB107" s="187"/>
      <c r="CC107" s="187"/>
    </row>
    <row r="108" spans="1:81" s="186" customFormat="1" x14ac:dyDescent="0.25">
      <c r="A108" s="187"/>
      <c r="B108" s="187"/>
      <c r="C108" s="187"/>
      <c r="D108" s="187"/>
      <c r="E108" s="187"/>
      <c r="F108" s="187"/>
      <c r="G108" s="63"/>
      <c r="H108" s="63"/>
      <c r="I108" s="63"/>
      <c r="J108" s="63"/>
      <c r="K108" s="63"/>
      <c r="L108" s="63"/>
      <c r="M108" s="64"/>
      <c r="N108" s="64"/>
      <c r="O108" s="64"/>
      <c r="P108" s="64"/>
      <c r="Q108" s="64"/>
      <c r="R108" s="64"/>
      <c r="S108" s="65"/>
      <c r="T108" s="65"/>
      <c r="U108" s="65"/>
      <c r="V108" s="65"/>
      <c r="W108" s="65"/>
      <c r="X108" s="65"/>
      <c r="Y108" s="15"/>
      <c r="Z108" s="15"/>
      <c r="AA108" s="15"/>
      <c r="AB108" s="15"/>
      <c r="AC108" s="15"/>
      <c r="AD108" s="15"/>
      <c r="AF108" s="187"/>
      <c r="AG108" s="187"/>
      <c r="AH108" s="187"/>
      <c r="AI108" s="187"/>
      <c r="AJ108" s="187"/>
      <c r="AK108" s="187"/>
      <c r="AL108" s="187"/>
      <c r="AM108" s="187"/>
      <c r="AN108" s="187"/>
      <c r="AO108" s="187"/>
      <c r="AP108" s="187"/>
      <c r="AQ108" s="187"/>
      <c r="AR108" s="187"/>
      <c r="AS108" s="187"/>
      <c r="AT108" s="187"/>
      <c r="AU108" s="187"/>
      <c r="AV108" s="187"/>
      <c r="AW108" s="187"/>
      <c r="AY108" s="187"/>
      <c r="AZ108" s="187"/>
      <c r="BA108" s="187"/>
      <c r="BB108" s="187"/>
      <c r="BC108" s="187"/>
      <c r="BD108" s="187"/>
      <c r="BE108" s="187"/>
      <c r="BF108" s="187"/>
      <c r="BG108" s="187"/>
      <c r="BH108" s="187"/>
      <c r="BI108" s="187"/>
      <c r="BJ108" s="187"/>
      <c r="BK108" s="187"/>
      <c r="BL108" s="187"/>
      <c r="BM108" s="187"/>
      <c r="BN108" s="187"/>
      <c r="BO108" s="187"/>
      <c r="BP108" s="187"/>
      <c r="BR108" s="187"/>
      <c r="BS108" s="187"/>
      <c r="BT108" s="187"/>
      <c r="CA108" s="187"/>
      <c r="CB108" s="187"/>
      <c r="CC108" s="187"/>
    </row>
    <row r="109" spans="1:81" s="186" customFormat="1" x14ac:dyDescent="0.25">
      <c r="A109" s="187"/>
      <c r="B109" s="187"/>
      <c r="C109" s="187"/>
      <c r="D109" s="187"/>
      <c r="E109" s="187"/>
      <c r="F109" s="187"/>
      <c r="G109" s="63"/>
      <c r="H109" s="63"/>
      <c r="I109" s="63"/>
      <c r="J109" s="63"/>
      <c r="K109" s="63"/>
      <c r="L109" s="63"/>
      <c r="M109" s="64"/>
      <c r="N109" s="64"/>
      <c r="O109" s="64"/>
      <c r="P109" s="64"/>
      <c r="Q109" s="64"/>
      <c r="R109" s="64"/>
      <c r="S109" s="65"/>
      <c r="T109" s="65"/>
      <c r="U109" s="65"/>
      <c r="V109" s="65"/>
      <c r="W109" s="65"/>
      <c r="X109" s="65"/>
      <c r="Y109" s="15"/>
      <c r="Z109" s="15"/>
      <c r="AA109" s="15"/>
      <c r="AB109" s="15"/>
      <c r="AC109" s="15"/>
      <c r="AD109" s="15"/>
      <c r="AF109" s="187"/>
      <c r="AG109" s="187"/>
      <c r="AH109" s="187"/>
      <c r="AI109" s="187"/>
      <c r="AJ109" s="187"/>
      <c r="AK109" s="187"/>
      <c r="AL109" s="187"/>
      <c r="AM109" s="187"/>
      <c r="AN109" s="187"/>
      <c r="AO109" s="187"/>
      <c r="AP109" s="187"/>
      <c r="AQ109" s="187"/>
      <c r="AR109" s="187"/>
      <c r="AS109" s="187"/>
      <c r="AT109" s="187"/>
      <c r="AU109" s="187"/>
      <c r="AV109" s="187"/>
      <c r="AW109" s="187"/>
      <c r="AY109" s="187"/>
      <c r="AZ109" s="187"/>
      <c r="BA109" s="187"/>
      <c r="BB109" s="187"/>
      <c r="BC109" s="187"/>
      <c r="BD109" s="187"/>
      <c r="BE109" s="187"/>
      <c r="BF109" s="187"/>
      <c r="BG109" s="187"/>
      <c r="BH109" s="187"/>
      <c r="BI109" s="187"/>
      <c r="BJ109" s="187"/>
      <c r="BK109" s="187"/>
      <c r="BL109" s="187"/>
      <c r="BM109" s="187"/>
      <c r="BN109" s="187"/>
      <c r="BO109" s="187"/>
      <c r="BP109" s="187"/>
      <c r="BR109" s="187"/>
      <c r="BS109" s="187"/>
      <c r="BT109" s="187"/>
      <c r="CA109" s="187"/>
      <c r="CB109" s="187"/>
      <c r="CC109" s="187"/>
    </row>
    <row r="110" spans="1:81" s="186" customFormat="1" x14ac:dyDescent="0.25">
      <c r="A110" s="187"/>
      <c r="B110" s="187"/>
      <c r="C110" s="187"/>
      <c r="D110" s="187"/>
      <c r="E110" s="187"/>
      <c r="F110" s="187"/>
      <c r="G110" s="63"/>
      <c r="H110" s="63"/>
      <c r="I110" s="63"/>
      <c r="J110" s="63"/>
      <c r="K110" s="63"/>
      <c r="L110" s="63"/>
      <c r="M110" s="64"/>
      <c r="N110" s="64"/>
      <c r="O110" s="64"/>
      <c r="P110" s="64"/>
      <c r="Q110" s="64"/>
      <c r="R110" s="64"/>
      <c r="S110" s="65"/>
      <c r="T110" s="65"/>
      <c r="U110" s="65"/>
      <c r="V110" s="65"/>
      <c r="W110" s="65"/>
      <c r="X110" s="65"/>
      <c r="Y110" s="15"/>
      <c r="Z110" s="15"/>
      <c r="AA110" s="15"/>
      <c r="AB110" s="15"/>
      <c r="AC110" s="15"/>
      <c r="AD110" s="15"/>
      <c r="AF110" s="187"/>
      <c r="AG110" s="187"/>
      <c r="AH110" s="187"/>
      <c r="AI110" s="187"/>
      <c r="AJ110" s="187"/>
      <c r="AK110" s="187"/>
      <c r="AL110" s="187"/>
      <c r="AM110" s="187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Y110" s="187"/>
      <c r="AZ110" s="187"/>
      <c r="BA110" s="187"/>
      <c r="BB110" s="187"/>
      <c r="BC110" s="187"/>
      <c r="BD110" s="187"/>
      <c r="BE110" s="187"/>
      <c r="BF110" s="187"/>
      <c r="BG110" s="187"/>
      <c r="BH110" s="187"/>
      <c r="BI110" s="187"/>
      <c r="BJ110" s="187"/>
      <c r="BK110" s="187"/>
      <c r="BL110" s="187"/>
      <c r="BM110" s="187"/>
      <c r="BN110" s="187"/>
      <c r="BO110" s="187"/>
      <c r="BP110" s="187"/>
      <c r="BR110" s="187"/>
      <c r="BS110" s="187"/>
      <c r="BT110" s="187"/>
      <c r="CA110" s="187"/>
      <c r="CB110" s="187"/>
      <c r="CC110" s="187"/>
    </row>
    <row r="111" spans="1:81" s="186" customFormat="1" x14ac:dyDescent="0.25">
      <c r="A111" s="187"/>
      <c r="B111" s="187"/>
      <c r="C111" s="187"/>
      <c r="D111" s="187"/>
      <c r="E111" s="187"/>
      <c r="F111" s="187"/>
      <c r="G111" s="63"/>
      <c r="H111" s="63"/>
      <c r="I111" s="63"/>
      <c r="J111" s="63"/>
      <c r="K111" s="63"/>
      <c r="L111" s="63"/>
      <c r="M111" s="64"/>
      <c r="N111" s="64"/>
      <c r="O111" s="64"/>
      <c r="P111" s="64"/>
      <c r="Q111" s="64"/>
      <c r="R111" s="64"/>
      <c r="S111" s="65"/>
      <c r="T111" s="65"/>
      <c r="U111" s="65"/>
      <c r="V111" s="65"/>
      <c r="W111" s="65"/>
      <c r="X111" s="65"/>
      <c r="Y111" s="15"/>
      <c r="Z111" s="15"/>
      <c r="AA111" s="15"/>
      <c r="AB111" s="15"/>
      <c r="AC111" s="15"/>
      <c r="AD111" s="15"/>
      <c r="AF111" s="187"/>
      <c r="AG111" s="187"/>
      <c r="AH111" s="187"/>
      <c r="AI111" s="187"/>
      <c r="AJ111" s="187"/>
      <c r="AK111" s="187"/>
      <c r="AL111" s="187"/>
      <c r="AM111" s="187"/>
      <c r="AN111" s="187"/>
      <c r="AO111" s="187"/>
      <c r="AP111" s="187"/>
      <c r="AQ111" s="187"/>
      <c r="AR111" s="187"/>
      <c r="AS111" s="187"/>
      <c r="AT111" s="187"/>
      <c r="AU111" s="187"/>
      <c r="AV111" s="187"/>
      <c r="AW111" s="187"/>
      <c r="AY111" s="187"/>
      <c r="AZ111" s="187"/>
      <c r="BA111" s="187"/>
      <c r="BB111" s="187"/>
      <c r="BC111" s="187"/>
      <c r="BD111" s="187"/>
      <c r="BE111" s="187"/>
      <c r="BF111" s="187"/>
      <c r="BG111" s="187"/>
      <c r="BH111" s="187"/>
      <c r="BI111" s="187"/>
      <c r="BJ111" s="187"/>
      <c r="BK111" s="187"/>
      <c r="BL111" s="187"/>
      <c r="BM111" s="187"/>
      <c r="BN111" s="187"/>
      <c r="BO111" s="187"/>
      <c r="BP111" s="187"/>
      <c r="BR111" s="187"/>
      <c r="BS111" s="187"/>
      <c r="BT111" s="187"/>
      <c r="CA111" s="187"/>
      <c r="CB111" s="187"/>
      <c r="CC111" s="187"/>
    </row>
    <row r="112" spans="1:81" s="186" customFormat="1" x14ac:dyDescent="0.25">
      <c r="A112" s="187"/>
      <c r="B112" s="187"/>
      <c r="C112" s="187"/>
      <c r="D112" s="187"/>
      <c r="E112" s="187"/>
      <c r="F112" s="187"/>
      <c r="G112" s="63"/>
      <c r="H112" s="63"/>
      <c r="I112" s="63"/>
      <c r="J112" s="63"/>
      <c r="K112" s="63"/>
      <c r="L112" s="63"/>
      <c r="M112" s="64"/>
      <c r="N112" s="64"/>
      <c r="O112" s="64"/>
      <c r="P112" s="64"/>
      <c r="Q112" s="64"/>
      <c r="R112" s="64"/>
      <c r="S112" s="65"/>
      <c r="T112" s="65"/>
      <c r="U112" s="65"/>
      <c r="V112" s="65"/>
      <c r="W112" s="65"/>
      <c r="X112" s="65"/>
      <c r="Y112" s="15"/>
      <c r="Z112" s="15"/>
      <c r="AA112" s="15"/>
      <c r="AB112" s="15"/>
      <c r="AC112" s="15"/>
      <c r="AD112" s="15"/>
      <c r="AF112" s="187"/>
      <c r="AG112" s="187"/>
      <c r="AH112" s="187"/>
      <c r="AI112" s="187"/>
      <c r="AJ112" s="187"/>
      <c r="AK112" s="187"/>
      <c r="AL112" s="187"/>
      <c r="AM112" s="187"/>
      <c r="AN112" s="187"/>
      <c r="AO112" s="187"/>
      <c r="AP112" s="187"/>
      <c r="AQ112" s="187"/>
      <c r="AR112" s="187"/>
      <c r="AS112" s="187"/>
      <c r="AT112" s="187"/>
      <c r="AU112" s="187"/>
      <c r="AV112" s="187"/>
      <c r="AW112" s="187"/>
      <c r="AY112" s="187"/>
      <c r="AZ112" s="187"/>
      <c r="BA112" s="187"/>
      <c r="BB112" s="187"/>
      <c r="BC112" s="187"/>
      <c r="BD112" s="187"/>
      <c r="BE112" s="187"/>
      <c r="BF112" s="187"/>
      <c r="BG112" s="187"/>
      <c r="BH112" s="187"/>
      <c r="BI112" s="187"/>
      <c r="BJ112" s="187"/>
      <c r="BK112" s="187"/>
      <c r="BL112" s="187"/>
      <c r="BM112" s="187"/>
      <c r="BN112" s="187"/>
      <c r="BO112" s="187"/>
      <c r="BP112" s="187"/>
      <c r="BR112" s="187"/>
      <c r="BS112" s="187"/>
      <c r="BT112" s="187"/>
      <c r="CA112" s="187"/>
      <c r="CB112" s="187"/>
      <c r="CC112" s="187"/>
    </row>
    <row r="113" spans="1:81" s="186" customFormat="1" x14ac:dyDescent="0.25">
      <c r="A113" s="187"/>
      <c r="B113" s="187"/>
      <c r="C113" s="187"/>
      <c r="D113" s="187"/>
      <c r="E113" s="187"/>
      <c r="F113" s="187"/>
      <c r="G113" s="63"/>
      <c r="H113" s="63"/>
      <c r="I113" s="63"/>
      <c r="J113" s="63"/>
      <c r="K113" s="63"/>
      <c r="L113" s="63"/>
      <c r="M113" s="64"/>
      <c r="N113" s="64"/>
      <c r="O113" s="64"/>
      <c r="P113" s="64"/>
      <c r="Q113" s="64"/>
      <c r="R113" s="64"/>
      <c r="S113" s="65"/>
      <c r="T113" s="65"/>
      <c r="U113" s="65"/>
      <c r="V113" s="65"/>
      <c r="W113" s="65"/>
      <c r="X113" s="65"/>
      <c r="Y113" s="15"/>
      <c r="Z113" s="15"/>
      <c r="AA113" s="15"/>
      <c r="AB113" s="15"/>
      <c r="AC113" s="15"/>
      <c r="AD113" s="15"/>
      <c r="AF113" s="187"/>
      <c r="AG113" s="187"/>
      <c r="AH113" s="187"/>
      <c r="AI113" s="187"/>
      <c r="AJ113" s="187"/>
      <c r="AK113" s="187"/>
      <c r="AL113" s="187"/>
      <c r="AM113" s="187"/>
      <c r="AN113" s="187"/>
      <c r="AO113" s="187"/>
      <c r="AP113" s="187"/>
      <c r="AQ113" s="187"/>
      <c r="AR113" s="187"/>
      <c r="AS113" s="187"/>
      <c r="AT113" s="187"/>
      <c r="AU113" s="187"/>
      <c r="AV113" s="187"/>
      <c r="AW113" s="187"/>
      <c r="AY113" s="187"/>
      <c r="AZ113" s="187"/>
      <c r="BA113" s="187"/>
      <c r="BB113" s="187"/>
      <c r="BC113" s="187"/>
      <c r="BD113" s="187"/>
      <c r="BE113" s="187"/>
      <c r="BF113" s="187"/>
      <c r="BG113" s="187"/>
      <c r="BH113" s="187"/>
      <c r="BI113" s="187"/>
      <c r="BJ113" s="187"/>
      <c r="BK113" s="187"/>
      <c r="BL113" s="187"/>
      <c r="BM113" s="187"/>
      <c r="BN113" s="187"/>
      <c r="BO113" s="187"/>
      <c r="BP113" s="187"/>
      <c r="BR113" s="187"/>
      <c r="BS113" s="187"/>
      <c r="BT113" s="187"/>
      <c r="CA113" s="187"/>
      <c r="CB113" s="187"/>
      <c r="CC113" s="187"/>
    </row>
    <row r="114" spans="1:81" s="186" customFormat="1" x14ac:dyDescent="0.25">
      <c r="A114" s="187"/>
      <c r="B114" s="187"/>
      <c r="C114" s="187"/>
      <c r="D114" s="187"/>
      <c r="E114" s="187"/>
      <c r="F114" s="187"/>
      <c r="G114" s="63"/>
      <c r="H114" s="63"/>
      <c r="I114" s="63"/>
      <c r="J114" s="63"/>
      <c r="K114" s="63"/>
      <c r="L114" s="63"/>
      <c r="M114" s="64"/>
      <c r="N114" s="64"/>
      <c r="O114" s="64"/>
      <c r="P114" s="64"/>
      <c r="Q114" s="64"/>
      <c r="R114" s="64"/>
      <c r="S114" s="65"/>
      <c r="T114" s="65"/>
      <c r="U114" s="65"/>
      <c r="V114" s="65"/>
      <c r="W114" s="65"/>
      <c r="X114" s="65"/>
      <c r="Y114" s="15"/>
      <c r="Z114" s="15"/>
      <c r="AA114" s="15"/>
      <c r="AB114" s="15"/>
      <c r="AC114" s="15"/>
      <c r="AD114" s="15"/>
      <c r="AF114" s="187"/>
      <c r="AG114" s="187"/>
      <c r="AH114" s="187"/>
      <c r="AI114" s="187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Y114" s="187"/>
      <c r="AZ114" s="187"/>
      <c r="BA114" s="187"/>
      <c r="BB114" s="187"/>
      <c r="BC114" s="187"/>
      <c r="BD114" s="187"/>
      <c r="BE114" s="187"/>
      <c r="BF114" s="187"/>
      <c r="BG114" s="187"/>
      <c r="BH114" s="187"/>
      <c r="BI114" s="187"/>
      <c r="BJ114" s="187"/>
      <c r="BK114" s="187"/>
      <c r="BL114" s="187"/>
      <c r="BM114" s="187"/>
      <c r="BN114" s="187"/>
      <c r="BO114" s="187"/>
      <c r="BP114" s="187"/>
      <c r="BR114" s="187"/>
      <c r="BS114" s="187"/>
      <c r="BT114" s="187"/>
      <c r="CA114" s="187"/>
      <c r="CB114" s="187"/>
      <c r="CC114" s="187"/>
    </row>
    <row r="115" spans="1:81" s="186" customFormat="1" x14ac:dyDescent="0.25">
      <c r="A115" s="187"/>
      <c r="B115" s="187"/>
      <c r="C115" s="187"/>
      <c r="D115" s="187"/>
      <c r="E115" s="187"/>
      <c r="F115" s="187"/>
      <c r="G115" s="63"/>
      <c r="H115" s="63"/>
      <c r="I115" s="63"/>
      <c r="J115" s="63"/>
      <c r="K115" s="63"/>
      <c r="L115" s="63"/>
      <c r="M115" s="64"/>
      <c r="N115" s="64"/>
      <c r="O115" s="64"/>
      <c r="P115" s="64"/>
      <c r="Q115" s="64"/>
      <c r="R115" s="64"/>
      <c r="S115" s="65"/>
      <c r="T115" s="65"/>
      <c r="U115" s="65"/>
      <c r="V115" s="65"/>
      <c r="W115" s="65"/>
      <c r="X115" s="65"/>
      <c r="Y115" s="15"/>
      <c r="Z115" s="15"/>
      <c r="AA115" s="15"/>
      <c r="AB115" s="15"/>
      <c r="AC115" s="15"/>
      <c r="AD115" s="15"/>
      <c r="AF115" s="187"/>
      <c r="AG115" s="187"/>
      <c r="AH115" s="187"/>
      <c r="AI115" s="187"/>
      <c r="AJ115" s="187"/>
      <c r="AK115" s="187"/>
      <c r="AL115" s="187"/>
      <c r="AM115" s="187"/>
      <c r="AN115" s="187"/>
      <c r="AO115" s="187"/>
      <c r="AP115" s="187"/>
      <c r="AQ115" s="187"/>
      <c r="AR115" s="187"/>
      <c r="AS115" s="187"/>
      <c r="AT115" s="187"/>
      <c r="AU115" s="187"/>
      <c r="AV115" s="187"/>
      <c r="AW115" s="187"/>
      <c r="AY115" s="187"/>
      <c r="AZ115" s="187"/>
      <c r="BA115" s="187"/>
      <c r="BB115" s="187"/>
      <c r="BC115" s="187"/>
      <c r="BD115" s="187"/>
      <c r="BE115" s="187"/>
      <c r="BF115" s="187"/>
      <c r="BG115" s="187"/>
      <c r="BH115" s="187"/>
      <c r="BI115" s="187"/>
      <c r="BJ115" s="187"/>
      <c r="BK115" s="187"/>
      <c r="BL115" s="187"/>
      <c r="BM115" s="187"/>
      <c r="BN115" s="187"/>
      <c r="BO115" s="187"/>
      <c r="BP115" s="187"/>
      <c r="BR115" s="187"/>
      <c r="BS115" s="187"/>
      <c r="BT115" s="187"/>
      <c r="CA115" s="187"/>
      <c r="CB115" s="187"/>
      <c r="CC115" s="187"/>
    </row>
    <row r="116" spans="1:81" s="186" customFormat="1" x14ac:dyDescent="0.25">
      <c r="A116" s="187"/>
      <c r="B116" s="187"/>
      <c r="C116" s="187"/>
      <c r="D116" s="187"/>
      <c r="E116" s="187"/>
      <c r="F116" s="187"/>
      <c r="G116" s="63"/>
      <c r="H116" s="63"/>
      <c r="I116" s="63"/>
      <c r="J116" s="63"/>
      <c r="K116" s="63"/>
      <c r="L116" s="63"/>
      <c r="M116" s="64"/>
      <c r="N116" s="64"/>
      <c r="O116" s="64"/>
      <c r="P116" s="64"/>
      <c r="Q116" s="64"/>
      <c r="R116" s="64"/>
      <c r="S116" s="65"/>
      <c r="T116" s="65"/>
      <c r="U116" s="65"/>
      <c r="V116" s="65"/>
      <c r="W116" s="65"/>
      <c r="X116" s="65"/>
      <c r="Y116" s="15"/>
      <c r="Z116" s="15"/>
      <c r="AA116" s="15"/>
      <c r="AB116" s="15"/>
      <c r="AC116" s="15"/>
      <c r="AD116" s="15"/>
      <c r="AF116" s="187"/>
      <c r="AG116" s="187"/>
      <c r="AH116" s="187"/>
      <c r="AI116" s="187"/>
      <c r="AJ116" s="187"/>
      <c r="AK116" s="187"/>
      <c r="AL116" s="187"/>
      <c r="AM116" s="187"/>
      <c r="AN116" s="187"/>
      <c r="AO116" s="187"/>
      <c r="AP116" s="187"/>
      <c r="AQ116" s="187"/>
      <c r="AR116" s="187"/>
      <c r="AS116" s="187"/>
      <c r="AT116" s="187"/>
      <c r="AU116" s="187"/>
      <c r="AV116" s="187"/>
      <c r="AW116" s="187"/>
      <c r="AY116" s="187"/>
      <c r="AZ116" s="187"/>
      <c r="BA116" s="187"/>
      <c r="BB116" s="187"/>
      <c r="BC116" s="187"/>
      <c r="BD116" s="187"/>
      <c r="BE116" s="187"/>
      <c r="BF116" s="187"/>
      <c r="BG116" s="187"/>
      <c r="BH116" s="187"/>
      <c r="BI116" s="187"/>
      <c r="BJ116" s="187"/>
      <c r="BK116" s="187"/>
      <c r="BL116" s="187"/>
      <c r="BM116" s="187"/>
      <c r="BN116" s="187"/>
      <c r="BO116" s="187"/>
      <c r="BP116" s="187"/>
      <c r="BR116" s="187"/>
      <c r="BS116" s="187"/>
      <c r="BT116" s="187"/>
      <c r="CA116" s="187"/>
      <c r="CB116" s="187"/>
      <c r="CC116" s="187"/>
    </row>
    <row r="117" spans="1:81" s="186" customFormat="1" x14ac:dyDescent="0.25">
      <c r="A117" s="187"/>
      <c r="B117" s="187"/>
      <c r="C117" s="187"/>
      <c r="D117" s="187"/>
      <c r="E117" s="187"/>
      <c r="F117" s="187"/>
      <c r="G117" s="63"/>
      <c r="H117" s="63"/>
      <c r="I117" s="63"/>
      <c r="J117" s="63"/>
      <c r="K117" s="63"/>
      <c r="L117" s="63"/>
      <c r="M117" s="64"/>
      <c r="N117" s="64"/>
      <c r="O117" s="64"/>
      <c r="P117" s="64"/>
      <c r="Q117" s="64"/>
      <c r="R117" s="64"/>
      <c r="S117" s="65"/>
      <c r="T117" s="65"/>
      <c r="U117" s="65"/>
      <c r="V117" s="65"/>
      <c r="W117" s="65"/>
      <c r="X117" s="65"/>
      <c r="Y117" s="15"/>
      <c r="Z117" s="15"/>
      <c r="AA117" s="15"/>
      <c r="AB117" s="15"/>
      <c r="AC117" s="15"/>
      <c r="AD117" s="15"/>
      <c r="AF117" s="187"/>
      <c r="AG117" s="187"/>
      <c r="AH117" s="187"/>
      <c r="AI117" s="187"/>
      <c r="AJ117" s="187"/>
      <c r="AK117" s="187"/>
      <c r="AL117" s="187"/>
      <c r="AM117" s="187"/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Y117" s="187"/>
      <c r="AZ117" s="187"/>
      <c r="BA117" s="187"/>
      <c r="BB117" s="187"/>
      <c r="BC117" s="187"/>
      <c r="BD117" s="187"/>
      <c r="BE117" s="187"/>
      <c r="BF117" s="187"/>
      <c r="BG117" s="187"/>
      <c r="BH117" s="187"/>
      <c r="BI117" s="187"/>
      <c r="BJ117" s="187"/>
      <c r="BK117" s="187"/>
      <c r="BL117" s="187"/>
      <c r="BM117" s="187"/>
      <c r="BN117" s="187"/>
      <c r="BO117" s="187"/>
      <c r="BP117" s="187"/>
      <c r="BR117" s="187"/>
      <c r="BS117" s="187"/>
      <c r="BT117" s="187"/>
      <c r="CA117" s="187"/>
      <c r="CB117" s="187"/>
      <c r="CC117" s="187"/>
    </row>
    <row r="118" spans="1:81" s="186" customFormat="1" x14ac:dyDescent="0.25">
      <c r="A118" s="187"/>
      <c r="B118" s="187"/>
      <c r="C118" s="187"/>
      <c r="D118" s="187"/>
      <c r="E118" s="187"/>
      <c r="F118" s="187"/>
      <c r="G118" s="63"/>
      <c r="H118" s="63"/>
      <c r="I118" s="63"/>
      <c r="J118" s="63"/>
      <c r="K118" s="63"/>
      <c r="L118" s="63"/>
      <c r="M118" s="64"/>
      <c r="N118" s="64"/>
      <c r="O118" s="64"/>
      <c r="P118" s="64"/>
      <c r="Q118" s="64"/>
      <c r="R118" s="64"/>
      <c r="S118" s="65"/>
      <c r="T118" s="65"/>
      <c r="U118" s="65"/>
      <c r="V118" s="65"/>
      <c r="W118" s="65"/>
      <c r="X118" s="65"/>
      <c r="Y118" s="15"/>
      <c r="Z118" s="15"/>
      <c r="AA118" s="15"/>
      <c r="AB118" s="15"/>
      <c r="AC118" s="15"/>
      <c r="AD118" s="15"/>
      <c r="AF118" s="187"/>
      <c r="AG118" s="187"/>
      <c r="AH118" s="187"/>
      <c r="AI118" s="187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87"/>
      <c r="BI118" s="187"/>
      <c r="BJ118" s="187"/>
      <c r="BK118" s="187"/>
      <c r="BL118" s="187"/>
      <c r="BM118" s="187"/>
      <c r="BN118" s="187"/>
      <c r="BO118" s="187"/>
      <c r="BP118" s="187"/>
      <c r="BR118" s="187"/>
      <c r="BS118" s="187"/>
      <c r="BT118" s="187"/>
      <c r="CA118" s="187"/>
      <c r="CB118" s="187"/>
      <c r="CC118" s="187"/>
    </row>
    <row r="119" spans="1:81" s="186" customFormat="1" x14ac:dyDescent="0.25">
      <c r="A119" s="187"/>
      <c r="B119" s="187"/>
      <c r="C119" s="187"/>
      <c r="D119" s="187"/>
      <c r="E119" s="187"/>
      <c r="F119" s="187"/>
      <c r="G119" s="63"/>
      <c r="H119" s="63"/>
      <c r="I119" s="63"/>
      <c r="J119" s="63"/>
      <c r="K119" s="63"/>
      <c r="L119" s="63"/>
      <c r="M119" s="64"/>
      <c r="N119" s="64"/>
      <c r="O119" s="64"/>
      <c r="P119" s="64"/>
      <c r="Q119" s="64"/>
      <c r="R119" s="64"/>
      <c r="S119" s="65"/>
      <c r="T119" s="65"/>
      <c r="U119" s="65"/>
      <c r="V119" s="65"/>
      <c r="W119" s="65"/>
      <c r="X119" s="65"/>
      <c r="Y119" s="15"/>
      <c r="Z119" s="15"/>
      <c r="AA119" s="15"/>
      <c r="AB119" s="15"/>
      <c r="AC119" s="15"/>
      <c r="AD119" s="15"/>
      <c r="AF119" s="187"/>
      <c r="AG119" s="187"/>
      <c r="AH119" s="187"/>
      <c r="AI119" s="187"/>
      <c r="AJ119" s="187"/>
      <c r="AK119" s="187"/>
      <c r="AL119" s="187"/>
      <c r="AM119" s="187"/>
      <c r="AN119" s="187"/>
      <c r="AO119" s="187"/>
      <c r="AP119" s="187"/>
      <c r="AQ119" s="187"/>
      <c r="AR119" s="187"/>
      <c r="AS119" s="187"/>
      <c r="AT119" s="187"/>
      <c r="AU119" s="187"/>
      <c r="AV119" s="187"/>
      <c r="AW119" s="187"/>
      <c r="AY119" s="187"/>
      <c r="AZ119" s="187"/>
      <c r="BA119" s="187"/>
      <c r="BB119" s="187"/>
      <c r="BC119" s="187"/>
      <c r="BD119" s="187"/>
      <c r="BE119" s="187"/>
      <c r="BF119" s="187"/>
      <c r="BG119" s="187"/>
      <c r="BH119" s="187"/>
      <c r="BI119" s="187"/>
      <c r="BJ119" s="187"/>
      <c r="BK119" s="187"/>
      <c r="BL119" s="187"/>
      <c r="BM119" s="187"/>
      <c r="BN119" s="187"/>
      <c r="BO119" s="187"/>
      <c r="BP119" s="187"/>
      <c r="BR119" s="187"/>
      <c r="BS119" s="187"/>
      <c r="BT119" s="187"/>
      <c r="CA119" s="187"/>
      <c r="CB119" s="187"/>
      <c r="CC119" s="187"/>
    </row>
    <row r="120" spans="1:81" s="186" customFormat="1" x14ac:dyDescent="0.25">
      <c r="A120" s="187"/>
      <c r="B120" s="187"/>
      <c r="C120" s="187"/>
      <c r="D120" s="187"/>
      <c r="E120" s="187"/>
      <c r="F120" s="187"/>
      <c r="G120" s="63"/>
      <c r="H120" s="63"/>
      <c r="I120" s="63"/>
      <c r="J120" s="63"/>
      <c r="K120" s="63"/>
      <c r="L120" s="63"/>
      <c r="M120" s="64"/>
      <c r="N120" s="64"/>
      <c r="O120" s="64"/>
      <c r="P120" s="64"/>
      <c r="Q120" s="64"/>
      <c r="R120" s="64"/>
      <c r="S120" s="65"/>
      <c r="T120" s="65"/>
      <c r="U120" s="65"/>
      <c r="V120" s="65"/>
      <c r="W120" s="65"/>
      <c r="X120" s="65"/>
      <c r="Y120" s="15"/>
      <c r="Z120" s="15"/>
      <c r="AA120" s="15"/>
      <c r="AB120" s="15"/>
      <c r="AC120" s="15"/>
      <c r="AD120" s="15"/>
      <c r="AF120" s="187"/>
      <c r="AG120" s="187"/>
      <c r="AH120" s="187"/>
      <c r="AI120" s="187"/>
      <c r="AJ120" s="187"/>
      <c r="AK120" s="187"/>
      <c r="AL120" s="187"/>
      <c r="AM120" s="187"/>
      <c r="AN120" s="187"/>
      <c r="AO120" s="187"/>
      <c r="AP120" s="187"/>
      <c r="AQ120" s="187"/>
      <c r="AR120" s="187"/>
      <c r="AS120" s="187"/>
      <c r="AT120" s="187"/>
      <c r="AU120" s="187"/>
      <c r="AV120" s="187"/>
      <c r="AW120" s="187"/>
      <c r="AY120" s="187"/>
      <c r="AZ120" s="187"/>
      <c r="BA120" s="187"/>
      <c r="BB120" s="187"/>
      <c r="BC120" s="187"/>
      <c r="BD120" s="187"/>
      <c r="BE120" s="187"/>
      <c r="BF120" s="187"/>
      <c r="BG120" s="187"/>
      <c r="BH120" s="187"/>
      <c r="BI120" s="187"/>
      <c r="BJ120" s="187"/>
      <c r="BK120" s="187"/>
      <c r="BL120" s="187"/>
      <c r="BM120" s="187"/>
      <c r="BN120" s="187"/>
      <c r="BO120" s="187"/>
      <c r="BP120" s="187"/>
      <c r="BR120" s="187"/>
      <c r="BS120" s="187"/>
      <c r="BT120" s="187"/>
      <c r="CA120" s="187"/>
      <c r="CB120" s="187"/>
      <c r="CC120" s="187"/>
    </row>
    <row r="121" spans="1:81" s="186" customFormat="1" x14ac:dyDescent="0.25">
      <c r="A121" s="187"/>
      <c r="B121" s="187"/>
      <c r="C121" s="187"/>
      <c r="D121" s="187"/>
      <c r="E121" s="187"/>
      <c r="F121" s="187"/>
      <c r="G121" s="63"/>
      <c r="H121" s="63"/>
      <c r="I121" s="63"/>
      <c r="J121" s="63"/>
      <c r="K121" s="63"/>
      <c r="L121" s="63"/>
      <c r="M121" s="64"/>
      <c r="N121" s="64"/>
      <c r="O121" s="64"/>
      <c r="P121" s="64"/>
      <c r="Q121" s="64"/>
      <c r="R121" s="64"/>
      <c r="S121" s="65"/>
      <c r="T121" s="65"/>
      <c r="U121" s="65"/>
      <c r="V121" s="65"/>
      <c r="W121" s="65"/>
      <c r="X121" s="65"/>
      <c r="Y121" s="15"/>
      <c r="Z121" s="15"/>
      <c r="AA121" s="15"/>
      <c r="AB121" s="15"/>
      <c r="AC121" s="15"/>
      <c r="AD121" s="15"/>
      <c r="AF121" s="187"/>
      <c r="AG121" s="187"/>
      <c r="AH121" s="187"/>
      <c r="AI121" s="187"/>
      <c r="AJ121" s="187"/>
      <c r="AK121" s="187"/>
      <c r="AL121" s="187"/>
      <c r="AM121" s="187"/>
      <c r="AN121" s="187"/>
      <c r="AO121" s="187"/>
      <c r="AP121" s="187"/>
      <c r="AQ121" s="187"/>
      <c r="AR121" s="187"/>
      <c r="AS121" s="187"/>
      <c r="AT121" s="187"/>
      <c r="AU121" s="187"/>
      <c r="AV121" s="187"/>
      <c r="AW121" s="187"/>
      <c r="AY121" s="187"/>
      <c r="AZ121" s="187"/>
      <c r="BA121" s="187"/>
      <c r="BB121" s="187"/>
      <c r="BC121" s="187"/>
      <c r="BD121" s="187"/>
      <c r="BE121" s="187"/>
      <c r="BF121" s="187"/>
      <c r="BG121" s="187"/>
      <c r="BH121" s="187"/>
      <c r="BI121" s="187"/>
      <c r="BJ121" s="187"/>
      <c r="BK121" s="187"/>
      <c r="BL121" s="187"/>
      <c r="BM121" s="187"/>
      <c r="BN121" s="187"/>
      <c r="BO121" s="187"/>
      <c r="BP121" s="187"/>
      <c r="BR121" s="187"/>
      <c r="BS121" s="187"/>
      <c r="BT121" s="187"/>
      <c r="CA121" s="187"/>
      <c r="CB121" s="187"/>
      <c r="CC121" s="187"/>
    </row>
    <row r="122" spans="1:81" s="186" customFormat="1" x14ac:dyDescent="0.25">
      <c r="A122" s="187"/>
      <c r="B122" s="187"/>
      <c r="C122" s="187"/>
      <c r="D122" s="187"/>
      <c r="E122" s="187"/>
      <c r="F122" s="187"/>
      <c r="G122" s="63"/>
      <c r="H122" s="63"/>
      <c r="I122" s="63"/>
      <c r="J122" s="63"/>
      <c r="K122" s="63"/>
      <c r="L122" s="63"/>
      <c r="M122" s="64"/>
      <c r="N122" s="64"/>
      <c r="O122" s="64"/>
      <c r="P122" s="64"/>
      <c r="Q122" s="64"/>
      <c r="R122" s="64"/>
      <c r="S122" s="65"/>
      <c r="T122" s="65"/>
      <c r="U122" s="65"/>
      <c r="V122" s="65"/>
      <c r="W122" s="65"/>
      <c r="X122" s="65"/>
      <c r="Y122" s="15"/>
      <c r="Z122" s="15"/>
      <c r="AA122" s="15"/>
      <c r="AB122" s="15"/>
      <c r="AC122" s="15"/>
      <c r="AD122" s="15"/>
      <c r="AF122" s="187"/>
      <c r="AG122" s="187"/>
      <c r="AH122" s="187"/>
      <c r="AI122" s="187"/>
      <c r="AJ122" s="187"/>
      <c r="AK122" s="187"/>
      <c r="AL122" s="187"/>
      <c r="AM122" s="187"/>
      <c r="AN122" s="187"/>
      <c r="AO122" s="187"/>
      <c r="AP122" s="187"/>
      <c r="AQ122" s="187"/>
      <c r="AR122" s="187"/>
      <c r="AS122" s="187"/>
      <c r="AT122" s="187"/>
      <c r="AU122" s="187"/>
      <c r="AV122" s="187"/>
      <c r="AW122" s="187"/>
      <c r="AY122" s="187"/>
      <c r="AZ122" s="187"/>
      <c r="BA122" s="187"/>
      <c r="BB122" s="187"/>
      <c r="BC122" s="187"/>
      <c r="BD122" s="187"/>
      <c r="BE122" s="187"/>
      <c r="BF122" s="187"/>
      <c r="BG122" s="187"/>
      <c r="BH122" s="187"/>
      <c r="BI122" s="187"/>
      <c r="BJ122" s="187"/>
      <c r="BK122" s="187"/>
      <c r="BL122" s="187"/>
      <c r="BM122" s="187"/>
      <c r="BN122" s="187"/>
      <c r="BO122" s="187"/>
      <c r="BP122" s="187"/>
      <c r="BR122" s="187"/>
      <c r="BS122" s="187"/>
      <c r="BT122" s="187"/>
      <c r="CA122" s="187"/>
      <c r="CB122" s="187"/>
      <c r="CC122" s="187"/>
    </row>
    <row r="123" spans="1:81" s="186" customFormat="1" x14ac:dyDescent="0.25">
      <c r="A123" s="187"/>
      <c r="B123" s="187"/>
      <c r="C123" s="187"/>
      <c r="D123" s="187"/>
      <c r="E123" s="187"/>
      <c r="F123" s="187"/>
      <c r="G123" s="63"/>
      <c r="H123" s="63"/>
      <c r="I123" s="63"/>
      <c r="J123" s="63"/>
      <c r="K123" s="63"/>
      <c r="L123" s="63"/>
      <c r="M123" s="64"/>
      <c r="N123" s="64"/>
      <c r="O123" s="64"/>
      <c r="P123" s="64"/>
      <c r="Q123" s="64"/>
      <c r="R123" s="64"/>
      <c r="S123" s="65"/>
      <c r="T123" s="65"/>
      <c r="U123" s="65"/>
      <c r="V123" s="65"/>
      <c r="W123" s="65"/>
      <c r="X123" s="65"/>
      <c r="Y123" s="15"/>
      <c r="Z123" s="15"/>
      <c r="AA123" s="15"/>
      <c r="AB123" s="15"/>
      <c r="AC123" s="15"/>
      <c r="AD123" s="15"/>
      <c r="AF123" s="187"/>
      <c r="AG123" s="187"/>
      <c r="AH123" s="187"/>
      <c r="AI123" s="187"/>
      <c r="AJ123" s="187"/>
      <c r="AK123" s="187"/>
      <c r="AL123" s="187"/>
      <c r="AM123" s="187"/>
      <c r="AN123" s="187"/>
      <c r="AO123" s="187"/>
      <c r="AP123" s="187"/>
      <c r="AQ123" s="187"/>
      <c r="AR123" s="187"/>
      <c r="AS123" s="187"/>
      <c r="AT123" s="187"/>
      <c r="AU123" s="187"/>
      <c r="AV123" s="187"/>
      <c r="AW123" s="187"/>
      <c r="AY123" s="187"/>
      <c r="AZ123" s="187"/>
      <c r="BA123" s="187"/>
      <c r="BB123" s="187"/>
      <c r="BC123" s="187"/>
      <c r="BD123" s="187"/>
      <c r="BE123" s="187"/>
      <c r="BF123" s="187"/>
      <c r="BG123" s="187"/>
      <c r="BH123" s="187"/>
      <c r="BI123" s="187"/>
      <c r="BJ123" s="187"/>
      <c r="BK123" s="187"/>
      <c r="BL123" s="187"/>
      <c r="BM123" s="187"/>
      <c r="BN123" s="187"/>
      <c r="BO123" s="187"/>
      <c r="BP123" s="187"/>
      <c r="BR123" s="187"/>
      <c r="BS123" s="187"/>
      <c r="BT123" s="187"/>
      <c r="CA123" s="187"/>
      <c r="CB123" s="187"/>
      <c r="CC123" s="187"/>
    </row>
    <row r="124" spans="1:81" s="186" customFormat="1" x14ac:dyDescent="0.25">
      <c r="A124" s="187"/>
      <c r="B124" s="187"/>
      <c r="C124" s="187"/>
      <c r="D124" s="187"/>
      <c r="E124" s="187"/>
      <c r="F124" s="187"/>
      <c r="G124" s="63"/>
      <c r="H124" s="63"/>
      <c r="I124" s="63"/>
      <c r="J124" s="63"/>
      <c r="K124" s="63"/>
      <c r="L124" s="63"/>
      <c r="M124" s="64"/>
      <c r="N124" s="64"/>
      <c r="O124" s="64"/>
      <c r="P124" s="64"/>
      <c r="Q124" s="64"/>
      <c r="R124" s="64"/>
      <c r="S124" s="65"/>
      <c r="T124" s="65"/>
      <c r="U124" s="65"/>
      <c r="V124" s="65"/>
      <c r="W124" s="65"/>
      <c r="X124" s="65"/>
      <c r="Y124" s="15"/>
      <c r="Z124" s="15"/>
      <c r="AA124" s="15"/>
      <c r="AB124" s="15"/>
      <c r="AC124" s="15"/>
      <c r="AD124" s="15"/>
      <c r="AF124" s="187"/>
      <c r="AG124" s="187"/>
      <c r="AH124" s="187"/>
      <c r="AI124" s="187"/>
      <c r="AJ124" s="187"/>
      <c r="AK124" s="187"/>
      <c r="AL124" s="187"/>
      <c r="AM124" s="187"/>
      <c r="AN124" s="187"/>
      <c r="AO124" s="187"/>
      <c r="AP124" s="187"/>
      <c r="AQ124" s="187"/>
      <c r="AR124" s="187"/>
      <c r="AS124" s="187"/>
      <c r="AT124" s="187"/>
      <c r="AU124" s="187"/>
      <c r="AV124" s="187"/>
      <c r="AW124" s="187"/>
      <c r="AY124" s="187"/>
      <c r="AZ124" s="187"/>
      <c r="BA124" s="187"/>
      <c r="BB124" s="187"/>
      <c r="BC124" s="187"/>
      <c r="BD124" s="187"/>
      <c r="BE124" s="187"/>
      <c r="BF124" s="187"/>
      <c r="BG124" s="187"/>
      <c r="BH124" s="187"/>
      <c r="BI124" s="187"/>
      <c r="BJ124" s="187"/>
      <c r="BK124" s="187"/>
      <c r="BL124" s="187"/>
      <c r="BM124" s="187"/>
      <c r="BN124" s="187"/>
      <c r="BO124" s="187"/>
      <c r="BP124" s="187"/>
      <c r="BR124" s="187"/>
      <c r="BS124" s="187"/>
      <c r="BT124" s="187"/>
      <c r="CA124" s="187"/>
      <c r="CB124" s="187"/>
      <c r="CC124" s="187"/>
    </row>
    <row r="125" spans="1:81" s="186" customFormat="1" x14ac:dyDescent="0.25">
      <c r="A125" s="187"/>
      <c r="B125" s="187"/>
      <c r="C125" s="187"/>
      <c r="D125" s="187"/>
      <c r="E125" s="187"/>
      <c r="F125" s="187"/>
      <c r="G125" s="63"/>
      <c r="H125" s="63"/>
      <c r="I125" s="63"/>
      <c r="J125" s="63"/>
      <c r="K125" s="63"/>
      <c r="L125" s="63"/>
      <c r="M125" s="64"/>
      <c r="N125" s="64"/>
      <c r="O125" s="64"/>
      <c r="P125" s="64"/>
      <c r="Q125" s="64"/>
      <c r="R125" s="64"/>
      <c r="S125" s="65"/>
      <c r="T125" s="65"/>
      <c r="U125" s="65"/>
      <c r="V125" s="65"/>
      <c r="W125" s="65"/>
      <c r="X125" s="65"/>
      <c r="Y125" s="15"/>
      <c r="Z125" s="15"/>
      <c r="AA125" s="15"/>
      <c r="AB125" s="15"/>
      <c r="AC125" s="15"/>
      <c r="AD125" s="15"/>
      <c r="AF125" s="187"/>
      <c r="AG125" s="187"/>
      <c r="AH125" s="187"/>
      <c r="AI125" s="187"/>
      <c r="AJ125" s="187"/>
      <c r="AK125" s="187"/>
      <c r="AL125" s="187"/>
      <c r="AM125" s="187"/>
      <c r="AN125" s="187"/>
      <c r="AO125" s="187"/>
      <c r="AP125" s="187"/>
      <c r="AQ125" s="187"/>
      <c r="AR125" s="187"/>
      <c r="AS125" s="187"/>
      <c r="AT125" s="187"/>
      <c r="AU125" s="187"/>
      <c r="AV125" s="187"/>
      <c r="AW125" s="187"/>
      <c r="AY125" s="187"/>
      <c r="AZ125" s="187"/>
      <c r="BA125" s="187"/>
      <c r="BB125" s="187"/>
      <c r="BC125" s="187"/>
      <c r="BD125" s="187"/>
      <c r="BE125" s="187"/>
      <c r="BF125" s="187"/>
      <c r="BG125" s="187"/>
      <c r="BH125" s="187"/>
      <c r="BI125" s="187"/>
      <c r="BJ125" s="187"/>
      <c r="BK125" s="187"/>
      <c r="BL125" s="187"/>
      <c r="BM125" s="187"/>
      <c r="BN125" s="187"/>
      <c r="BO125" s="187"/>
      <c r="BP125" s="187"/>
      <c r="BR125" s="187"/>
      <c r="BS125" s="187"/>
      <c r="BT125" s="187"/>
      <c r="CA125" s="187"/>
      <c r="CB125" s="187"/>
      <c r="CC125" s="187"/>
    </row>
    <row r="126" spans="1:81" s="186" customFormat="1" ht="15.75" x14ac:dyDescent="0.25">
      <c r="A126" s="187"/>
      <c r="B126" s="276"/>
      <c r="C126" s="187"/>
      <c r="D126" s="187"/>
      <c r="E126" s="187"/>
      <c r="F126" s="187"/>
      <c r="G126" s="63"/>
      <c r="H126" s="63"/>
      <c r="I126" s="63"/>
      <c r="J126" s="63"/>
      <c r="K126" s="63"/>
      <c r="L126" s="63"/>
      <c r="M126" s="64"/>
      <c r="N126" s="64"/>
      <c r="O126" s="64"/>
      <c r="P126" s="64"/>
      <c r="Q126" s="64"/>
      <c r="R126" s="64"/>
      <c r="S126" s="65"/>
      <c r="T126" s="65"/>
      <c r="U126" s="65"/>
      <c r="V126" s="65"/>
      <c r="W126" s="65"/>
      <c r="X126" s="65"/>
      <c r="Y126" s="15"/>
      <c r="Z126" s="15"/>
      <c r="AA126" s="15"/>
      <c r="AB126" s="15"/>
      <c r="AC126" s="15"/>
      <c r="AD126" s="15"/>
      <c r="AF126" s="187"/>
      <c r="AG126" s="187"/>
      <c r="AH126" s="187"/>
      <c r="AI126" s="187"/>
      <c r="AJ126" s="187"/>
      <c r="AK126" s="187"/>
      <c r="AL126" s="187"/>
      <c r="AM126" s="187"/>
      <c r="AN126" s="187"/>
      <c r="AO126" s="187"/>
      <c r="AP126" s="187"/>
      <c r="AQ126" s="187"/>
      <c r="AR126" s="187"/>
      <c r="AS126" s="187"/>
      <c r="AT126" s="187"/>
      <c r="AU126" s="187"/>
      <c r="AV126" s="187"/>
      <c r="AW126" s="187"/>
      <c r="AY126" s="187"/>
      <c r="AZ126" s="187"/>
      <c r="BA126" s="187"/>
      <c r="BB126" s="187"/>
      <c r="BC126" s="187"/>
      <c r="BD126" s="187"/>
      <c r="BE126" s="187"/>
      <c r="BF126" s="187"/>
      <c r="BG126" s="187"/>
      <c r="BH126" s="187"/>
      <c r="BI126" s="187"/>
      <c r="BJ126" s="187"/>
      <c r="BK126" s="187"/>
      <c r="BL126" s="187"/>
      <c r="BM126" s="187"/>
      <c r="BN126" s="187"/>
      <c r="BO126" s="187"/>
      <c r="BP126" s="187"/>
      <c r="BR126" s="187"/>
      <c r="BS126" s="187"/>
      <c r="BT126" s="187"/>
      <c r="CA126" s="187"/>
      <c r="CB126" s="187"/>
      <c r="CC126" s="187"/>
    </row>
    <row r="127" spans="1:81" s="186" customFormat="1" x14ac:dyDescent="0.25">
      <c r="A127" s="187"/>
      <c r="B127" s="187"/>
      <c r="C127" s="187"/>
      <c r="D127" s="187"/>
      <c r="E127" s="187"/>
      <c r="F127" s="187"/>
      <c r="G127" s="63"/>
      <c r="H127" s="63"/>
      <c r="I127" s="63"/>
      <c r="J127" s="63"/>
      <c r="K127" s="63"/>
      <c r="L127" s="63"/>
      <c r="M127" s="64"/>
      <c r="N127" s="64"/>
      <c r="O127" s="64"/>
      <c r="P127" s="64"/>
      <c r="Q127" s="64"/>
      <c r="R127" s="64"/>
      <c r="S127" s="65"/>
      <c r="T127" s="65"/>
      <c r="U127" s="65"/>
      <c r="V127" s="65"/>
      <c r="W127" s="65"/>
      <c r="X127" s="65"/>
      <c r="Y127" s="15"/>
      <c r="Z127" s="15"/>
      <c r="AA127" s="15"/>
      <c r="AB127" s="15"/>
      <c r="AC127" s="15"/>
      <c r="AD127" s="15"/>
      <c r="AF127" s="187"/>
      <c r="AG127" s="187"/>
      <c r="AH127" s="187"/>
      <c r="AI127" s="187"/>
      <c r="AJ127" s="187"/>
      <c r="AK127" s="187"/>
      <c r="AL127" s="187"/>
      <c r="AM127" s="187"/>
      <c r="AN127" s="187"/>
      <c r="AO127" s="187"/>
      <c r="AP127" s="187"/>
      <c r="AQ127" s="187"/>
      <c r="AR127" s="187"/>
      <c r="AS127" s="187"/>
      <c r="AT127" s="187"/>
      <c r="AU127" s="187"/>
      <c r="AV127" s="187"/>
      <c r="AW127" s="187"/>
      <c r="AY127" s="187"/>
      <c r="AZ127" s="187"/>
      <c r="BA127" s="187"/>
      <c r="BB127" s="187"/>
      <c r="BC127" s="187"/>
      <c r="BD127" s="187"/>
      <c r="BE127" s="187"/>
      <c r="BF127" s="187"/>
      <c r="BG127" s="187"/>
      <c r="BH127" s="187"/>
      <c r="BI127" s="187"/>
      <c r="BJ127" s="187"/>
      <c r="BK127" s="187"/>
      <c r="BL127" s="187"/>
      <c r="BM127" s="187"/>
      <c r="BN127" s="187"/>
      <c r="BO127" s="187"/>
      <c r="BP127" s="187"/>
      <c r="BR127" s="187"/>
      <c r="BS127" s="187"/>
      <c r="BT127" s="187"/>
      <c r="CA127" s="187"/>
      <c r="CB127" s="187"/>
      <c r="CC127" s="187"/>
    </row>
    <row r="128" spans="1:81" s="186" customFormat="1" x14ac:dyDescent="0.25">
      <c r="A128" s="187"/>
      <c r="B128" s="187"/>
      <c r="C128" s="187"/>
      <c r="D128" s="187"/>
      <c r="E128" s="187"/>
      <c r="F128" s="187"/>
      <c r="G128" s="63"/>
      <c r="H128" s="63"/>
      <c r="I128" s="63"/>
      <c r="J128" s="63"/>
      <c r="K128" s="63"/>
      <c r="L128" s="63"/>
      <c r="M128" s="64"/>
      <c r="N128" s="64"/>
      <c r="O128" s="64"/>
      <c r="P128" s="64"/>
      <c r="Q128" s="64"/>
      <c r="R128" s="64"/>
      <c r="S128" s="65"/>
      <c r="T128" s="65"/>
      <c r="U128" s="65"/>
      <c r="V128" s="65"/>
      <c r="W128" s="65"/>
      <c r="X128" s="65"/>
      <c r="Y128" s="15"/>
      <c r="Z128" s="15"/>
      <c r="AA128" s="15"/>
      <c r="AB128" s="15"/>
      <c r="AC128" s="15"/>
      <c r="AD128" s="15"/>
      <c r="AF128" s="187"/>
      <c r="AG128" s="187"/>
      <c r="AH128" s="187"/>
      <c r="AI128" s="187"/>
      <c r="AJ128" s="187"/>
      <c r="AK128" s="187"/>
      <c r="AL128" s="187"/>
      <c r="AM128" s="187"/>
      <c r="AN128" s="187"/>
      <c r="AO128" s="187"/>
      <c r="AP128" s="187"/>
      <c r="AQ128" s="187"/>
      <c r="AR128" s="187"/>
      <c r="AS128" s="187"/>
      <c r="AT128" s="187"/>
      <c r="AU128" s="187"/>
      <c r="AV128" s="187"/>
      <c r="AW128" s="187"/>
      <c r="AY128" s="187"/>
      <c r="AZ128" s="187"/>
      <c r="BA128" s="187"/>
      <c r="BB128" s="187"/>
      <c r="BC128" s="187"/>
      <c r="BD128" s="187"/>
      <c r="BE128" s="187"/>
      <c r="BF128" s="187"/>
      <c r="BG128" s="187"/>
      <c r="BH128" s="187"/>
      <c r="BI128" s="187"/>
      <c r="BJ128" s="187"/>
      <c r="BK128" s="187"/>
      <c r="BL128" s="187"/>
      <c r="BM128" s="187"/>
      <c r="BN128" s="187"/>
      <c r="BO128" s="187"/>
      <c r="BP128" s="187"/>
      <c r="BR128" s="187"/>
      <c r="BS128" s="187"/>
      <c r="BT128" s="187"/>
      <c r="CA128" s="187"/>
      <c r="CB128" s="187"/>
      <c r="CC128" s="187"/>
    </row>
    <row r="129" spans="1:81" s="186" customFormat="1" x14ac:dyDescent="0.25">
      <c r="A129" s="187"/>
      <c r="B129" s="187"/>
      <c r="C129" s="187"/>
      <c r="D129" s="187"/>
      <c r="E129" s="187"/>
      <c r="F129" s="187"/>
      <c r="G129" s="63"/>
      <c r="H129" s="63"/>
      <c r="I129" s="63"/>
      <c r="J129" s="63"/>
      <c r="K129" s="63"/>
      <c r="L129" s="63"/>
      <c r="M129" s="64"/>
      <c r="N129" s="64"/>
      <c r="O129" s="64"/>
      <c r="P129" s="64"/>
      <c r="Q129" s="64"/>
      <c r="R129" s="64"/>
      <c r="S129" s="65"/>
      <c r="T129" s="65"/>
      <c r="U129" s="65"/>
      <c r="V129" s="65"/>
      <c r="W129" s="65"/>
      <c r="X129" s="65"/>
      <c r="Y129" s="15"/>
      <c r="Z129" s="15"/>
      <c r="AA129" s="15"/>
      <c r="AB129" s="15"/>
      <c r="AC129" s="15"/>
      <c r="AD129" s="15"/>
      <c r="AF129" s="187"/>
      <c r="AG129" s="187"/>
      <c r="AH129" s="187"/>
      <c r="AI129" s="187"/>
      <c r="AJ129" s="187"/>
      <c r="AK129" s="187"/>
      <c r="AL129" s="187"/>
      <c r="AM129" s="187"/>
      <c r="AN129" s="187"/>
      <c r="AO129" s="187"/>
      <c r="AP129" s="187"/>
      <c r="AQ129" s="187"/>
      <c r="AR129" s="187"/>
      <c r="AS129" s="187"/>
      <c r="AT129" s="187"/>
      <c r="AU129" s="187"/>
      <c r="AV129" s="187"/>
      <c r="AW129" s="187"/>
      <c r="AY129" s="187"/>
      <c r="AZ129" s="187"/>
      <c r="BA129" s="187"/>
      <c r="BB129" s="187"/>
      <c r="BC129" s="187"/>
      <c r="BD129" s="187"/>
      <c r="BE129" s="187"/>
      <c r="BF129" s="187"/>
      <c r="BG129" s="187"/>
      <c r="BH129" s="187"/>
      <c r="BI129" s="187"/>
      <c r="BJ129" s="187"/>
      <c r="BK129" s="187"/>
      <c r="BL129" s="187"/>
      <c r="BM129" s="187"/>
      <c r="BN129" s="187"/>
      <c r="BO129" s="187"/>
      <c r="BP129" s="187"/>
      <c r="BR129" s="187"/>
      <c r="BS129" s="187"/>
      <c r="BT129" s="187"/>
      <c r="CA129" s="187"/>
      <c r="CB129" s="187"/>
      <c r="CC129" s="187"/>
    </row>
    <row r="130" spans="1:81" s="186" customFormat="1" x14ac:dyDescent="0.25">
      <c r="A130" s="187"/>
      <c r="B130" s="187"/>
      <c r="C130" s="187"/>
      <c r="D130" s="187"/>
      <c r="E130" s="187"/>
      <c r="F130" s="187"/>
      <c r="G130" s="63"/>
      <c r="H130" s="63"/>
      <c r="I130" s="63"/>
      <c r="J130" s="63"/>
      <c r="K130" s="63"/>
      <c r="L130" s="63"/>
      <c r="M130" s="64"/>
      <c r="N130" s="64"/>
      <c r="O130" s="64"/>
      <c r="P130" s="64"/>
      <c r="Q130" s="64"/>
      <c r="R130" s="64"/>
      <c r="S130" s="65"/>
      <c r="T130" s="65"/>
      <c r="U130" s="65"/>
      <c r="V130" s="65"/>
      <c r="W130" s="65"/>
      <c r="X130" s="65"/>
      <c r="Y130" s="15"/>
      <c r="Z130" s="15"/>
      <c r="AA130" s="15"/>
      <c r="AB130" s="15"/>
      <c r="AC130" s="15"/>
      <c r="AD130" s="15"/>
      <c r="AF130" s="187"/>
      <c r="AG130" s="187"/>
      <c r="AH130" s="187"/>
      <c r="AI130" s="187"/>
      <c r="AJ130" s="187"/>
      <c r="AK130" s="187"/>
      <c r="AL130" s="187"/>
      <c r="AM130" s="187"/>
      <c r="AN130" s="187"/>
      <c r="AO130" s="187"/>
      <c r="AP130" s="187"/>
      <c r="AQ130" s="187"/>
      <c r="AR130" s="187"/>
      <c r="AS130" s="187"/>
      <c r="AT130" s="187"/>
      <c r="AU130" s="187"/>
      <c r="AV130" s="187"/>
      <c r="AW130" s="187"/>
      <c r="AY130" s="187"/>
      <c r="AZ130" s="187"/>
      <c r="BA130" s="187"/>
      <c r="BB130" s="187"/>
      <c r="BC130" s="187"/>
      <c r="BD130" s="187"/>
      <c r="BE130" s="187"/>
      <c r="BF130" s="187"/>
      <c r="BG130" s="187"/>
      <c r="BH130" s="187"/>
      <c r="BI130" s="187"/>
      <c r="BJ130" s="187"/>
      <c r="BK130" s="187"/>
      <c r="BL130" s="187"/>
      <c r="BM130" s="187"/>
      <c r="BN130" s="187"/>
      <c r="BO130" s="187"/>
      <c r="BP130" s="187"/>
      <c r="BR130" s="187"/>
      <c r="BS130" s="187"/>
      <c r="BT130" s="187"/>
      <c r="CA130" s="187"/>
      <c r="CB130" s="187"/>
      <c r="CC130" s="187"/>
    </row>
    <row r="131" spans="1:81" s="186" customFormat="1" x14ac:dyDescent="0.25">
      <c r="A131" s="187"/>
      <c r="B131" s="187"/>
      <c r="C131" s="187"/>
      <c r="D131" s="187"/>
      <c r="E131" s="187"/>
      <c r="F131" s="187"/>
      <c r="G131" s="63"/>
      <c r="H131" s="63"/>
      <c r="I131" s="63"/>
      <c r="J131" s="63"/>
      <c r="K131" s="63"/>
      <c r="L131" s="63"/>
      <c r="M131" s="64"/>
      <c r="N131" s="64"/>
      <c r="O131" s="64"/>
      <c r="P131" s="64"/>
      <c r="Q131" s="64"/>
      <c r="R131" s="64"/>
      <c r="S131" s="65"/>
      <c r="T131" s="65"/>
      <c r="U131" s="65"/>
      <c r="V131" s="65"/>
      <c r="W131" s="65"/>
      <c r="X131" s="65"/>
      <c r="Y131" s="15"/>
      <c r="Z131" s="15"/>
      <c r="AA131" s="15"/>
      <c r="AB131" s="15"/>
      <c r="AC131" s="15"/>
      <c r="AD131" s="15"/>
      <c r="AF131" s="187"/>
      <c r="AG131" s="187"/>
      <c r="AH131" s="187"/>
      <c r="AI131" s="187"/>
      <c r="AJ131" s="187"/>
      <c r="AK131" s="187"/>
      <c r="AL131" s="187"/>
      <c r="AM131" s="187"/>
      <c r="AN131" s="187"/>
      <c r="AO131" s="187"/>
      <c r="AP131" s="187"/>
      <c r="AQ131" s="187"/>
      <c r="AR131" s="187"/>
      <c r="AS131" s="187"/>
      <c r="AT131" s="187"/>
      <c r="AU131" s="187"/>
      <c r="AV131" s="187"/>
      <c r="AW131" s="187"/>
      <c r="AY131" s="187"/>
      <c r="AZ131" s="187"/>
      <c r="BA131" s="187"/>
      <c r="BB131" s="187"/>
      <c r="BC131" s="187"/>
      <c r="BD131" s="187"/>
      <c r="BE131" s="187"/>
      <c r="BF131" s="187"/>
      <c r="BG131" s="187"/>
      <c r="BH131" s="187"/>
      <c r="BI131" s="187"/>
      <c r="BJ131" s="187"/>
      <c r="BK131" s="187"/>
      <c r="BL131" s="187"/>
      <c r="BM131" s="187"/>
      <c r="BN131" s="187"/>
      <c r="BO131" s="187"/>
      <c r="BP131" s="187"/>
      <c r="BR131" s="187"/>
      <c r="BS131" s="187"/>
      <c r="BT131" s="187"/>
      <c r="CA131" s="187"/>
      <c r="CB131" s="187"/>
      <c r="CC131" s="187"/>
    </row>
    <row r="132" spans="1:81" s="186" customFormat="1" x14ac:dyDescent="0.25">
      <c r="A132" s="187"/>
      <c r="B132" s="187"/>
      <c r="C132" s="187"/>
      <c r="D132" s="187"/>
      <c r="E132" s="187"/>
      <c r="F132" s="187"/>
      <c r="G132" s="63"/>
      <c r="H132" s="63"/>
      <c r="I132" s="63"/>
      <c r="J132" s="63"/>
      <c r="K132" s="63"/>
      <c r="L132" s="63"/>
      <c r="M132" s="64"/>
      <c r="N132" s="64"/>
      <c r="O132" s="64"/>
      <c r="P132" s="64"/>
      <c r="Q132" s="64"/>
      <c r="R132" s="64"/>
      <c r="S132" s="65"/>
      <c r="T132" s="65"/>
      <c r="U132" s="65"/>
      <c r="V132" s="65"/>
      <c r="W132" s="65"/>
      <c r="X132" s="65"/>
      <c r="Y132" s="15"/>
      <c r="Z132" s="15"/>
      <c r="AA132" s="15"/>
      <c r="AB132" s="15"/>
      <c r="AC132" s="15"/>
      <c r="AD132" s="15"/>
      <c r="AF132" s="187"/>
      <c r="AG132" s="187"/>
      <c r="AH132" s="187"/>
      <c r="AI132" s="187"/>
      <c r="AJ132" s="187"/>
      <c r="AK132" s="187"/>
      <c r="AL132" s="187"/>
      <c r="AM132" s="187"/>
      <c r="AN132" s="187"/>
      <c r="AO132" s="187"/>
      <c r="AP132" s="187"/>
      <c r="AQ132" s="187"/>
      <c r="AR132" s="187"/>
      <c r="AS132" s="187"/>
      <c r="AT132" s="187"/>
      <c r="AU132" s="187"/>
      <c r="AV132" s="187"/>
      <c r="AW132" s="187"/>
      <c r="AY132" s="187"/>
      <c r="AZ132" s="187"/>
      <c r="BA132" s="187"/>
      <c r="BB132" s="187"/>
      <c r="BC132" s="187"/>
      <c r="BD132" s="187"/>
      <c r="BE132" s="187"/>
      <c r="BF132" s="187"/>
      <c r="BG132" s="187"/>
      <c r="BH132" s="187"/>
      <c r="BI132" s="187"/>
      <c r="BJ132" s="187"/>
      <c r="BK132" s="187"/>
      <c r="BL132" s="187"/>
      <c r="BM132" s="187"/>
      <c r="BN132" s="187"/>
      <c r="BO132" s="187"/>
      <c r="BP132" s="187"/>
      <c r="BR132" s="187"/>
      <c r="BS132" s="187"/>
      <c r="BT132" s="187"/>
      <c r="CA132" s="187"/>
      <c r="CB132" s="187"/>
      <c r="CC132" s="187"/>
    </row>
    <row r="133" spans="1:81" s="186" customFormat="1" x14ac:dyDescent="0.25">
      <c r="A133" s="187"/>
      <c r="B133" s="187"/>
      <c r="C133" s="187"/>
      <c r="D133" s="187"/>
      <c r="E133" s="187"/>
      <c r="F133" s="187"/>
      <c r="G133" s="63"/>
      <c r="H133" s="63"/>
      <c r="I133" s="63"/>
      <c r="J133" s="63"/>
      <c r="K133" s="63"/>
      <c r="L133" s="63"/>
      <c r="M133" s="64"/>
      <c r="N133" s="64"/>
      <c r="O133" s="64"/>
      <c r="P133" s="64"/>
      <c r="Q133" s="64"/>
      <c r="R133" s="64"/>
      <c r="S133" s="65"/>
      <c r="T133" s="65"/>
      <c r="U133" s="65"/>
      <c r="V133" s="65"/>
      <c r="W133" s="65"/>
      <c r="X133" s="65"/>
      <c r="Y133" s="15"/>
      <c r="Z133" s="15"/>
      <c r="AA133" s="15"/>
      <c r="AB133" s="15"/>
      <c r="AC133" s="15"/>
      <c r="AD133" s="15"/>
      <c r="AF133" s="187"/>
      <c r="AG133" s="187"/>
      <c r="AH133" s="187"/>
      <c r="AI133" s="187"/>
      <c r="AJ133" s="187"/>
      <c r="AK133" s="187"/>
      <c r="AL133" s="187"/>
      <c r="AM133" s="187"/>
      <c r="AN133" s="187"/>
      <c r="AO133" s="187"/>
      <c r="AP133" s="187"/>
      <c r="AQ133" s="187"/>
      <c r="AR133" s="187"/>
      <c r="AS133" s="187"/>
      <c r="AT133" s="187"/>
      <c r="AU133" s="187"/>
      <c r="AV133" s="187"/>
      <c r="AW133" s="187"/>
      <c r="AY133" s="187"/>
      <c r="AZ133" s="187"/>
      <c r="BA133" s="187"/>
      <c r="BB133" s="187"/>
      <c r="BC133" s="187"/>
      <c r="BD133" s="187"/>
      <c r="BE133" s="187"/>
      <c r="BF133" s="187"/>
      <c r="BG133" s="187"/>
      <c r="BH133" s="187"/>
      <c r="BI133" s="187"/>
      <c r="BJ133" s="187"/>
      <c r="BK133" s="187"/>
      <c r="BL133" s="187"/>
      <c r="BM133" s="187"/>
      <c r="BN133" s="187"/>
      <c r="BO133" s="187"/>
      <c r="BP133" s="187"/>
      <c r="BR133" s="187"/>
      <c r="BS133" s="187"/>
      <c r="BT133" s="187"/>
      <c r="CA133" s="187"/>
      <c r="CB133" s="187"/>
      <c r="CC133" s="187"/>
    </row>
    <row r="134" spans="1:81" s="186" customFormat="1" x14ac:dyDescent="0.25">
      <c r="A134" s="187"/>
      <c r="B134" s="187"/>
      <c r="C134" s="187"/>
      <c r="D134" s="187"/>
      <c r="E134" s="187"/>
      <c r="F134" s="187"/>
      <c r="G134" s="63"/>
      <c r="H134" s="63"/>
      <c r="I134" s="63"/>
      <c r="J134" s="63"/>
      <c r="K134" s="63"/>
      <c r="L134" s="63"/>
      <c r="M134" s="64"/>
      <c r="N134" s="64"/>
      <c r="O134" s="64"/>
      <c r="P134" s="64"/>
      <c r="Q134" s="64"/>
      <c r="R134" s="64"/>
      <c r="S134" s="65"/>
      <c r="T134" s="65"/>
      <c r="U134" s="65"/>
      <c r="V134" s="65"/>
      <c r="W134" s="65"/>
      <c r="X134" s="65"/>
      <c r="Y134" s="15"/>
      <c r="Z134" s="15"/>
      <c r="AA134" s="15"/>
      <c r="AB134" s="15"/>
      <c r="AC134" s="15"/>
      <c r="AD134" s="15"/>
      <c r="AF134" s="187"/>
      <c r="AG134" s="187"/>
      <c r="AH134" s="187"/>
      <c r="AI134" s="187"/>
      <c r="AJ134" s="187"/>
      <c r="AK134" s="187"/>
      <c r="AL134" s="187"/>
      <c r="AM134" s="187"/>
      <c r="AN134" s="187"/>
      <c r="AO134" s="187"/>
      <c r="AP134" s="187"/>
      <c r="AQ134" s="187"/>
      <c r="AR134" s="187"/>
      <c r="AS134" s="187"/>
      <c r="AT134" s="187"/>
      <c r="AU134" s="187"/>
      <c r="AV134" s="187"/>
      <c r="AW134" s="187"/>
      <c r="AY134" s="187"/>
      <c r="AZ134" s="187"/>
      <c r="BA134" s="187"/>
      <c r="BB134" s="187"/>
      <c r="BC134" s="187"/>
      <c r="BD134" s="187"/>
      <c r="BE134" s="187"/>
      <c r="BF134" s="187"/>
      <c r="BG134" s="187"/>
      <c r="BH134" s="187"/>
      <c r="BI134" s="187"/>
      <c r="BJ134" s="187"/>
      <c r="BK134" s="187"/>
      <c r="BL134" s="187"/>
      <c r="BM134" s="187"/>
      <c r="BN134" s="187"/>
      <c r="BO134" s="187"/>
      <c r="BP134" s="187"/>
      <c r="BR134" s="187"/>
      <c r="BS134" s="187"/>
      <c r="BT134" s="187"/>
      <c r="CA134" s="187"/>
      <c r="CB134" s="187"/>
      <c r="CC134" s="187"/>
    </row>
    <row r="135" spans="1:81" s="186" customFormat="1" x14ac:dyDescent="0.25">
      <c r="A135" s="187"/>
      <c r="B135" s="187"/>
      <c r="C135" s="187"/>
      <c r="D135" s="187"/>
      <c r="E135" s="187"/>
      <c r="F135" s="187"/>
      <c r="G135" s="63"/>
      <c r="H135" s="63"/>
      <c r="I135" s="63"/>
      <c r="J135" s="63"/>
      <c r="K135" s="63"/>
      <c r="L135" s="63"/>
      <c r="M135" s="64"/>
      <c r="N135" s="64"/>
      <c r="O135" s="64"/>
      <c r="P135" s="64"/>
      <c r="Q135" s="64"/>
      <c r="R135" s="64"/>
      <c r="S135" s="65"/>
      <c r="T135" s="65"/>
      <c r="U135" s="65"/>
      <c r="V135" s="65"/>
      <c r="W135" s="65"/>
      <c r="X135" s="65"/>
      <c r="Y135" s="15"/>
      <c r="Z135" s="15"/>
      <c r="AA135" s="15"/>
      <c r="AB135" s="15"/>
      <c r="AC135" s="15"/>
      <c r="AD135" s="15"/>
      <c r="AF135" s="187"/>
      <c r="AG135" s="187"/>
      <c r="AH135" s="187"/>
      <c r="AI135" s="187"/>
      <c r="AJ135" s="187"/>
      <c r="AK135" s="187"/>
      <c r="AL135" s="187"/>
      <c r="AM135" s="187"/>
      <c r="AN135" s="187"/>
      <c r="AO135" s="187"/>
      <c r="AP135" s="187"/>
      <c r="AQ135" s="187"/>
      <c r="AR135" s="187"/>
      <c r="AS135" s="187"/>
      <c r="AT135" s="187"/>
      <c r="AU135" s="187"/>
      <c r="AV135" s="187"/>
      <c r="AW135" s="187"/>
      <c r="AY135" s="187"/>
      <c r="AZ135" s="187"/>
      <c r="BA135" s="187"/>
      <c r="BB135" s="187"/>
      <c r="BC135" s="187"/>
      <c r="BD135" s="187"/>
      <c r="BE135" s="187"/>
      <c r="BF135" s="187"/>
      <c r="BG135" s="187"/>
      <c r="BH135" s="187"/>
      <c r="BI135" s="187"/>
      <c r="BJ135" s="187"/>
      <c r="BK135" s="187"/>
      <c r="BL135" s="187"/>
      <c r="BM135" s="187"/>
      <c r="BN135" s="187"/>
      <c r="BO135" s="187"/>
      <c r="BP135" s="187"/>
      <c r="BR135" s="187"/>
      <c r="BS135" s="187"/>
      <c r="BT135" s="187"/>
      <c r="CA135" s="187"/>
      <c r="CB135" s="187"/>
      <c r="CC135" s="187"/>
    </row>
    <row r="136" spans="1:81" s="186" customFormat="1" x14ac:dyDescent="0.25">
      <c r="A136" s="187"/>
      <c r="B136" s="187"/>
      <c r="C136" s="187"/>
      <c r="D136" s="187"/>
      <c r="E136" s="187"/>
      <c r="F136" s="187"/>
      <c r="G136" s="63"/>
      <c r="H136" s="63"/>
      <c r="I136" s="63"/>
      <c r="J136" s="63"/>
      <c r="K136" s="63"/>
      <c r="L136" s="63"/>
      <c r="M136" s="64"/>
      <c r="N136" s="64"/>
      <c r="O136" s="64"/>
      <c r="P136" s="64"/>
      <c r="Q136" s="64"/>
      <c r="R136" s="64"/>
      <c r="S136" s="65"/>
      <c r="T136" s="65"/>
      <c r="U136" s="65"/>
      <c r="V136" s="65"/>
      <c r="W136" s="65"/>
      <c r="X136" s="65"/>
      <c r="Y136" s="15"/>
      <c r="Z136" s="15"/>
      <c r="AA136" s="15"/>
      <c r="AB136" s="15"/>
      <c r="AC136" s="15"/>
      <c r="AD136" s="15"/>
      <c r="AF136" s="187"/>
      <c r="AG136" s="187"/>
      <c r="AH136" s="187"/>
      <c r="AI136" s="187"/>
      <c r="AJ136" s="187"/>
      <c r="AK136" s="187"/>
      <c r="AL136" s="187"/>
      <c r="AM136" s="187"/>
      <c r="AN136" s="187"/>
      <c r="AO136" s="187"/>
      <c r="AP136" s="187"/>
      <c r="AQ136" s="187"/>
      <c r="AR136" s="187"/>
      <c r="AS136" s="187"/>
      <c r="AT136" s="187"/>
      <c r="AU136" s="187"/>
      <c r="AV136" s="187"/>
      <c r="AW136" s="187"/>
      <c r="AY136" s="187"/>
      <c r="AZ136" s="187"/>
      <c r="BA136" s="187"/>
      <c r="BB136" s="187"/>
      <c r="BC136" s="187"/>
      <c r="BD136" s="187"/>
      <c r="BE136" s="187"/>
      <c r="BF136" s="187"/>
      <c r="BG136" s="187"/>
      <c r="BH136" s="187"/>
      <c r="BI136" s="187"/>
      <c r="BJ136" s="187"/>
      <c r="BK136" s="187"/>
      <c r="BL136" s="187"/>
      <c r="BM136" s="187"/>
      <c r="BN136" s="187"/>
      <c r="BO136" s="187"/>
      <c r="BP136" s="187"/>
      <c r="BR136" s="187"/>
      <c r="BS136" s="187"/>
      <c r="BT136" s="187"/>
      <c r="CA136" s="187"/>
      <c r="CB136" s="187"/>
      <c r="CC136" s="187"/>
    </row>
    <row r="137" spans="1:81" s="186" customFormat="1" x14ac:dyDescent="0.25">
      <c r="A137" s="187"/>
      <c r="B137" s="187"/>
      <c r="C137" s="187"/>
      <c r="D137" s="187"/>
      <c r="E137" s="187"/>
      <c r="F137" s="187"/>
      <c r="G137" s="63"/>
      <c r="H137" s="63"/>
      <c r="I137" s="63"/>
      <c r="J137" s="63"/>
      <c r="K137" s="63"/>
      <c r="L137" s="63"/>
      <c r="M137" s="64"/>
      <c r="N137" s="64"/>
      <c r="O137" s="64"/>
      <c r="P137" s="64"/>
      <c r="Q137" s="64"/>
      <c r="R137" s="64"/>
      <c r="S137" s="65"/>
      <c r="T137" s="65"/>
      <c r="U137" s="65"/>
      <c r="V137" s="65"/>
      <c r="W137" s="65"/>
      <c r="X137" s="65"/>
      <c r="Y137" s="15"/>
      <c r="Z137" s="15"/>
      <c r="AA137" s="15"/>
      <c r="AB137" s="15"/>
      <c r="AC137" s="15"/>
      <c r="AD137" s="15"/>
      <c r="AF137" s="187"/>
      <c r="AG137" s="187"/>
      <c r="AH137" s="187"/>
      <c r="AI137" s="187"/>
      <c r="AJ137" s="187"/>
      <c r="AK137" s="187"/>
      <c r="AL137" s="187"/>
      <c r="AM137" s="187"/>
      <c r="AN137" s="187"/>
      <c r="AO137" s="187"/>
      <c r="AP137" s="187"/>
      <c r="AQ137" s="187"/>
      <c r="AR137" s="187"/>
      <c r="AS137" s="187"/>
      <c r="AT137" s="187"/>
      <c r="AU137" s="187"/>
      <c r="AV137" s="187"/>
      <c r="AW137" s="187"/>
      <c r="AY137" s="187"/>
      <c r="AZ137" s="187"/>
      <c r="BA137" s="187"/>
      <c r="BB137" s="187"/>
      <c r="BC137" s="187"/>
      <c r="BD137" s="187"/>
      <c r="BE137" s="187"/>
      <c r="BF137" s="187"/>
      <c r="BG137" s="187"/>
      <c r="BH137" s="187"/>
      <c r="BI137" s="187"/>
      <c r="BJ137" s="187"/>
      <c r="BK137" s="187"/>
      <c r="BL137" s="187"/>
      <c r="BM137" s="187"/>
      <c r="BN137" s="187"/>
      <c r="BO137" s="187"/>
      <c r="BP137" s="187"/>
      <c r="BR137" s="187"/>
      <c r="BS137" s="187"/>
      <c r="BT137" s="187"/>
      <c r="CA137" s="187"/>
      <c r="CB137" s="187"/>
      <c r="CC137" s="187"/>
    </row>
    <row r="138" spans="1:81" s="186" customFormat="1" x14ac:dyDescent="0.25">
      <c r="A138" s="187"/>
      <c r="B138" s="187"/>
      <c r="C138" s="187"/>
      <c r="D138" s="187"/>
      <c r="E138" s="187"/>
      <c r="F138" s="187"/>
      <c r="G138" s="63"/>
      <c r="H138" s="63"/>
      <c r="I138" s="63"/>
      <c r="J138" s="63"/>
      <c r="K138" s="63"/>
      <c r="L138" s="63"/>
      <c r="M138" s="64"/>
      <c r="N138" s="64"/>
      <c r="O138" s="64"/>
      <c r="P138" s="64"/>
      <c r="Q138" s="64"/>
      <c r="R138" s="64"/>
      <c r="S138" s="65"/>
      <c r="T138" s="65"/>
      <c r="U138" s="65"/>
      <c r="V138" s="65"/>
      <c r="W138" s="65"/>
      <c r="X138" s="65"/>
      <c r="Y138" s="15"/>
      <c r="Z138" s="15"/>
      <c r="AA138" s="15"/>
      <c r="AB138" s="15"/>
      <c r="AC138" s="15"/>
      <c r="AD138" s="15"/>
      <c r="AF138" s="187"/>
      <c r="AG138" s="187"/>
      <c r="AH138" s="187"/>
      <c r="AI138" s="187"/>
      <c r="AJ138" s="187"/>
      <c r="AK138" s="187"/>
      <c r="AL138" s="187"/>
      <c r="AM138" s="187"/>
      <c r="AN138" s="187"/>
      <c r="AO138" s="187"/>
      <c r="AP138" s="187"/>
      <c r="AQ138" s="187"/>
      <c r="AR138" s="187"/>
      <c r="AS138" s="187"/>
      <c r="AT138" s="187"/>
      <c r="AU138" s="187"/>
      <c r="AV138" s="187"/>
      <c r="AW138" s="187"/>
      <c r="AY138" s="187"/>
      <c r="AZ138" s="187"/>
      <c r="BA138" s="187"/>
      <c r="BB138" s="187"/>
      <c r="BC138" s="187"/>
      <c r="BD138" s="187"/>
      <c r="BE138" s="187"/>
      <c r="BF138" s="187"/>
      <c r="BG138" s="187"/>
      <c r="BH138" s="187"/>
      <c r="BI138" s="187"/>
      <c r="BJ138" s="187"/>
      <c r="BK138" s="187"/>
      <c r="BL138" s="187"/>
      <c r="BM138" s="187"/>
      <c r="BN138" s="187"/>
      <c r="BO138" s="187"/>
      <c r="BP138" s="187"/>
      <c r="BR138" s="187"/>
      <c r="BS138" s="187"/>
      <c r="BT138" s="187"/>
      <c r="CA138" s="187"/>
      <c r="CB138" s="187"/>
      <c r="CC138" s="187"/>
    </row>
    <row r="139" spans="1:81" s="186" customFormat="1" x14ac:dyDescent="0.25">
      <c r="A139" s="187"/>
      <c r="B139" s="187"/>
      <c r="C139" s="187"/>
      <c r="D139" s="187"/>
      <c r="E139" s="187"/>
      <c r="F139" s="187"/>
      <c r="G139" s="63"/>
      <c r="H139" s="63"/>
      <c r="I139" s="63"/>
      <c r="J139" s="63"/>
      <c r="K139" s="63"/>
      <c r="L139" s="63"/>
      <c r="M139" s="64"/>
      <c r="N139" s="64"/>
      <c r="O139" s="64"/>
      <c r="P139" s="64"/>
      <c r="Q139" s="64"/>
      <c r="R139" s="64"/>
      <c r="S139" s="65"/>
      <c r="T139" s="65"/>
      <c r="U139" s="65"/>
      <c r="V139" s="65"/>
      <c r="W139" s="65"/>
      <c r="X139" s="65"/>
      <c r="Y139" s="15"/>
      <c r="Z139" s="15"/>
      <c r="AA139" s="15"/>
      <c r="AB139" s="15"/>
      <c r="AC139" s="15"/>
      <c r="AD139" s="15"/>
      <c r="AF139" s="187"/>
      <c r="AG139" s="187"/>
      <c r="AH139" s="187"/>
      <c r="AI139" s="187"/>
      <c r="AJ139" s="187"/>
      <c r="AK139" s="187"/>
      <c r="AL139" s="187"/>
      <c r="AM139" s="187"/>
      <c r="AN139" s="187"/>
      <c r="AO139" s="187"/>
      <c r="AP139" s="187"/>
      <c r="AQ139" s="187"/>
      <c r="AR139" s="187"/>
      <c r="AS139" s="187"/>
      <c r="AT139" s="187"/>
      <c r="AU139" s="187"/>
      <c r="AV139" s="187"/>
      <c r="AW139" s="187"/>
      <c r="AY139" s="187"/>
      <c r="AZ139" s="187"/>
      <c r="BA139" s="187"/>
      <c r="BB139" s="187"/>
      <c r="BC139" s="187"/>
      <c r="BD139" s="187"/>
      <c r="BE139" s="187"/>
      <c r="BF139" s="187"/>
      <c r="BG139" s="187"/>
      <c r="BH139" s="187"/>
      <c r="BI139" s="187"/>
      <c r="BJ139" s="187"/>
      <c r="BK139" s="187"/>
      <c r="BL139" s="187"/>
      <c r="BM139" s="187"/>
      <c r="BN139" s="187"/>
      <c r="BO139" s="187"/>
      <c r="BP139" s="187"/>
      <c r="BR139" s="187"/>
      <c r="BS139" s="187"/>
      <c r="BT139" s="187"/>
      <c r="CA139" s="187"/>
      <c r="CB139" s="187"/>
      <c r="CC139" s="187"/>
    </row>
    <row r="140" spans="1:81" s="186" customFormat="1" x14ac:dyDescent="0.25">
      <c r="A140" s="187"/>
      <c r="B140" s="187"/>
      <c r="C140" s="187"/>
      <c r="D140" s="187"/>
      <c r="E140" s="187"/>
      <c r="F140" s="187"/>
      <c r="G140" s="63"/>
      <c r="H140" s="63"/>
      <c r="I140" s="63"/>
      <c r="J140" s="63"/>
      <c r="K140" s="63"/>
      <c r="L140" s="63"/>
      <c r="M140" s="64"/>
      <c r="N140" s="64"/>
      <c r="O140" s="64"/>
      <c r="P140" s="64"/>
      <c r="Q140" s="64"/>
      <c r="R140" s="64"/>
      <c r="S140" s="65"/>
      <c r="T140" s="65"/>
      <c r="U140" s="65"/>
      <c r="V140" s="65"/>
      <c r="W140" s="65"/>
      <c r="X140" s="65"/>
      <c r="Y140" s="15"/>
      <c r="Z140" s="15"/>
      <c r="AA140" s="15"/>
      <c r="AB140" s="15"/>
      <c r="AC140" s="15"/>
      <c r="AD140" s="15"/>
      <c r="AF140" s="187"/>
      <c r="AG140" s="187"/>
      <c r="AH140" s="187"/>
      <c r="AI140" s="187"/>
      <c r="AJ140" s="187"/>
      <c r="AK140" s="187"/>
      <c r="AL140" s="187"/>
      <c r="AM140" s="187"/>
      <c r="AN140" s="187"/>
      <c r="AO140" s="187"/>
      <c r="AP140" s="187"/>
      <c r="AQ140" s="187"/>
      <c r="AR140" s="187"/>
      <c r="AS140" s="187"/>
      <c r="AT140" s="187"/>
      <c r="AU140" s="187"/>
      <c r="AV140" s="187"/>
      <c r="AW140" s="187"/>
      <c r="AY140" s="187"/>
      <c r="AZ140" s="187"/>
      <c r="BA140" s="187"/>
      <c r="BB140" s="187"/>
      <c r="BC140" s="187"/>
      <c r="BD140" s="187"/>
      <c r="BE140" s="187"/>
      <c r="BF140" s="187"/>
      <c r="BG140" s="187"/>
      <c r="BH140" s="187"/>
      <c r="BI140" s="187"/>
      <c r="BJ140" s="187"/>
      <c r="BK140" s="187"/>
      <c r="BL140" s="187"/>
      <c r="BM140" s="187"/>
      <c r="BN140" s="187"/>
      <c r="BO140" s="187"/>
      <c r="BP140" s="187"/>
      <c r="BR140" s="187"/>
      <c r="BS140" s="187"/>
      <c r="BT140" s="187"/>
      <c r="CA140" s="187"/>
      <c r="CB140" s="187"/>
      <c r="CC140" s="187"/>
    </row>
    <row r="141" spans="1:81" s="186" customFormat="1" x14ac:dyDescent="0.25">
      <c r="A141" s="187"/>
      <c r="B141" s="187"/>
      <c r="C141" s="187"/>
      <c r="D141" s="187"/>
      <c r="E141" s="187"/>
      <c r="F141" s="187"/>
      <c r="G141" s="63"/>
      <c r="H141" s="63"/>
      <c r="I141" s="63"/>
      <c r="J141" s="63"/>
      <c r="K141" s="63"/>
      <c r="L141" s="63"/>
      <c r="M141" s="64"/>
      <c r="N141" s="64"/>
      <c r="O141" s="64"/>
      <c r="P141" s="64"/>
      <c r="Q141" s="64"/>
      <c r="R141" s="64"/>
      <c r="S141" s="65"/>
      <c r="T141" s="65"/>
      <c r="U141" s="65"/>
      <c r="V141" s="65"/>
      <c r="W141" s="65"/>
      <c r="X141" s="65"/>
      <c r="Y141" s="15"/>
      <c r="Z141" s="15"/>
      <c r="AA141" s="15"/>
      <c r="AB141" s="15"/>
      <c r="AC141" s="15"/>
      <c r="AD141" s="15"/>
      <c r="AF141" s="187"/>
      <c r="AG141" s="187"/>
      <c r="AH141" s="187"/>
      <c r="AI141" s="187"/>
      <c r="AJ141" s="187"/>
      <c r="AK141" s="187"/>
      <c r="AL141" s="187"/>
      <c r="AM141" s="187"/>
      <c r="AN141" s="187"/>
      <c r="AO141" s="187"/>
      <c r="AP141" s="187"/>
      <c r="AQ141" s="187"/>
      <c r="AR141" s="187"/>
      <c r="AS141" s="187"/>
      <c r="AT141" s="187"/>
      <c r="AU141" s="187"/>
      <c r="AV141" s="187"/>
      <c r="AW141" s="187"/>
      <c r="AY141" s="187"/>
      <c r="AZ141" s="187"/>
      <c r="BA141" s="187"/>
      <c r="BB141" s="187"/>
      <c r="BC141" s="187"/>
      <c r="BD141" s="187"/>
      <c r="BE141" s="187"/>
      <c r="BF141" s="187"/>
      <c r="BG141" s="187"/>
      <c r="BH141" s="187"/>
      <c r="BI141" s="187"/>
      <c r="BJ141" s="187"/>
      <c r="BK141" s="187"/>
      <c r="BL141" s="187"/>
      <c r="BM141" s="187"/>
      <c r="BN141" s="187"/>
      <c r="BO141" s="187"/>
      <c r="BP141" s="187"/>
      <c r="BR141" s="187"/>
      <c r="BS141" s="187"/>
      <c r="BT141" s="187"/>
      <c r="CA141" s="187"/>
      <c r="CB141" s="187"/>
      <c r="CC141" s="187"/>
    </row>
    <row r="142" spans="1:81" s="186" customFormat="1" x14ac:dyDescent="0.25">
      <c r="A142" s="187"/>
      <c r="B142" s="187"/>
      <c r="C142" s="187"/>
      <c r="D142" s="187"/>
      <c r="E142" s="187"/>
      <c r="F142" s="187"/>
      <c r="G142" s="63"/>
      <c r="H142" s="63"/>
      <c r="I142" s="63"/>
      <c r="J142" s="63"/>
      <c r="K142" s="63"/>
      <c r="L142" s="63"/>
      <c r="M142" s="64"/>
      <c r="N142" s="64"/>
      <c r="O142" s="64"/>
      <c r="P142" s="64"/>
      <c r="Q142" s="64"/>
      <c r="R142" s="64"/>
      <c r="S142" s="65"/>
      <c r="T142" s="65"/>
      <c r="U142" s="65"/>
      <c r="V142" s="65"/>
      <c r="W142" s="65"/>
      <c r="X142" s="65"/>
      <c r="Y142" s="15"/>
      <c r="Z142" s="15"/>
      <c r="AA142" s="15"/>
      <c r="AB142" s="15"/>
      <c r="AC142" s="15"/>
      <c r="AD142" s="15"/>
      <c r="AF142" s="187"/>
      <c r="AG142" s="187"/>
      <c r="AH142" s="187"/>
      <c r="AI142" s="187"/>
      <c r="AJ142" s="187"/>
      <c r="AK142" s="187"/>
      <c r="AL142" s="187"/>
      <c r="AM142" s="187"/>
      <c r="AN142" s="187"/>
      <c r="AO142" s="187"/>
      <c r="AP142" s="187"/>
      <c r="AQ142" s="187"/>
      <c r="AR142" s="187"/>
      <c r="AS142" s="187"/>
      <c r="AT142" s="187"/>
      <c r="AU142" s="187"/>
      <c r="AV142" s="187"/>
      <c r="AW142" s="187"/>
      <c r="AY142" s="187"/>
      <c r="AZ142" s="187"/>
      <c r="BA142" s="187"/>
      <c r="BB142" s="187"/>
      <c r="BC142" s="187"/>
      <c r="BD142" s="187"/>
      <c r="BE142" s="187"/>
      <c r="BF142" s="187"/>
      <c r="BG142" s="187"/>
      <c r="BH142" s="187"/>
      <c r="BI142" s="187"/>
      <c r="BJ142" s="187"/>
      <c r="BK142" s="187"/>
      <c r="BL142" s="187"/>
      <c r="BM142" s="187"/>
      <c r="BN142" s="187"/>
      <c r="BO142" s="187"/>
      <c r="BP142" s="187"/>
      <c r="BR142" s="187"/>
      <c r="BS142" s="187"/>
      <c r="BT142" s="187"/>
      <c r="CA142" s="187"/>
      <c r="CB142" s="187"/>
      <c r="CC142" s="187"/>
    </row>
    <row r="143" spans="1:81" s="186" customFormat="1" x14ac:dyDescent="0.25">
      <c r="A143" s="187"/>
      <c r="B143" s="187"/>
      <c r="C143" s="187"/>
      <c r="D143" s="187"/>
      <c r="E143" s="187"/>
      <c r="F143" s="187"/>
      <c r="G143" s="63"/>
      <c r="H143" s="63"/>
      <c r="I143" s="63"/>
      <c r="J143" s="63"/>
      <c r="K143" s="63"/>
      <c r="L143" s="63"/>
      <c r="M143" s="64"/>
      <c r="N143" s="64"/>
      <c r="O143" s="64"/>
      <c r="P143" s="64"/>
      <c r="Q143" s="64"/>
      <c r="R143" s="64"/>
      <c r="S143" s="65"/>
      <c r="T143" s="65"/>
      <c r="U143" s="65"/>
      <c r="V143" s="65"/>
      <c r="W143" s="65"/>
      <c r="X143" s="65"/>
      <c r="Y143" s="15"/>
      <c r="Z143" s="15"/>
      <c r="AA143" s="15"/>
      <c r="AB143" s="15"/>
      <c r="AC143" s="15"/>
      <c r="AD143" s="15"/>
      <c r="AF143" s="187"/>
      <c r="AG143" s="187"/>
      <c r="AH143" s="187"/>
      <c r="AI143" s="187"/>
      <c r="AJ143" s="187"/>
      <c r="AK143" s="187"/>
      <c r="AL143" s="187"/>
      <c r="AM143" s="187"/>
      <c r="AN143" s="187"/>
      <c r="AO143" s="187"/>
      <c r="AP143" s="187"/>
      <c r="AQ143" s="187"/>
      <c r="AR143" s="187"/>
      <c r="AS143" s="187"/>
      <c r="AT143" s="187"/>
      <c r="AU143" s="187"/>
      <c r="AV143" s="187"/>
      <c r="AW143" s="187"/>
      <c r="AY143" s="187"/>
      <c r="AZ143" s="187"/>
      <c r="BA143" s="187"/>
      <c r="BB143" s="187"/>
      <c r="BC143" s="187"/>
      <c r="BD143" s="187"/>
      <c r="BE143" s="187"/>
      <c r="BF143" s="187"/>
      <c r="BG143" s="187"/>
      <c r="BH143" s="187"/>
      <c r="BI143" s="187"/>
      <c r="BJ143" s="187"/>
      <c r="BK143" s="187"/>
      <c r="BL143" s="187"/>
      <c r="BM143" s="187"/>
      <c r="BN143" s="187"/>
      <c r="BO143" s="187"/>
      <c r="BP143" s="187"/>
      <c r="BR143" s="187"/>
      <c r="BS143" s="187"/>
      <c r="BT143" s="187"/>
      <c r="CA143" s="187"/>
      <c r="CB143" s="187"/>
      <c r="CC143" s="187"/>
    </row>
    <row r="144" spans="1:81" s="186" customFormat="1" x14ac:dyDescent="0.25">
      <c r="A144" s="187"/>
      <c r="B144" s="187"/>
      <c r="C144" s="187"/>
      <c r="D144" s="187"/>
      <c r="E144" s="187"/>
      <c r="F144" s="187"/>
      <c r="G144" s="63"/>
      <c r="H144" s="63"/>
      <c r="I144" s="63"/>
      <c r="J144" s="63"/>
      <c r="K144" s="63"/>
      <c r="L144" s="63"/>
      <c r="M144" s="64"/>
      <c r="N144" s="64"/>
      <c r="O144" s="64"/>
      <c r="P144" s="64"/>
      <c r="Q144" s="64"/>
      <c r="R144" s="64"/>
      <c r="S144" s="65"/>
      <c r="T144" s="65"/>
      <c r="U144" s="65"/>
      <c r="V144" s="65"/>
      <c r="W144" s="65"/>
      <c r="X144" s="65"/>
      <c r="Y144" s="15"/>
      <c r="Z144" s="15"/>
      <c r="AA144" s="15"/>
      <c r="AB144" s="15"/>
      <c r="AC144" s="15"/>
      <c r="AD144" s="15"/>
      <c r="AF144" s="187"/>
      <c r="AG144" s="187"/>
      <c r="AH144" s="187"/>
      <c r="AI144" s="187"/>
      <c r="AJ144" s="187"/>
      <c r="AK144" s="187"/>
      <c r="AL144" s="187"/>
      <c r="AM144" s="187"/>
      <c r="AN144" s="187"/>
      <c r="AO144" s="187"/>
      <c r="AP144" s="187"/>
      <c r="AQ144" s="187"/>
      <c r="AR144" s="187"/>
      <c r="AS144" s="187"/>
      <c r="AT144" s="187"/>
      <c r="AU144" s="187"/>
      <c r="AV144" s="187"/>
      <c r="AW144" s="187"/>
      <c r="AY144" s="187"/>
      <c r="AZ144" s="187"/>
      <c r="BA144" s="187"/>
      <c r="BB144" s="187"/>
      <c r="BC144" s="187"/>
      <c r="BD144" s="187"/>
      <c r="BE144" s="187"/>
      <c r="BF144" s="187"/>
      <c r="BG144" s="187"/>
      <c r="BH144" s="187"/>
      <c r="BI144" s="187"/>
      <c r="BJ144" s="187"/>
      <c r="BK144" s="187"/>
      <c r="BL144" s="187"/>
      <c r="BM144" s="187"/>
      <c r="BN144" s="187"/>
      <c r="BO144" s="187"/>
      <c r="BP144" s="187"/>
      <c r="BR144" s="187"/>
      <c r="BS144" s="187"/>
      <c r="BT144" s="187"/>
      <c r="CA144" s="187"/>
      <c r="CB144" s="187"/>
      <c r="CC144" s="187"/>
    </row>
    <row r="145" spans="1:81" s="186" customFormat="1" x14ac:dyDescent="0.25">
      <c r="A145" s="187"/>
      <c r="B145" s="187"/>
      <c r="C145" s="187"/>
      <c r="D145" s="187"/>
      <c r="E145" s="187"/>
      <c r="F145" s="187"/>
      <c r="G145" s="63"/>
      <c r="H145" s="63"/>
      <c r="I145" s="63"/>
      <c r="J145" s="63"/>
      <c r="K145" s="63"/>
      <c r="L145" s="63"/>
      <c r="M145" s="64"/>
      <c r="N145" s="64"/>
      <c r="O145" s="64"/>
      <c r="P145" s="64"/>
      <c r="Q145" s="64"/>
      <c r="R145" s="64"/>
      <c r="S145" s="65"/>
      <c r="T145" s="65"/>
      <c r="U145" s="65"/>
      <c r="V145" s="65"/>
      <c r="W145" s="65"/>
      <c r="X145" s="65"/>
      <c r="Y145" s="15"/>
      <c r="Z145" s="15"/>
      <c r="AA145" s="15"/>
      <c r="AB145" s="15"/>
      <c r="AC145" s="15"/>
      <c r="AD145" s="15"/>
      <c r="AF145" s="187"/>
      <c r="AG145" s="187"/>
      <c r="AH145" s="187"/>
      <c r="AI145" s="187"/>
      <c r="AJ145" s="187"/>
      <c r="AK145" s="187"/>
      <c r="AL145" s="187"/>
      <c r="AM145" s="187"/>
      <c r="AN145" s="187"/>
      <c r="AO145" s="187"/>
      <c r="AP145" s="187"/>
      <c r="AQ145" s="187"/>
      <c r="AR145" s="187"/>
      <c r="AS145" s="187"/>
      <c r="AT145" s="187"/>
      <c r="AU145" s="187"/>
      <c r="AV145" s="187"/>
      <c r="AW145" s="187"/>
      <c r="AY145" s="187"/>
      <c r="AZ145" s="187"/>
      <c r="BA145" s="187"/>
      <c r="BB145" s="187"/>
      <c r="BC145" s="187"/>
      <c r="BD145" s="187"/>
      <c r="BE145" s="187"/>
      <c r="BF145" s="187"/>
      <c r="BG145" s="187"/>
      <c r="BH145" s="187"/>
      <c r="BI145" s="187"/>
      <c r="BJ145" s="187"/>
      <c r="BK145" s="187"/>
      <c r="BL145" s="187"/>
      <c r="BM145" s="187"/>
      <c r="BN145" s="187"/>
      <c r="BO145" s="187"/>
      <c r="BP145" s="187"/>
      <c r="BR145" s="187"/>
      <c r="BS145" s="187"/>
      <c r="BT145" s="187"/>
      <c r="CA145" s="187"/>
      <c r="CB145" s="187"/>
      <c r="CC145" s="187"/>
    </row>
    <row r="146" spans="1:81" s="186" customFormat="1" x14ac:dyDescent="0.25">
      <c r="A146" s="187"/>
      <c r="B146" s="187"/>
      <c r="C146" s="187"/>
      <c r="D146" s="187"/>
      <c r="E146" s="187"/>
      <c r="F146" s="187"/>
      <c r="G146" s="63"/>
      <c r="H146" s="63"/>
      <c r="I146" s="63"/>
      <c r="J146" s="63"/>
      <c r="K146" s="63"/>
      <c r="L146" s="63"/>
      <c r="M146" s="64"/>
      <c r="N146" s="64"/>
      <c r="O146" s="64"/>
      <c r="P146" s="64"/>
      <c r="Q146" s="64"/>
      <c r="R146" s="64"/>
      <c r="S146" s="65"/>
      <c r="T146" s="65"/>
      <c r="U146" s="65"/>
      <c r="V146" s="65"/>
      <c r="W146" s="65"/>
      <c r="X146" s="65"/>
      <c r="Y146" s="15"/>
      <c r="Z146" s="15"/>
      <c r="AA146" s="15"/>
      <c r="AB146" s="15"/>
      <c r="AC146" s="15"/>
      <c r="AD146" s="15"/>
      <c r="AF146" s="187"/>
      <c r="AG146" s="187"/>
      <c r="AH146" s="187"/>
      <c r="AI146" s="187"/>
      <c r="AJ146" s="187"/>
      <c r="AK146" s="187"/>
      <c r="AL146" s="187"/>
      <c r="AM146" s="187"/>
      <c r="AN146" s="187"/>
      <c r="AO146" s="187"/>
      <c r="AP146" s="187"/>
      <c r="AQ146" s="187"/>
      <c r="AR146" s="187"/>
      <c r="AS146" s="187"/>
      <c r="AT146" s="187"/>
      <c r="AU146" s="187"/>
      <c r="AV146" s="187"/>
      <c r="AW146" s="187"/>
      <c r="AY146" s="187"/>
      <c r="AZ146" s="187"/>
      <c r="BA146" s="187"/>
      <c r="BB146" s="187"/>
      <c r="BC146" s="187"/>
      <c r="BD146" s="187"/>
      <c r="BE146" s="187"/>
      <c r="BF146" s="187"/>
      <c r="BG146" s="187"/>
      <c r="BH146" s="187"/>
      <c r="BI146" s="187"/>
      <c r="BJ146" s="187"/>
      <c r="BK146" s="187"/>
      <c r="BL146" s="187"/>
      <c r="BM146" s="187"/>
      <c r="BN146" s="187"/>
      <c r="BO146" s="187"/>
      <c r="BP146" s="187"/>
      <c r="BR146" s="187"/>
      <c r="BS146" s="187"/>
      <c r="BT146" s="187"/>
      <c r="CA146" s="187"/>
      <c r="CB146" s="187"/>
      <c r="CC146" s="187"/>
    </row>
    <row r="147" spans="1:81" s="186" customFormat="1" x14ac:dyDescent="0.25">
      <c r="A147" s="187"/>
      <c r="B147" s="187"/>
      <c r="C147" s="187"/>
      <c r="D147" s="187"/>
      <c r="E147" s="187"/>
      <c r="F147" s="187"/>
      <c r="G147" s="63"/>
      <c r="H147" s="63"/>
      <c r="I147" s="63"/>
      <c r="J147" s="63"/>
      <c r="K147" s="63"/>
      <c r="L147" s="63"/>
      <c r="M147" s="64"/>
      <c r="N147" s="64"/>
      <c r="O147" s="64"/>
      <c r="P147" s="64"/>
      <c r="Q147" s="64"/>
      <c r="R147" s="64"/>
      <c r="S147" s="65"/>
      <c r="T147" s="65"/>
      <c r="U147" s="65"/>
      <c r="V147" s="65"/>
      <c r="W147" s="65"/>
      <c r="X147" s="65"/>
      <c r="Y147" s="15"/>
      <c r="Z147" s="15"/>
      <c r="AA147" s="15"/>
      <c r="AB147" s="15"/>
      <c r="AC147" s="15"/>
      <c r="AD147" s="15"/>
      <c r="AF147" s="187"/>
      <c r="AG147" s="187"/>
      <c r="AH147" s="187"/>
      <c r="AI147" s="187"/>
      <c r="AJ147" s="187"/>
      <c r="AK147" s="187"/>
      <c r="AL147" s="187"/>
      <c r="AM147" s="187"/>
      <c r="AN147" s="187"/>
      <c r="AO147" s="187"/>
      <c r="AP147" s="187"/>
      <c r="AQ147" s="187"/>
      <c r="AR147" s="187"/>
      <c r="AS147" s="187"/>
      <c r="AT147" s="187"/>
      <c r="AU147" s="187"/>
      <c r="AV147" s="187"/>
      <c r="AW147" s="187"/>
      <c r="AY147" s="187"/>
      <c r="AZ147" s="187"/>
      <c r="BA147" s="187"/>
      <c r="BB147" s="187"/>
      <c r="BC147" s="187"/>
      <c r="BD147" s="187"/>
      <c r="BE147" s="187"/>
      <c r="BF147" s="187"/>
      <c r="BG147" s="187"/>
      <c r="BH147" s="187"/>
      <c r="BI147" s="187"/>
      <c r="BJ147" s="187"/>
      <c r="BK147" s="187"/>
      <c r="BL147" s="187"/>
      <c r="BM147" s="187"/>
      <c r="BN147" s="187"/>
      <c r="BO147" s="187"/>
      <c r="BP147" s="187"/>
      <c r="BR147" s="187"/>
      <c r="BS147" s="187"/>
      <c r="BT147" s="187"/>
      <c r="CA147" s="187"/>
      <c r="CB147" s="187"/>
      <c r="CC147" s="187"/>
    </row>
    <row r="148" spans="1:81" s="186" customFormat="1" x14ac:dyDescent="0.25">
      <c r="A148" s="187"/>
      <c r="B148" s="187"/>
      <c r="C148" s="187"/>
      <c r="D148" s="187"/>
      <c r="E148" s="187"/>
      <c r="F148" s="187"/>
      <c r="G148" s="63"/>
      <c r="H148" s="63"/>
      <c r="I148" s="63"/>
      <c r="J148" s="63"/>
      <c r="K148" s="63"/>
      <c r="L148" s="63"/>
      <c r="M148" s="64"/>
      <c r="N148" s="64"/>
      <c r="O148" s="64"/>
      <c r="P148" s="64"/>
      <c r="Q148" s="64"/>
      <c r="R148" s="64"/>
      <c r="S148" s="65"/>
      <c r="T148" s="65"/>
      <c r="U148" s="65"/>
      <c r="V148" s="65"/>
      <c r="W148" s="65"/>
      <c r="X148" s="65"/>
      <c r="Y148" s="15"/>
      <c r="Z148" s="15"/>
      <c r="AA148" s="15"/>
      <c r="AB148" s="15"/>
      <c r="AC148" s="15"/>
      <c r="AD148" s="15"/>
      <c r="AF148" s="187"/>
      <c r="AG148" s="187"/>
      <c r="AH148" s="187"/>
      <c r="AI148" s="187"/>
      <c r="AJ148" s="187"/>
      <c r="AK148" s="187"/>
      <c r="AL148" s="187"/>
      <c r="AM148" s="187"/>
      <c r="AN148" s="187"/>
      <c r="AO148" s="187"/>
      <c r="AP148" s="187"/>
      <c r="AQ148" s="187"/>
      <c r="AR148" s="187"/>
      <c r="AS148" s="187"/>
      <c r="AT148" s="187"/>
      <c r="AU148" s="187"/>
      <c r="AV148" s="187"/>
      <c r="AW148" s="187"/>
      <c r="AY148" s="187"/>
      <c r="AZ148" s="187"/>
      <c r="BA148" s="187"/>
      <c r="BB148" s="187"/>
      <c r="BC148" s="187"/>
      <c r="BD148" s="187"/>
      <c r="BE148" s="187"/>
      <c r="BF148" s="187"/>
      <c r="BG148" s="187"/>
      <c r="BH148" s="187"/>
      <c r="BI148" s="187"/>
      <c r="BJ148" s="187"/>
      <c r="BK148" s="187"/>
      <c r="BL148" s="187"/>
      <c r="BM148" s="187"/>
      <c r="BN148" s="187"/>
      <c r="BO148" s="187"/>
      <c r="BP148" s="187"/>
      <c r="BR148" s="187"/>
      <c r="BS148" s="187"/>
      <c r="BT148" s="187"/>
      <c r="CA148" s="187"/>
      <c r="CB148" s="187"/>
      <c r="CC148" s="187"/>
    </row>
    <row r="149" spans="1:81" s="186" customFormat="1" x14ac:dyDescent="0.25">
      <c r="A149" s="187"/>
      <c r="B149" s="187"/>
      <c r="C149" s="187"/>
      <c r="D149" s="187"/>
      <c r="E149" s="187"/>
      <c r="F149" s="187"/>
      <c r="G149" s="63"/>
      <c r="H149" s="63"/>
      <c r="I149" s="63"/>
      <c r="J149" s="63"/>
      <c r="K149" s="63"/>
      <c r="L149" s="63"/>
      <c r="M149" s="64"/>
      <c r="N149" s="64"/>
      <c r="O149" s="64"/>
      <c r="P149" s="64"/>
      <c r="Q149" s="64"/>
      <c r="R149" s="64"/>
      <c r="S149" s="65"/>
      <c r="T149" s="65"/>
      <c r="U149" s="65"/>
      <c r="V149" s="65"/>
      <c r="W149" s="65"/>
      <c r="X149" s="65"/>
      <c r="Y149" s="15"/>
      <c r="Z149" s="15"/>
      <c r="AA149" s="15"/>
      <c r="AB149" s="15"/>
      <c r="AC149" s="15"/>
      <c r="AD149" s="15"/>
      <c r="AF149" s="187"/>
      <c r="AG149" s="187"/>
      <c r="AH149" s="187"/>
      <c r="AI149" s="187"/>
      <c r="AJ149" s="187"/>
      <c r="AK149" s="187"/>
      <c r="AL149" s="187"/>
      <c r="AM149" s="187"/>
      <c r="AN149" s="187"/>
      <c r="AO149" s="187"/>
      <c r="AP149" s="187"/>
      <c r="AQ149" s="187"/>
      <c r="AR149" s="187"/>
      <c r="AS149" s="187"/>
      <c r="AT149" s="187"/>
      <c r="AU149" s="187"/>
      <c r="AV149" s="187"/>
      <c r="AW149" s="187"/>
      <c r="AY149" s="187"/>
      <c r="AZ149" s="187"/>
      <c r="BA149" s="187"/>
      <c r="BB149" s="187"/>
      <c r="BC149" s="187"/>
      <c r="BD149" s="187"/>
      <c r="BE149" s="187"/>
      <c r="BF149" s="187"/>
      <c r="BG149" s="187"/>
      <c r="BH149" s="187"/>
      <c r="BI149" s="187"/>
      <c r="BJ149" s="187"/>
      <c r="BK149" s="187"/>
      <c r="BL149" s="187"/>
      <c r="BM149" s="187"/>
      <c r="BN149" s="187"/>
      <c r="BO149" s="187"/>
      <c r="BP149" s="187"/>
      <c r="BR149" s="187"/>
      <c r="BS149" s="187"/>
      <c r="BT149" s="187"/>
      <c r="CA149" s="187"/>
      <c r="CB149" s="187"/>
      <c r="CC149" s="187"/>
    </row>
    <row r="150" spans="1:81" s="186" customFormat="1" x14ac:dyDescent="0.25">
      <c r="A150" s="187"/>
      <c r="B150" s="187"/>
      <c r="C150" s="187"/>
      <c r="D150" s="187"/>
      <c r="E150" s="187"/>
      <c r="F150" s="187"/>
      <c r="G150" s="63"/>
      <c r="H150" s="63"/>
      <c r="I150" s="63"/>
      <c r="J150" s="63"/>
      <c r="K150" s="63"/>
      <c r="L150" s="63"/>
      <c r="M150" s="64"/>
      <c r="N150" s="64"/>
      <c r="O150" s="64"/>
      <c r="P150" s="64"/>
      <c r="Q150" s="64"/>
      <c r="R150" s="64"/>
      <c r="S150" s="65"/>
      <c r="T150" s="65"/>
      <c r="U150" s="65"/>
      <c r="V150" s="65"/>
      <c r="W150" s="65"/>
      <c r="X150" s="65"/>
      <c r="Y150" s="15"/>
      <c r="Z150" s="15"/>
      <c r="AA150" s="15"/>
      <c r="AB150" s="15"/>
      <c r="AC150" s="15"/>
      <c r="AD150" s="15"/>
      <c r="AF150" s="187"/>
      <c r="AG150" s="187"/>
      <c r="AH150" s="187"/>
      <c r="AI150" s="187"/>
      <c r="AJ150" s="187"/>
      <c r="AK150" s="187"/>
      <c r="AL150" s="187"/>
      <c r="AM150" s="187"/>
      <c r="AN150" s="187"/>
      <c r="AO150" s="187"/>
      <c r="AP150" s="187"/>
      <c r="AQ150" s="187"/>
      <c r="AR150" s="187"/>
      <c r="AS150" s="187"/>
      <c r="AT150" s="187"/>
      <c r="AU150" s="187"/>
      <c r="AV150" s="187"/>
      <c r="AW150" s="187"/>
      <c r="AY150" s="187"/>
      <c r="AZ150" s="187"/>
      <c r="BA150" s="187"/>
      <c r="BB150" s="187"/>
      <c r="BC150" s="187"/>
      <c r="BD150" s="187"/>
      <c r="BE150" s="187"/>
      <c r="BF150" s="187"/>
      <c r="BG150" s="187"/>
      <c r="BH150" s="187"/>
      <c r="BI150" s="187"/>
      <c r="BJ150" s="187"/>
      <c r="BK150" s="187"/>
      <c r="BL150" s="187"/>
      <c r="BM150" s="187"/>
      <c r="BN150" s="187"/>
      <c r="BO150" s="187"/>
      <c r="BP150" s="187"/>
      <c r="BR150" s="187"/>
      <c r="BS150" s="187"/>
      <c r="BT150" s="187"/>
      <c r="CA150" s="187"/>
      <c r="CB150" s="187"/>
      <c r="CC150" s="187"/>
    </row>
    <row r="151" spans="1:81" s="186" customFormat="1" x14ac:dyDescent="0.25">
      <c r="A151" s="187"/>
      <c r="B151" s="187"/>
      <c r="C151" s="187"/>
      <c r="D151" s="187"/>
      <c r="E151" s="187"/>
      <c r="F151" s="187"/>
      <c r="G151" s="63"/>
      <c r="H151" s="63"/>
      <c r="I151" s="63"/>
      <c r="J151" s="63"/>
      <c r="K151" s="63"/>
      <c r="L151" s="63"/>
      <c r="M151" s="64"/>
      <c r="N151" s="64"/>
      <c r="O151" s="64"/>
      <c r="P151" s="64"/>
      <c r="Q151" s="64"/>
      <c r="R151" s="64"/>
      <c r="S151" s="65"/>
      <c r="T151" s="65"/>
      <c r="U151" s="65"/>
      <c r="V151" s="65"/>
      <c r="W151" s="65"/>
      <c r="X151" s="65"/>
      <c r="Y151" s="15"/>
      <c r="Z151" s="15"/>
      <c r="AA151" s="15"/>
      <c r="AB151" s="15"/>
      <c r="AC151" s="15"/>
      <c r="AD151" s="15"/>
      <c r="AF151" s="187"/>
      <c r="AG151" s="187"/>
      <c r="AH151" s="187"/>
      <c r="AI151" s="187"/>
      <c r="AJ151" s="187"/>
      <c r="AK151" s="187"/>
      <c r="AL151" s="187"/>
      <c r="AM151" s="187"/>
      <c r="AN151" s="187"/>
      <c r="AO151" s="187"/>
      <c r="AP151" s="187"/>
      <c r="AQ151" s="187"/>
      <c r="AR151" s="187"/>
      <c r="AS151" s="187"/>
      <c r="AT151" s="187"/>
      <c r="AU151" s="187"/>
      <c r="AV151" s="187"/>
      <c r="AW151" s="187"/>
      <c r="AY151" s="187"/>
      <c r="AZ151" s="187"/>
      <c r="BA151" s="187"/>
      <c r="BB151" s="187"/>
      <c r="BC151" s="187"/>
      <c r="BD151" s="187"/>
      <c r="BE151" s="187"/>
      <c r="BF151" s="187"/>
      <c r="BG151" s="187"/>
      <c r="BH151" s="187"/>
      <c r="BI151" s="187"/>
      <c r="BJ151" s="187"/>
      <c r="BK151" s="187"/>
      <c r="BL151" s="187"/>
      <c r="BM151" s="187"/>
      <c r="BN151" s="187"/>
      <c r="BO151" s="187"/>
      <c r="BP151" s="187"/>
      <c r="BR151" s="187"/>
      <c r="BS151" s="187"/>
      <c r="BT151" s="187"/>
      <c r="CA151" s="187"/>
      <c r="CB151" s="187"/>
      <c r="CC151" s="187"/>
    </row>
    <row r="152" spans="1:81" s="186" customFormat="1" x14ac:dyDescent="0.25">
      <c r="A152" s="187"/>
      <c r="B152" s="187"/>
      <c r="C152" s="187"/>
      <c r="D152" s="187"/>
      <c r="E152" s="187"/>
      <c r="F152" s="187"/>
      <c r="G152" s="63"/>
      <c r="H152" s="63"/>
      <c r="I152" s="63"/>
      <c r="J152" s="63"/>
      <c r="K152" s="63"/>
      <c r="L152" s="63"/>
      <c r="M152" s="64"/>
      <c r="N152" s="64"/>
      <c r="O152" s="64"/>
      <c r="P152" s="64"/>
      <c r="Q152" s="64"/>
      <c r="R152" s="64"/>
      <c r="S152" s="65"/>
      <c r="T152" s="65"/>
      <c r="U152" s="65"/>
      <c r="V152" s="65"/>
      <c r="W152" s="65"/>
      <c r="X152" s="65"/>
      <c r="Y152" s="15"/>
      <c r="Z152" s="15"/>
      <c r="AA152" s="15"/>
      <c r="AB152" s="15"/>
      <c r="AC152" s="15"/>
      <c r="AD152" s="15"/>
      <c r="AF152" s="187"/>
      <c r="AG152" s="187"/>
      <c r="AH152" s="187"/>
      <c r="AI152" s="187"/>
      <c r="AJ152" s="187"/>
      <c r="AK152" s="187"/>
      <c r="AL152" s="187"/>
      <c r="AM152" s="187"/>
      <c r="AN152" s="187"/>
      <c r="AO152" s="187"/>
      <c r="AP152" s="187"/>
      <c r="AQ152" s="187"/>
      <c r="AR152" s="187"/>
      <c r="AS152" s="187"/>
      <c r="AT152" s="187"/>
      <c r="AU152" s="187"/>
      <c r="AV152" s="187"/>
      <c r="AW152" s="187"/>
      <c r="AY152" s="187"/>
      <c r="AZ152" s="187"/>
      <c r="BA152" s="187"/>
      <c r="BB152" s="187"/>
      <c r="BC152" s="187"/>
      <c r="BD152" s="187"/>
      <c r="BE152" s="187"/>
      <c r="BF152" s="187"/>
      <c r="BG152" s="187"/>
      <c r="BH152" s="187"/>
      <c r="BI152" s="187"/>
      <c r="BJ152" s="187"/>
      <c r="BK152" s="187"/>
      <c r="BL152" s="187"/>
      <c r="BM152" s="187"/>
      <c r="BN152" s="187"/>
      <c r="BO152" s="187"/>
      <c r="BP152" s="187"/>
      <c r="BR152" s="187"/>
      <c r="BS152" s="187"/>
      <c r="BT152" s="187"/>
      <c r="CA152" s="187"/>
      <c r="CB152" s="187"/>
      <c r="CC152" s="187"/>
    </row>
    <row r="153" spans="1:81" s="186" customFormat="1" x14ac:dyDescent="0.25">
      <c r="A153" s="187"/>
      <c r="B153" s="187"/>
      <c r="C153" s="187"/>
      <c r="D153" s="187"/>
      <c r="E153" s="187"/>
      <c r="F153" s="187"/>
      <c r="G153" s="63"/>
      <c r="H153" s="63"/>
      <c r="I153" s="63"/>
      <c r="J153" s="63"/>
      <c r="K153" s="63"/>
      <c r="L153" s="63"/>
      <c r="M153" s="64"/>
      <c r="N153" s="64"/>
      <c r="O153" s="64"/>
      <c r="P153" s="64"/>
      <c r="Q153" s="64"/>
      <c r="R153" s="64"/>
      <c r="S153" s="65"/>
      <c r="T153" s="65"/>
      <c r="U153" s="65"/>
      <c r="V153" s="65"/>
      <c r="W153" s="65"/>
      <c r="X153" s="65"/>
      <c r="Y153" s="15"/>
      <c r="Z153" s="15"/>
      <c r="AA153" s="15"/>
      <c r="AB153" s="15"/>
      <c r="AC153" s="15"/>
      <c r="AD153" s="15"/>
      <c r="AF153" s="187"/>
      <c r="AG153" s="187"/>
      <c r="AH153" s="187"/>
      <c r="AI153" s="187"/>
      <c r="AJ153" s="187"/>
      <c r="AK153" s="187"/>
      <c r="AL153" s="187"/>
      <c r="AM153" s="187"/>
      <c r="AN153" s="187"/>
      <c r="AO153" s="187"/>
      <c r="AP153" s="187"/>
      <c r="AQ153" s="187"/>
      <c r="AR153" s="187"/>
      <c r="AS153" s="187"/>
      <c r="AT153" s="187"/>
      <c r="AU153" s="187"/>
      <c r="AV153" s="187"/>
      <c r="AW153" s="187"/>
      <c r="AY153" s="187"/>
      <c r="AZ153" s="187"/>
      <c r="BA153" s="187"/>
      <c r="BB153" s="187"/>
      <c r="BC153" s="187"/>
      <c r="BD153" s="187"/>
      <c r="BE153" s="187"/>
      <c r="BF153" s="187"/>
      <c r="BG153" s="187"/>
      <c r="BH153" s="187"/>
      <c r="BI153" s="187"/>
      <c r="BJ153" s="187"/>
      <c r="BK153" s="187"/>
      <c r="BL153" s="187"/>
      <c r="BM153" s="187"/>
      <c r="BN153" s="187"/>
      <c r="BO153" s="187"/>
      <c r="BP153" s="187"/>
      <c r="BR153" s="187"/>
      <c r="BS153" s="187"/>
      <c r="BT153" s="187"/>
      <c r="CA153" s="187"/>
      <c r="CB153" s="187"/>
      <c r="CC153" s="187"/>
    </row>
    <row r="154" spans="1:81" s="186" customFormat="1" x14ac:dyDescent="0.25">
      <c r="A154" s="187"/>
      <c r="B154" s="187"/>
      <c r="C154" s="187"/>
      <c r="D154" s="187"/>
      <c r="E154" s="187"/>
      <c r="F154" s="187"/>
      <c r="G154" s="63"/>
      <c r="H154" s="63"/>
      <c r="I154" s="63"/>
      <c r="J154" s="63"/>
      <c r="K154" s="63"/>
      <c r="L154" s="63"/>
      <c r="M154" s="64"/>
      <c r="N154" s="64"/>
      <c r="O154" s="64"/>
      <c r="P154" s="64"/>
      <c r="Q154" s="64"/>
      <c r="R154" s="64"/>
      <c r="S154" s="65"/>
      <c r="T154" s="65"/>
      <c r="U154" s="65"/>
      <c r="V154" s="65"/>
      <c r="W154" s="65"/>
      <c r="X154" s="65"/>
      <c r="Y154" s="15"/>
      <c r="Z154" s="15"/>
      <c r="AA154" s="15"/>
      <c r="AB154" s="15"/>
      <c r="AC154" s="15"/>
      <c r="AD154" s="15"/>
      <c r="AF154" s="187"/>
      <c r="AG154" s="187"/>
      <c r="AH154" s="187"/>
      <c r="AI154" s="187"/>
      <c r="AJ154" s="187"/>
      <c r="AK154" s="187"/>
      <c r="AL154" s="187"/>
      <c r="AM154" s="187"/>
      <c r="AN154" s="187"/>
      <c r="AO154" s="187"/>
      <c r="AP154" s="187"/>
      <c r="AQ154" s="187"/>
      <c r="AR154" s="187"/>
      <c r="AS154" s="187"/>
      <c r="AT154" s="187"/>
      <c r="AU154" s="187"/>
      <c r="AV154" s="187"/>
      <c r="AW154" s="187"/>
      <c r="AY154" s="187"/>
      <c r="AZ154" s="187"/>
      <c r="BA154" s="187"/>
      <c r="BB154" s="187"/>
      <c r="BC154" s="187"/>
      <c r="BD154" s="187"/>
      <c r="BE154" s="187"/>
      <c r="BF154" s="187"/>
      <c r="BG154" s="187"/>
      <c r="BH154" s="187"/>
      <c r="BI154" s="187"/>
      <c r="BJ154" s="187"/>
      <c r="BK154" s="187"/>
      <c r="BL154" s="187"/>
      <c r="BM154" s="187"/>
      <c r="BN154" s="187"/>
      <c r="BO154" s="187"/>
      <c r="BP154" s="187"/>
      <c r="BR154" s="187"/>
      <c r="BS154" s="187"/>
      <c r="BT154" s="187"/>
      <c r="CA154" s="187"/>
      <c r="CB154" s="187"/>
      <c r="CC154" s="187"/>
    </row>
    <row r="155" spans="1:81" s="186" customFormat="1" x14ac:dyDescent="0.25">
      <c r="A155" s="187"/>
      <c r="B155" s="187"/>
      <c r="C155" s="187"/>
      <c r="D155" s="187"/>
      <c r="E155" s="187"/>
      <c r="F155" s="187"/>
      <c r="G155" s="63"/>
      <c r="H155" s="63"/>
      <c r="I155" s="63"/>
      <c r="J155" s="63"/>
      <c r="K155" s="63"/>
      <c r="L155" s="63"/>
      <c r="M155" s="64"/>
      <c r="N155" s="64"/>
      <c r="O155" s="64"/>
      <c r="P155" s="64"/>
      <c r="Q155" s="64"/>
      <c r="R155" s="64"/>
      <c r="S155" s="65"/>
      <c r="T155" s="65"/>
      <c r="U155" s="65"/>
      <c r="V155" s="65"/>
      <c r="W155" s="65"/>
      <c r="X155" s="65"/>
      <c r="Y155" s="15"/>
      <c r="Z155" s="15"/>
      <c r="AA155" s="15"/>
      <c r="AB155" s="15"/>
      <c r="AC155" s="15"/>
      <c r="AD155" s="15"/>
      <c r="AF155" s="187"/>
      <c r="AG155" s="187"/>
      <c r="AH155" s="187"/>
      <c r="AI155" s="187"/>
      <c r="AJ155" s="187"/>
      <c r="AK155" s="187"/>
      <c r="AL155" s="187"/>
      <c r="AM155" s="187"/>
      <c r="AN155" s="187"/>
      <c r="AO155" s="187"/>
      <c r="AP155" s="187"/>
      <c r="AQ155" s="187"/>
      <c r="AR155" s="187"/>
      <c r="AS155" s="187"/>
      <c r="AT155" s="187"/>
      <c r="AU155" s="187"/>
      <c r="AV155" s="187"/>
      <c r="AW155" s="187"/>
      <c r="AY155" s="187"/>
      <c r="AZ155" s="187"/>
      <c r="BA155" s="187"/>
      <c r="BB155" s="187"/>
      <c r="BC155" s="187"/>
      <c r="BD155" s="187"/>
      <c r="BE155" s="187"/>
      <c r="BF155" s="187"/>
      <c r="BG155" s="187"/>
      <c r="BH155" s="187"/>
      <c r="BI155" s="187"/>
      <c r="BJ155" s="187"/>
      <c r="BK155" s="187"/>
      <c r="BL155" s="187"/>
      <c r="BM155" s="187"/>
      <c r="BN155" s="187"/>
      <c r="BO155" s="187"/>
      <c r="BP155" s="187"/>
      <c r="BR155" s="187"/>
      <c r="BS155" s="187"/>
      <c r="BT155" s="187"/>
      <c r="CA155" s="187"/>
      <c r="CB155" s="187"/>
      <c r="CC155" s="187"/>
    </row>
    <row r="156" spans="1:81" s="186" customFormat="1" x14ac:dyDescent="0.25">
      <c r="A156" s="187"/>
      <c r="B156" s="187"/>
      <c r="C156" s="187"/>
      <c r="D156" s="187"/>
      <c r="E156" s="187"/>
      <c r="F156" s="187"/>
      <c r="G156" s="63"/>
      <c r="H156" s="63"/>
      <c r="I156" s="63"/>
      <c r="J156" s="63"/>
      <c r="K156" s="63"/>
      <c r="L156" s="63"/>
      <c r="M156" s="64"/>
      <c r="N156" s="64"/>
      <c r="O156" s="64"/>
      <c r="P156" s="64"/>
      <c r="Q156" s="64"/>
      <c r="R156" s="64"/>
      <c r="S156" s="65"/>
      <c r="T156" s="65"/>
      <c r="U156" s="65"/>
      <c r="V156" s="65"/>
      <c r="W156" s="65"/>
      <c r="X156" s="65"/>
      <c r="Y156" s="15"/>
      <c r="Z156" s="15"/>
      <c r="AA156" s="15"/>
      <c r="AB156" s="15"/>
      <c r="AC156" s="15"/>
      <c r="AD156" s="15"/>
      <c r="AF156" s="187"/>
      <c r="AG156" s="187"/>
      <c r="AH156" s="187"/>
      <c r="AI156" s="187"/>
      <c r="AJ156" s="187"/>
      <c r="AK156" s="187"/>
      <c r="AL156" s="187"/>
      <c r="AM156" s="187"/>
      <c r="AN156" s="187"/>
      <c r="AO156" s="187"/>
      <c r="AP156" s="187"/>
      <c r="AQ156" s="187"/>
      <c r="AR156" s="187"/>
      <c r="AS156" s="187"/>
      <c r="AT156" s="187"/>
      <c r="AU156" s="187"/>
      <c r="AV156" s="187"/>
      <c r="AW156" s="187"/>
      <c r="AY156" s="187"/>
      <c r="AZ156" s="187"/>
      <c r="BA156" s="187"/>
      <c r="BB156" s="187"/>
      <c r="BC156" s="187"/>
      <c r="BD156" s="187"/>
      <c r="BE156" s="187"/>
      <c r="BF156" s="187"/>
      <c r="BG156" s="187"/>
      <c r="BH156" s="187"/>
      <c r="BI156" s="187"/>
      <c r="BJ156" s="187"/>
      <c r="BK156" s="187"/>
      <c r="BL156" s="187"/>
      <c r="BM156" s="187"/>
      <c r="BN156" s="187"/>
      <c r="BO156" s="187"/>
      <c r="BP156" s="187"/>
      <c r="BR156" s="187"/>
      <c r="BS156" s="187"/>
      <c r="BT156" s="187"/>
      <c r="CA156" s="187"/>
      <c r="CB156" s="187"/>
      <c r="CC156" s="187"/>
    </row>
    <row r="157" spans="1:81" s="186" customFormat="1" x14ac:dyDescent="0.25">
      <c r="A157" s="187"/>
      <c r="B157" s="187"/>
      <c r="C157" s="187"/>
      <c r="D157" s="187"/>
      <c r="E157" s="187"/>
      <c r="F157" s="187"/>
      <c r="G157" s="63"/>
      <c r="H157" s="63"/>
      <c r="I157" s="63"/>
      <c r="J157" s="63"/>
      <c r="K157" s="63"/>
      <c r="L157" s="63"/>
      <c r="M157" s="64"/>
      <c r="N157" s="64"/>
      <c r="O157" s="64"/>
      <c r="P157" s="64"/>
      <c r="Q157" s="64"/>
      <c r="R157" s="64"/>
      <c r="S157" s="65"/>
      <c r="T157" s="65"/>
      <c r="U157" s="65"/>
      <c r="V157" s="65"/>
      <c r="W157" s="65"/>
      <c r="X157" s="65"/>
      <c r="Y157" s="15"/>
      <c r="Z157" s="15"/>
      <c r="AA157" s="15"/>
      <c r="AB157" s="15"/>
      <c r="AC157" s="15"/>
      <c r="AD157" s="15"/>
      <c r="AF157" s="187"/>
      <c r="AG157" s="187"/>
      <c r="AH157" s="187"/>
      <c r="AI157" s="187"/>
      <c r="AJ157" s="187"/>
      <c r="AK157" s="187"/>
      <c r="AL157" s="187"/>
      <c r="AM157" s="187"/>
      <c r="AN157" s="187"/>
      <c r="AO157" s="187"/>
      <c r="AP157" s="187"/>
      <c r="AQ157" s="187"/>
      <c r="AR157" s="187"/>
      <c r="AS157" s="187"/>
      <c r="AT157" s="187"/>
      <c r="AU157" s="187"/>
      <c r="AV157" s="187"/>
      <c r="AW157" s="187"/>
      <c r="AY157" s="187"/>
      <c r="AZ157" s="187"/>
      <c r="BA157" s="187"/>
      <c r="BB157" s="187"/>
      <c r="BC157" s="187"/>
      <c r="BD157" s="187"/>
      <c r="BE157" s="187"/>
      <c r="BF157" s="187"/>
      <c r="BG157" s="187"/>
      <c r="BH157" s="187"/>
      <c r="BI157" s="187"/>
      <c r="BJ157" s="187"/>
      <c r="BK157" s="187"/>
      <c r="BL157" s="187"/>
      <c r="BM157" s="187"/>
      <c r="BN157" s="187"/>
      <c r="BO157" s="187"/>
      <c r="BP157" s="187"/>
      <c r="BR157" s="187"/>
      <c r="BS157" s="187"/>
      <c r="BT157" s="187"/>
      <c r="CA157" s="187"/>
      <c r="CB157" s="187"/>
      <c r="CC157" s="187"/>
    </row>
    <row r="158" spans="1:81" s="186" customFormat="1" x14ac:dyDescent="0.25">
      <c r="A158" s="187"/>
      <c r="B158" s="187"/>
      <c r="C158" s="187"/>
      <c r="D158" s="187"/>
      <c r="E158" s="187"/>
      <c r="F158" s="187"/>
      <c r="G158" s="63"/>
      <c r="H158" s="63"/>
      <c r="I158" s="63"/>
      <c r="J158" s="63"/>
      <c r="K158" s="63"/>
      <c r="L158" s="63"/>
      <c r="M158" s="64"/>
      <c r="N158" s="64"/>
      <c r="O158" s="64"/>
      <c r="P158" s="64"/>
      <c r="Q158" s="64"/>
      <c r="R158" s="64"/>
      <c r="S158" s="65"/>
      <c r="T158" s="65"/>
      <c r="U158" s="65"/>
      <c r="V158" s="65"/>
      <c r="W158" s="65"/>
      <c r="X158" s="65"/>
      <c r="Y158" s="15"/>
      <c r="Z158" s="15"/>
      <c r="AA158" s="15"/>
      <c r="AB158" s="15"/>
      <c r="AC158" s="15"/>
      <c r="AD158" s="15"/>
      <c r="AF158" s="187"/>
      <c r="AG158" s="187"/>
      <c r="AH158" s="187"/>
      <c r="AI158" s="187"/>
      <c r="AJ158" s="187"/>
      <c r="AK158" s="187"/>
      <c r="AL158" s="187"/>
      <c r="AM158" s="187"/>
      <c r="AN158" s="187"/>
      <c r="AO158" s="187"/>
      <c r="AP158" s="187"/>
      <c r="AQ158" s="187"/>
      <c r="AR158" s="187"/>
      <c r="AS158" s="187"/>
      <c r="AT158" s="187"/>
      <c r="AU158" s="187"/>
      <c r="AV158" s="187"/>
      <c r="AW158" s="187"/>
      <c r="AY158" s="187"/>
      <c r="AZ158" s="187"/>
      <c r="BA158" s="187"/>
      <c r="BB158" s="187"/>
      <c r="BC158" s="187"/>
      <c r="BD158" s="187"/>
      <c r="BE158" s="187"/>
      <c r="BF158" s="187"/>
      <c r="BG158" s="187"/>
      <c r="BH158" s="187"/>
      <c r="BI158" s="187"/>
      <c r="BJ158" s="187"/>
      <c r="BK158" s="187"/>
      <c r="BL158" s="187"/>
      <c r="BM158" s="187"/>
      <c r="BN158" s="187"/>
      <c r="BO158" s="187"/>
      <c r="BP158" s="187"/>
      <c r="BR158" s="187"/>
      <c r="BS158" s="187"/>
      <c r="BT158" s="187"/>
      <c r="CA158" s="187"/>
      <c r="CB158" s="187"/>
      <c r="CC158" s="187"/>
    </row>
    <row r="159" spans="1:81" s="186" customFormat="1" x14ac:dyDescent="0.25">
      <c r="A159" s="187"/>
      <c r="B159" s="187"/>
      <c r="C159" s="187"/>
      <c r="D159" s="187"/>
      <c r="E159" s="187"/>
      <c r="F159" s="187"/>
      <c r="G159" s="63"/>
      <c r="H159" s="63"/>
      <c r="I159" s="63"/>
      <c r="J159" s="63"/>
      <c r="K159" s="63"/>
      <c r="L159" s="63"/>
      <c r="M159" s="64"/>
      <c r="N159" s="64"/>
      <c r="O159" s="64"/>
      <c r="P159" s="64"/>
      <c r="Q159" s="64"/>
      <c r="R159" s="64"/>
      <c r="S159" s="65"/>
      <c r="T159" s="65"/>
      <c r="U159" s="65"/>
      <c r="V159" s="65"/>
      <c r="W159" s="65"/>
      <c r="X159" s="65"/>
      <c r="Y159" s="15"/>
      <c r="Z159" s="15"/>
      <c r="AA159" s="15"/>
      <c r="AB159" s="15"/>
      <c r="AC159" s="15"/>
      <c r="AD159" s="15"/>
      <c r="AF159" s="187"/>
      <c r="AG159" s="187"/>
      <c r="AH159" s="187"/>
      <c r="AI159" s="187"/>
      <c r="AJ159" s="187"/>
      <c r="AK159" s="187"/>
      <c r="AL159" s="187"/>
      <c r="AM159" s="187"/>
      <c r="AN159" s="187"/>
      <c r="AO159" s="187"/>
      <c r="AP159" s="187"/>
      <c r="AQ159" s="187"/>
      <c r="AR159" s="187"/>
      <c r="AS159" s="187"/>
      <c r="AT159" s="187"/>
      <c r="AU159" s="187"/>
      <c r="AV159" s="187"/>
      <c r="AW159" s="187"/>
      <c r="AY159" s="187"/>
      <c r="AZ159" s="187"/>
      <c r="BA159" s="187"/>
      <c r="BB159" s="187"/>
      <c r="BC159" s="187"/>
      <c r="BD159" s="187"/>
      <c r="BE159" s="187"/>
      <c r="BF159" s="187"/>
      <c r="BG159" s="187"/>
      <c r="BH159" s="187"/>
      <c r="BI159" s="187"/>
      <c r="BJ159" s="187"/>
      <c r="BK159" s="187"/>
      <c r="BL159" s="187"/>
      <c r="BM159" s="187"/>
      <c r="BN159" s="187"/>
      <c r="BO159" s="187"/>
      <c r="BP159" s="187"/>
      <c r="BR159" s="187"/>
      <c r="BS159" s="187"/>
      <c r="BT159" s="187"/>
      <c r="CA159" s="187"/>
      <c r="CB159" s="187"/>
      <c r="CC159" s="187"/>
    </row>
    <row r="160" spans="1:81" s="186" customFormat="1" x14ac:dyDescent="0.25">
      <c r="A160" s="187"/>
      <c r="B160" s="187"/>
      <c r="C160" s="187"/>
      <c r="D160" s="187"/>
      <c r="E160" s="187"/>
      <c r="F160" s="187"/>
      <c r="G160" s="63"/>
      <c r="H160" s="63"/>
      <c r="I160" s="63"/>
      <c r="J160" s="63"/>
      <c r="K160" s="63"/>
      <c r="L160" s="63"/>
      <c r="M160" s="64"/>
      <c r="N160" s="64"/>
      <c r="O160" s="64"/>
      <c r="P160" s="64"/>
      <c r="Q160" s="64"/>
      <c r="R160" s="64"/>
      <c r="S160" s="65"/>
      <c r="T160" s="65"/>
      <c r="U160" s="65"/>
      <c r="V160" s="65"/>
      <c r="W160" s="65"/>
      <c r="X160" s="65"/>
      <c r="Y160" s="15"/>
      <c r="Z160" s="15"/>
      <c r="AA160" s="15"/>
      <c r="AB160" s="15"/>
      <c r="AC160" s="15"/>
      <c r="AD160" s="15"/>
      <c r="AF160" s="187"/>
      <c r="AG160" s="187"/>
      <c r="AH160" s="187"/>
      <c r="AI160" s="187"/>
      <c r="AJ160" s="187"/>
      <c r="AK160" s="187"/>
      <c r="AL160" s="187"/>
      <c r="AM160" s="187"/>
      <c r="AN160" s="187"/>
      <c r="AO160" s="187"/>
      <c r="AP160" s="187"/>
      <c r="AQ160" s="187"/>
      <c r="AR160" s="187"/>
      <c r="AS160" s="187"/>
      <c r="AT160" s="187"/>
      <c r="AU160" s="187"/>
      <c r="AV160" s="187"/>
      <c r="AW160" s="187"/>
      <c r="AY160" s="187"/>
      <c r="AZ160" s="187"/>
      <c r="BA160" s="187"/>
      <c r="BB160" s="187"/>
      <c r="BC160" s="187"/>
      <c r="BD160" s="187"/>
      <c r="BE160" s="187"/>
      <c r="BF160" s="187"/>
      <c r="BG160" s="187"/>
      <c r="BH160" s="187"/>
      <c r="BI160" s="187"/>
      <c r="BJ160" s="187"/>
      <c r="BK160" s="187"/>
      <c r="BL160" s="187"/>
      <c r="BM160" s="187"/>
      <c r="BN160" s="187"/>
      <c r="BO160" s="187"/>
      <c r="BP160" s="187"/>
      <c r="BR160" s="187"/>
      <c r="BS160" s="187"/>
      <c r="BT160" s="187"/>
      <c r="CA160" s="187"/>
      <c r="CB160" s="187"/>
      <c r="CC160" s="187"/>
    </row>
    <row r="161" spans="1:81" s="186" customFormat="1" x14ac:dyDescent="0.25">
      <c r="A161" s="187"/>
      <c r="B161" s="187"/>
      <c r="C161" s="187"/>
      <c r="D161" s="187"/>
      <c r="E161" s="187"/>
      <c r="F161" s="187"/>
      <c r="G161" s="63"/>
      <c r="H161" s="63"/>
      <c r="I161" s="63"/>
      <c r="J161" s="63"/>
      <c r="K161" s="63"/>
      <c r="L161" s="63"/>
      <c r="M161" s="64"/>
      <c r="N161" s="64"/>
      <c r="O161" s="64"/>
      <c r="P161" s="64"/>
      <c r="Q161" s="64"/>
      <c r="R161" s="64"/>
      <c r="S161" s="65"/>
      <c r="T161" s="65"/>
      <c r="U161" s="65"/>
      <c r="V161" s="65"/>
      <c r="W161" s="65"/>
      <c r="X161" s="65"/>
      <c r="Y161" s="15"/>
      <c r="Z161" s="15"/>
      <c r="AA161" s="15"/>
      <c r="AB161" s="15"/>
      <c r="AC161" s="15"/>
      <c r="AD161" s="15"/>
      <c r="AF161" s="187"/>
      <c r="AG161" s="187"/>
      <c r="AH161" s="187"/>
      <c r="AI161" s="187"/>
      <c r="AJ161" s="187"/>
      <c r="AK161" s="187"/>
      <c r="AL161" s="187"/>
      <c r="AM161" s="187"/>
      <c r="AN161" s="187"/>
      <c r="AO161" s="187"/>
      <c r="AP161" s="187"/>
      <c r="AQ161" s="187"/>
      <c r="AR161" s="187"/>
      <c r="AS161" s="187"/>
      <c r="AT161" s="187"/>
      <c r="AU161" s="187"/>
      <c r="AV161" s="187"/>
      <c r="AW161" s="187"/>
      <c r="AY161" s="187"/>
      <c r="AZ161" s="187"/>
      <c r="BA161" s="187"/>
      <c r="BB161" s="187"/>
      <c r="BC161" s="187"/>
      <c r="BD161" s="187"/>
      <c r="BE161" s="187"/>
      <c r="BF161" s="187"/>
      <c r="BG161" s="187"/>
      <c r="BH161" s="187"/>
      <c r="BI161" s="187"/>
      <c r="BJ161" s="187"/>
      <c r="BK161" s="187"/>
      <c r="BL161" s="187"/>
      <c r="BM161" s="187"/>
      <c r="BN161" s="187"/>
      <c r="BO161" s="187"/>
      <c r="BP161" s="187"/>
      <c r="BR161" s="187"/>
      <c r="BS161" s="187"/>
      <c r="BT161" s="187"/>
      <c r="CA161" s="187"/>
      <c r="CB161" s="187"/>
      <c r="CC161" s="187"/>
    </row>
    <row r="162" spans="1:81" s="186" customFormat="1" x14ac:dyDescent="0.25">
      <c r="A162" s="187"/>
      <c r="B162" s="187"/>
      <c r="C162" s="187"/>
      <c r="D162" s="187"/>
      <c r="E162" s="187"/>
      <c r="F162" s="187"/>
      <c r="G162" s="63"/>
      <c r="H162" s="63"/>
      <c r="I162" s="63"/>
      <c r="J162" s="63"/>
      <c r="K162" s="63"/>
      <c r="L162" s="63"/>
      <c r="M162" s="64"/>
      <c r="N162" s="64"/>
      <c r="O162" s="64"/>
      <c r="P162" s="64"/>
      <c r="Q162" s="64"/>
      <c r="R162" s="64"/>
      <c r="S162" s="65"/>
      <c r="T162" s="65"/>
      <c r="U162" s="65"/>
      <c r="V162" s="65"/>
      <c r="W162" s="65"/>
      <c r="X162" s="65"/>
      <c r="Y162" s="15"/>
      <c r="Z162" s="15"/>
      <c r="AA162" s="15"/>
      <c r="AB162" s="15"/>
      <c r="AC162" s="15"/>
      <c r="AD162" s="15"/>
      <c r="AF162" s="187"/>
      <c r="AG162" s="187"/>
      <c r="AH162" s="187"/>
      <c r="AI162" s="187"/>
      <c r="AJ162" s="187"/>
      <c r="AK162" s="187"/>
      <c r="AL162" s="187"/>
      <c r="AM162" s="187"/>
      <c r="AN162" s="187"/>
      <c r="AO162" s="187"/>
      <c r="AP162" s="187"/>
      <c r="AQ162" s="187"/>
      <c r="AR162" s="187"/>
      <c r="AS162" s="187"/>
      <c r="AT162" s="187"/>
      <c r="AU162" s="187"/>
      <c r="AV162" s="187"/>
      <c r="AW162" s="187"/>
      <c r="AY162" s="187"/>
      <c r="AZ162" s="187"/>
      <c r="BA162" s="187"/>
      <c r="BB162" s="187"/>
      <c r="BC162" s="187"/>
      <c r="BD162" s="187"/>
      <c r="BE162" s="187"/>
      <c r="BF162" s="187"/>
      <c r="BG162" s="187"/>
      <c r="BH162" s="187"/>
      <c r="BI162" s="187"/>
      <c r="BJ162" s="187"/>
      <c r="BK162" s="187"/>
      <c r="BL162" s="187"/>
      <c r="BM162" s="187"/>
      <c r="BN162" s="187"/>
      <c r="BO162" s="187"/>
      <c r="BP162" s="187"/>
      <c r="BR162" s="187"/>
      <c r="BS162" s="187"/>
      <c r="BT162" s="187"/>
      <c r="CA162" s="187"/>
      <c r="CB162" s="187"/>
      <c r="CC162" s="187"/>
    </row>
    <row r="163" spans="1:81" s="186" customFormat="1" x14ac:dyDescent="0.25">
      <c r="A163" s="187"/>
      <c r="B163" s="187"/>
      <c r="C163" s="187"/>
      <c r="D163" s="187"/>
      <c r="E163" s="187"/>
      <c r="F163" s="187"/>
      <c r="G163" s="63"/>
      <c r="H163" s="63"/>
      <c r="I163" s="63"/>
      <c r="J163" s="63"/>
      <c r="K163" s="63"/>
      <c r="L163" s="63"/>
      <c r="M163" s="64"/>
      <c r="N163" s="64"/>
      <c r="O163" s="64"/>
      <c r="P163" s="64"/>
      <c r="Q163" s="64"/>
      <c r="R163" s="64"/>
      <c r="S163" s="65"/>
      <c r="T163" s="65"/>
      <c r="U163" s="65"/>
      <c r="V163" s="65"/>
      <c r="W163" s="65"/>
      <c r="X163" s="65"/>
      <c r="Y163" s="15"/>
      <c r="Z163" s="15"/>
      <c r="AA163" s="15"/>
      <c r="AB163" s="15"/>
      <c r="AC163" s="15"/>
      <c r="AD163" s="15"/>
      <c r="AF163" s="187"/>
      <c r="AG163" s="187"/>
      <c r="AH163" s="187"/>
      <c r="AI163" s="187"/>
      <c r="AJ163" s="187"/>
      <c r="AK163" s="187"/>
      <c r="AL163" s="187"/>
      <c r="AM163" s="187"/>
      <c r="AN163" s="187"/>
      <c r="AO163" s="187"/>
      <c r="AP163" s="187"/>
      <c r="AQ163" s="187"/>
      <c r="AR163" s="187"/>
      <c r="AS163" s="187"/>
      <c r="AT163" s="187"/>
      <c r="AU163" s="187"/>
      <c r="AV163" s="187"/>
      <c r="AW163" s="187"/>
      <c r="AY163" s="187"/>
      <c r="AZ163" s="187"/>
      <c r="BA163" s="187"/>
      <c r="BB163" s="187"/>
      <c r="BC163" s="187"/>
      <c r="BD163" s="187"/>
      <c r="BE163" s="187"/>
      <c r="BF163" s="187"/>
      <c r="BG163" s="187"/>
      <c r="BH163" s="187"/>
      <c r="BI163" s="187"/>
      <c r="BJ163" s="187"/>
      <c r="BK163" s="187"/>
      <c r="BL163" s="187"/>
      <c r="BM163" s="187"/>
      <c r="BN163" s="187"/>
      <c r="BO163" s="187"/>
      <c r="BP163" s="187"/>
      <c r="BR163" s="187"/>
      <c r="BS163" s="187"/>
      <c r="BT163" s="187"/>
      <c r="CA163" s="187"/>
      <c r="CB163" s="187"/>
      <c r="CC163" s="187"/>
    </row>
    <row r="164" spans="1:81" s="186" customFormat="1" x14ac:dyDescent="0.25">
      <c r="A164" s="187"/>
      <c r="B164" s="187"/>
      <c r="C164" s="187"/>
      <c r="D164" s="187"/>
      <c r="E164" s="187"/>
      <c r="F164" s="187"/>
      <c r="G164" s="63"/>
      <c r="H164" s="63"/>
      <c r="I164" s="63"/>
      <c r="J164" s="63"/>
      <c r="K164" s="63"/>
      <c r="L164" s="63"/>
      <c r="M164" s="64"/>
      <c r="N164" s="64"/>
      <c r="O164" s="64"/>
      <c r="P164" s="64"/>
      <c r="Q164" s="64"/>
      <c r="R164" s="64"/>
      <c r="S164" s="65"/>
      <c r="T164" s="65"/>
      <c r="U164" s="65"/>
      <c r="V164" s="65"/>
      <c r="W164" s="65"/>
      <c r="X164" s="65"/>
      <c r="Y164" s="15"/>
      <c r="Z164" s="15"/>
      <c r="AA164" s="15"/>
      <c r="AB164" s="15"/>
      <c r="AC164" s="15"/>
      <c r="AD164" s="15"/>
      <c r="AF164" s="187"/>
      <c r="AG164" s="187"/>
      <c r="AH164" s="187"/>
      <c r="AI164" s="187"/>
      <c r="AJ164" s="187"/>
      <c r="AK164" s="187"/>
      <c r="AL164" s="187"/>
      <c r="AM164" s="187"/>
      <c r="AN164" s="187"/>
      <c r="AO164" s="187"/>
      <c r="AP164" s="187"/>
      <c r="AQ164" s="187"/>
      <c r="AR164" s="187"/>
      <c r="AS164" s="187"/>
      <c r="AT164" s="187"/>
      <c r="AU164" s="187"/>
      <c r="AV164" s="187"/>
      <c r="AW164" s="187"/>
      <c r="AY164" s="187"/>
      <c r="AZ164" s="187"/>
      <c r="BA164" s="187"/>
      <c r="BB164" s="187"/>
      <c r="BC164" s="187"/>
      <c r="BD164" s="187"/>
      <c r="BE164" s="187"/>
      <c r="BF164" s="187"/>
      <c r="BG164" s="187"/>
      <c r="BH164" s="187"/>
      <c r="BI164" s="187"/>
      <c r="BJ164" s="187"/>
      <c r="BK164" s="187"/>
      <c r="BL164" s="187"/>
      <c r="BM164" s="187"/>
      <c r="BN164" s="187"/>
      <c r="BO164" s="187"/>
      <c r="BP164" s="187"/>
      <c r="BR164" s="187"/>
      <c r="BS164" s="187"/>
      <c r="BT164" s="187"/>
      <c r="CA164" s="187"/>
      <c r="CB164" s="187"/>
      <c r="CC164" s="187"/>
    </row>
    <row r="165" spans="1:81" s="186" customFormat="1" x14ac:dyDescent="0.25">
      <c r="A165" s="187"/>
      <c r="B165" s="187"/>
      <c r="C165" s="187"/>
      <c r="D165" s="187"/>
      <c r="E165" s="187"/>
      <c r="F165" s="187"/>
      <c r="G165" s="63"/>
      <c r="H165" s="63"/>
      <c r="I165" s="63"/>
      <c r="J165" s="63"/>
      <c r="K165" s="63"/>
      <c r="L165" s="63"/>
      <c r="M165" s="64"/>
      <c r="N165" s="64"/>
      <c r="O165" s="64"/>
      <c r="P165" s="64"/>
      <c r="Q165" s="64"/>
      <c r="R165" s="64"/>
      <c r="S165" s="65"/>
      <c r="T165" s="65"/>
      <c r="U165" s="65"/>
      <c r="V165" s="65"/>
      <c r="W165" s="65"/>
      <c r="X165" s="65"/>
      <c r="Y165" s="15"/>
      <c r="Z165" s="15"/>
      <c r="AA165" s="15"/>
      <c r="AB165" s="15"/>
      <c r="AC165" s="15"/>
      <c r="AD165" s="15"/>
      <c r="AF165" s="187"/>
      <c r="AG165" s="187"/>
      <c r="AH165" s="187"/>
      <c r="AI165" s="187"/>
      <c r="AJ165" s="187"/>
      <c r="AK165" s="187"/>
      <c r="AL165" s="187"/>
      <c r="AM165" s="187"/>
      <c r="AN165" s="187"/>
      <c r="AO165" s="187"/>
      <c r="AP165" s="187"/>
      <c r="AQ165" s="187"/>
      <c r="AR165" s="187"/>
      <c r="AS165" s="187"/>
      <c r="AT165" s="187"/>
      <c r="AU165" s="187"/>
      <c r="AV165" s="187"/>
      <c r="AW165" s="187"/>
      <c r="AY165" s="187"/>
      <c r="AZ165" s="187"/>
      <c r="BA165" s="187"/>
      <c r="BB165" s="187"/>
      <c r="BC165" s="187"/>
      <c r="BD165" s="187"/>
      <c r="BE165" s="187"/>
      <c r="BF165" s="187"/>
      <c r="BG165" s="187"/>
      <c r="BH165" s="187"/>
      <c r="BI165" s="187"/>
      <c r="BJ165" s="187"/>
      <c r="BK165" s="187"/>
      <c r="BL165" s="187"/>
      <c r="BM165" s="187"/>
      <c r="BN165" s="187"/>
      <c r="BO165" s="187"/>
      <c r="BP165" s="187"/>
      <c r="BR165" s="187"/>
      <c r="BS165" s="187"/>
      <c r="BT165" s="187"/>
      <c r="CA165" s="187"/>
      <c r="CB165" s="187"/>
      <c r="CC165" s="187"/>
    </row>
    <row r="166" spans="1:81" s="186" customFormat="1" x14ac:dyDescent="0.25">
      <c r="A166" s="187"/>
      <c r="B166" s="187"/>
      <c r="C166" s="187"/>
      <c r="D166" s="187"/>
      <c r="E166" s="187"/>
      <c r="F166" s="187"/>
      <c r="G166" s="63"/>
      <c r="H166" s="63"/>
      <c r="I166" s="63"/>
      <c r="J166" s="63"/>
      <c r="K166" s="63"/>
      <c r="L166" s="63"/>
      <c r="M166" s="64"/>
      <c r="N166" s="64"/>
      <c r="O166" s="64"/>
      <c r="P166" s="64"/>
      <c r="Q166" s="64"/>
      <c r="R166" s="64"/>
      <c r="S166" s="65"/>
      <c r="T166" s="65"/>
      <c r="U166" s="65"/>
      <c r="V166" s="65"/>
      <c r="W166" s="65"/>
      <c r="X166" s="65"/>
      <c r="Y166" s="15"/>
      <c r="Z166" s="15"/>
      <c r="AA166" s="15"/>
      <c r="AB166" s="15"/>
      <c r="AC166" s="15"/>
      <c r="AD166" s="15"/>
      <c r="AF166" s="187"/>
      <c r="AG166" s="187"/>
      <c r="AH166" s="187"/>
      <c r="AI166" s="187"/>
      <c r="AJ166" s="187"/>
      <c r="AK166" s="187"/>
      <c r="AL166" s="187"/>
      <c r="AM166" s="187"/>
      <c r="AN166" s="187"/>
      <c r="AO166" s="187"/>
      <c r="AP166" s="187"/>
      <c r="AQ166" s="187"/>
      <c r="AR166" s="187"/>
      <c r="AS166" s="187"/>
      <c r="AT166" s="187"/>
      <c r="AU166" s="187"/>
      <c r="AV166" s="187"/>
      <c r="AW166" s="187"/>
      <c r="AY166" s="187"/>
      <c r="AZ166" s="187"/>
      <c r="BA166" s="187"/>
      <c r="BB166" s="187"/>
      <c r="BC166" s="187"/>
      <c r="BD166" s="187"/>
      <c r="BE166" s="187"/>
      <c r="BF166" s="187"/>
      <c r="BG166" s="187"/>
      <c r="BH166" s="187"/>
      <c r="BI166" s="187"/>
      <c r="BJ166" s="187"/>
      <c r="BK166" s="187"/>
      <c r="BL166" s="187"/>
      <c r="BM166" s="187"/>
      <c r="BN166" s="187"/>
      <c r="BO166" s="187"/>
      <c r="BP166" s="187"/>
      <c r="BR166" s="187"/>
      <c r="BS166" s="187"/>
      <c r="BT166" s="187"/>
      <c r="CA166" s="187"/>
      <c r="CB166" s="187"/>
      <c r="CC166" s="187"/>
    </row>
    <row r="167" spans="1:81" s="186" customFormat="1" x14ac:dyDescent="0.25">
      <c r="A167" s="187"/>
      <c r="B167" s="187"/>
      <c r="C167" s="187"/>
      <c r="D167" s="187"/>
      <c r="E167" s="187"/>
      <c r="F167" s="187"/>
      <c r="G167" s="63"/>
      <c r="H167" s="63"/>
      <c r="I167" s="63"/>
      <c r="J167" s="63"/>
      <c r="K167" s="63"/>
      <c r="L167" s="63"/>
      <c r="M167" s="64"/>
      <c r="N167" s="64"/>
      <c r="O167" s="64"/>
      <c r="P167" s="64"/>
      <c r="Q167" s="64"/>
      <c r="R167" s="64"/>
      <c r="S167" s="65"/>
      <c r="T167" s="65"/>
      <c r="U167" s="65"/>
      <c r="V167" s="65"/>
      <c r="W167" s="65"/>
      <c r="X167" s="65"/>
      <c r="Y167" s="15"/>
      <c r="Z167" s="15"/>
      <c r="AA167" s="15"/>
      <c r="AB167" s="15"/>
      <c r="AC167" s="15"/>
      <c r="AD167" s="15"/>
      <c r="AF167" s="187"/>
      <c r="AG167" s="187"/>
      <c r="AH167" s="187"/>
      <c r="AI167" s="187"/>
      <c r="AJ167" s="187"/>
      <c r="AK167" s="187"/>
      <c r="AL167" s="187"/>
      <c r="AM167" s="187"/>
      <c r="AN167" s="187"/>
      <c r="AO167" s="187"/>
      <c r="AP167" s="187"/>
      <c r="AQ167" s="187"/>
      <c r="AR167" s="187"/>
      <c r="AS167" s="187"/>
      <c r="AT167" s="187"/>
      <c r="AU167" s="187"/>
      <c r="AV167" s="187"/>
      <c r="AW167" s="187"/>
      <c r="AY167" s="187"/>
      <c r="AZ167" s="187"/>
      <c r="BA167" s="187"/>
      <c r="BB167" s="187"/>
      <c r="BC167" s="187"/>
      <c r="BD167" s="187"/>
      <c r="BE167" s="187"/>
      <c r="BF167" s="187"/>
      <c r="BG167" s="187"/>
      <c r="BH167" s="187"/>
      <c r="BI167" s="187"/>
      <c r="BJ167" s="187"/>
      <c r="BK167" s="187"/>
      <c r="BL167" s="187"/>
      <c r="BM167" s="187"/>
      <c r="BN167" s="187"/>
      <c r="BO167" s="187"/>
      <c r="BP167" s="187"/>
      <c r="BR167" s="187"/>
      <c r="BS167" s="187"/>
      <c r="BT167" s="187"/>
      <c r="CA167" s="187"/>
      <c r="CB167" s="187"/>
      <c r="CC167" s="187"/>
    </row>
    <row r="168" spans="1:81" s="186" customFormat="1" x14ac:dyDescent="0.25">
      <c r="A168" s="187"/>
      <c r="B168" s="187"/>
      <c r="C168" s="187"/>
      <c r="D168" s="187"/>
      <c r="E168" s="187"/>
      <c r="F168" s="187"/>
      <c r="G168" s="63"/>
      <c r="H168" s="63"/>
      <c r="I168" s="63"/>
      <c r="J168" s="63"/>
      <c r="K168" s="63"/>
      <c r="L168" s="63"/>
      <c r="M168" s="64"/>
      <c r="N168" s="64"/>
      <c r="O168" s="64"/>
      <c r="P168" s="64"/>
      <c r="Q168" s="64"/>
      <c r="R168" s="64"/>
      <c r="S168" s="65"/>
      <c r="T168" s="65"/>
      <c r="U168" s="65"/>
      <c r="V168" s="65"/>
      <c r="W168" s="65"/>
      <c r="X168" s="65"/>
      <c r="Y168" s="15"/>
      <c r="Z168" s="15"/>
      <c r="AA168" s="15"/>
      <c r="AB168" s="15"/>
      <c r="AC168" s="15"/>
      <c r="AD168" s="15"/>
      <c r="AF168" s="187"/>
      <c r="AG168" s="187"/>
      <c r="AH168" s="187"/>
      <c r="AI168" s="187"/>
      <c r="AJ168" s="187"/>
      <c r="AK168" s="187"/>
      <c r="AL168" s="187"/>
      <c r="AM168" s="187"/>
      <c r="AN168" s="187"/>
      <c r="AO168" s="187"/>
      <c r="AP168" s="187"/>
      <c r="AQ168" s="187"/>
      <c r="AR168" s="187"/>
      <c r="AS168" s="187"/>
      <c r="AT168" s="187"/>
      <c r="AU168" s="187"/>
      <c r="AV168" s="187"/>
      <c r="AW168" s="187"/>
      <c r="AY168" s="187"/>
      <c r="AZ168" s="187"/>
      <c r="BA168" s="187"/>
      <c r="BB168" s="187"/>
      <c r="BC168" s="187"/>
      <c r="BD168" s="187"/>
      <c r="BE168" s="187"/>
      <c r="BF168" s="187"/>
      <c r="BG168" s="187"/>
      <c r="BH168" s="187"/>
      <c r="BI168" s="187"/>
      <c r="BJ168" s="187"/>
      <c r="BK168" s="187"/>
      <c r="BL168" s="187"/>
      <c r="BM168" s="187"/>
      <c r="BN168" s="187"/>
      <c r="BO168" s="187"/>
      <c r="BP168" s="187"/>
      <c r="BR168" s="187"/>
      <c r="BS168" s="187"/>
      <c r="BT168" s="187"/>
      <c r="CA168" s="187"/>
      <c r="CB168" s="187"/>
      <c r="CC168" s="187"/>
    </row>
    <row r="169" spans="1:81" s="186" customFormat="1" x14ac:dyDescent="0.25">
      <c r="A169" s="187"/>
      <c r="B169" s="187"/>
      <c r="C169" s="187"/>
      <c r="D169" s="187"/>
      <c r="E169" s="187"/>
      <c r="F169" s="187"/>
      <c r="G169" s="63"/>
      <c r="H169" s="63"/>
      <c r="I169" s="63"/>
      <c r="J169" s="63"/>
      <c r="K169" s="63"/>
      <c r="L169" s="63"/>
      <c r="M169" s="64"/>
      <c r="N169" s="64"/>
      <c r="O169" s="64"/>
      <c r="P169" s="64"/>
      <c r="Q169" s="64"/>
      <c r="R169" s="64"/>
      <c r="S169" s="65"/>
      <c r="T169" s="65"/>
      <c r="U169" s="65"/>
      <c r="V169" s="65"/>
      <c r="W169" s="65"/>
      <c r="X169" s="65"/>
      <c r="Y169" s="15"/>
      <c r="Z169" s="15"/>
      <c r="AA169" s="15"/>
      <c r="AB169" s="15"/>
      <c r="AC169" s="15"/>
      <c r="AD169" s="15"/>
      <c r="AF169" s="187"/>
      <c r="AG169" s="187"/>
      <c r="AH169" s="187"/>
      <c r="AI169" s="187"/>
      <c r="AJ169" s="187"/>
      <c r="AK169" s="187"/>
      <c r="AL169" s="187"/>
      <c r="AM169" s="187"/>
      <c r="AN169" s="187"/>
      <c r="AO169" s="187"/>
      <c r="AP169" s="187"/>
      <c r="AQ169" s="187"/>
      <c r="AR169" s="187"/>
      <c r="AS169" s="187"/>
      <c r="AT169" s="187"/>
      <c r="AU169" s="187"/>
      <c r="AV169" s="187"/>
      <c r="AW169" s="187"/>
      <c r="AY169" s="187"/>
      <c r="AZ169" s="187"/>
      <c r="BA169" s="187"/>
      <c r="BB169" s="187"/>
      <c r="BC169" s="187"/>
      <c r="BD169" s="187"/>
      <c r="BE169" s="187"/>
      <c r="BF169" s="187"/>
      <c r="BG169" s="187"/>
      <c r="BH169" s="187"/>
      <c r="BI169" s="187"/>
      <c r="BJ169" s="187"/>
      <c r="BK169" s="187"/>
      <c r="BL169" s="187"/>
      <c r="BM169" s="187"/>
      <c r="BN169" s="187"/>
      <c r="BO169" s="187"/>
      <c r="BP169" s="187"/>
      <c r="BR169" s="187"/>
      <c r="BS169" s="187"/>
      <c r="BT169" s="187"/>
      <c r="CA169" s="187"/>
      <c r="CB169" s="187"/>
      <c r="CC169" s="187"/>
    </row>
    <row r="170" spans="1:81" s="186" customFormat="1" x14ac:dyDescent="0.25">
      <c r="A170" s="187"/>
      <c r="B170" s="187"/>
      <c r="C170" s="187"/>
      <c r="D170" s="187"/>
      <c r="E170" s="187"/>
      <c r="F170" s="187"/>
      <c r="G170" s="63"/>
      <c r="H170" s="63"/>
      <c r="I170" s="63"/>
      <c r="J170" s="63"/>
      <c r="K170" s="63"/>
      <c r="L170" s="63"/>
      <c r="M170" s="64"/>
      <c r="N170" s="64"/>
      <c r="O170" s="64"/>
      <c r="P170" s="64"/>
      <c r="Q170" s="64"/>
      <c r="R170" s="64"/>
      <c r="S170" s="65"/>
      <c r="T170" s="65"/>
      <c r="U170" s="65"/>
      <c r="V170" s="65"/>
      <c r="W170" s="65"/>
      <c r="X170" s="65"/>
      <c r="Y170" s="15"/>
      <c r="Z170" s="15"/>
      <c r="AA170" s="15"/>
      <c r="AB170" s="15"/>
      <c r="AC170" s="15"/>
      <c r="AD170" s="15"/>
      <c r="AF170" s="187"/>
      <c r="AG170" s="187"/>
      <c r="AH170" s="187"/>
      <c r="AI170" s="187"/>
      <c r="AJ170" s="187"/>
      <c r="AK170" s="187"/>
      <c r="AL170" s="187"/>
      <c r="AM170" s="187"/>
      <c r="AN170" s="187"/>
      <c r="AO170" s="187"/>
      <c r="AP170" s="187"/>
      <c r="AQ170" s="187"/>
      <c r="AR170" s="187"/>
      <c r="AS170" s="187"/>
      <c r="AT170" s="187"/>
      <c r="AU170" s="187"/>
      <c r="AV170" s="187"/>
      <c r="AW170" s="187"/>
      <c r="AY170" s="187"/>
      <c r="AZ170" s="187"/>
      <c r="BA170" s="187"/>
      <c r="BB170" s="187"/>
      <c r="BC170" s="187"/>
      <c r="BD170" s="187"/>
      <c r="BE170" s="187"/>
      <c r="BF170" s="187"/>
      <c r="BG170" s="187"/>
      <c r="BH170" s="187"/>
      <c r="BI170" s="187"/>
      <c r="BJ170" s="187"/>
      <c r="BK170" s="187"/>
      <c r="BL170" s="187"/>
      <c r="BM170" s="187"/>
      <c r="BN170" s="187"/>
      <c r="BO170" s="187"/>
      <c r="BP170" s="187"/>
      <c r="BR170" s="187"/>
      <c r="BS170" s="187"/>
      <c r="BT170" s="187"/>
      <c r="CA170" s="187"/>
      <c r="CB170" s="187"/>
      <c r="CC170" s="187"/>
    </row>
    <row r="171" spans="1:81" s="186" customFormat="1" x14ac:dyDescent="0.25">
      <c r="A171" s="187"/>
      <c r="B171" s="187"/>
      <c r="C171" s="187"/>
      <c r="D171" s="187"/>
      <c r="E171" s="187"/>
      <c r="F171" s="187"/>
      <c r="G171" s="63"/>
      <c r="H171" s="63"/>
      <c r="I171" s="63"/>
      <c r="J171" s="63"/>
      <c r="K171" s="63"/>
      <c r="L171" s="63"/>
      <c r="M171" s="64"/>
      <c r="N171" s="64"/>
      <c r="O171" s="64"/>
      <c r="P171" s="64"/>
      <c r="Q171" s="64"/>
      <c r="R171" s="64"/>
      <c r="S171" s="65"/>
      <c r="T171" s="65"/>
      <c r="U171" s="65"/>
      <c r="V171" s="65"/>
      <c r="W171" s="65"/>
      <c r="X171" s="65"/>
      <c r="Y171" s="15"/>
      <c r="Z171" s="15"/>
      <c r="AA171" s="15"/>
      <c r="AB171" s="15"/>
      <c r="AC171" s="15"/>
      <c r="AD171" s="15"/>
      <c r="AF171" s="187"/>
      <c r="AG171" s="187"/>
      <c r="AH171" s="187"/>
      <c r="AI171" s="187"/>
      <c r="AJ171" s="187"/>
      <c r="AK171" s="187"/>
      <c r="AL171" s="187"/>
      <c r="AM171" s="187"/>
      <c r="AN171" s="187"/>
      <c r="AO171" s="187"/>
      <c r="AP171" s="187"/>
      <c r="AQ171" s="187"/>
      <c r="AR171" s="187"/>
      <c r="AS171" s="187"/>
      <c r="AT171" s="187"/>
      <c r="AU171" s="187"/>
      <c r="AV171" s="187"/>
      <c r="AW171" s="187"/>
      <c r="AY171" s="187"/>
      <c r="AZ171" s="187"/>
      <c r="BA171" s="187"/>
      <c r="BB171" s="187"/>
      <c r="BC171" s="187"/>
      <c r="BD171" s="187"/>
      <c r="BE171" s="187"/>
      <c r="BF171" s="187"/>
      <c r="BG171" s="187"/>
      <c r="BH171" s="187"/>
      <c r="BI171" s="187"/>
      <c r="BJ171" s="187"/>
      <c r="BK171" s="187"/>
      <c r="BL171" s="187"/>
      <c r="BM171" s="187"/>
      <c r="BN171" s="187"/>
      <c r="BO171" s="187"/>
      <c r="BP171" s="187"/>
      <c r="BR171" s="187"/>
      <c r="BS171" s="187"/>
      <c r="BT171" s="187"/>
      <c r="CA171" s="187"/>
      <c r="CB171" s="187"/>
      <c r="CC171" s="187"/>
    </row>
    <row r="172" spans="1:81" s="186" customFormat="1" x14ac:dyDescent="0.25">
      <c r="A172" s="187"/>
      <c r="B172" s="187"/>
      <c r="C172" s="187"/>
      <c r="D172" s="187"/>
      <c r="E172" s="187"/>
      <c r="F172" s="187"/>
      <c r="G172" s="63"/>
      <c r="H172" s="63"/>
      <c r="I172" s="63"/>
      <c r="J172" s="63"/>
      <c r="K172" s="63"/>
      <c r="L172" s="63"/>
      <c r="M172" s="64"/>
      <c r="N172" s="64"/>
      <c r="O172" s="64"/>
      <c r="P172" s="64"/>
      <c r="Q172" s="64"/>
      <c r="R172" s="64"/>
      <c r="S172" s="65"/>
      <c r="T172" s="65"/>
      <c r="U172" s="65"/>
      <c r="V172" s="65"/>
      <c r="W172" s="65"/>
      <c r="X172" s="65"/>
      <c r="Y172" s="15"/>
      <c r="Z172" s="15"/>
      <c r="AA172" s="15"/>
      <c r="AB172" s="15"/>
      <c r="AC172" s="15"/>
      <c r="AD172" s="15"/>
      <c r="AF172" s="187"/>
      <c r="AG172" s="187"/>
      <c r="AH172" s="187"/>
      <c r="AI172" s="187"/>
      <c r="AJ172" s="187"/>
      <c r="AK172" s="187"/>
      <c r="AL172" s="187"/>
      <c r="AM172" s="187"/>
      <c r="AN172" s="187"/>
      <c r="AO172" s="187"/>
      <c r="AP172" s="187"/>
      <c r="AQ172" s="187"/>
      <c r="AR172" s="187"/>
      <c r="AS172" s="187"/>
      <c r="AT172" s="187"/>
      <c r="AU172" s="187"/>
      <c r="AV172" s="187"/>
      <c r="AW172" s="187"/>
      <c r="AY172" s="187"/>
      <c r="AZ172" s="187"/>
      <c r="BA172" s="187"/>
      <c r="BB172" s="187"/>
      <c r="BC172" s="187"/>
      <c r="BD172" s="187"/>
      <c r="BE172" s="187"/>
      <c r="BF172" s="187"/>
      <c r="BG172" s="187"/>
      <c r="BH172" s="187"/>
      <c r="BI172" s="187"/>
      <c r="BJ172" s="187"/>
      <c r="BK172" s="187"/>
      <c r="BL172" s="187"/>
      <c r="BM172" s="187"/>
      <c r="BN172" s="187"/>
      <c r="BO172" s="187"/>
      <c r="BP172" s="187"/>
      <c r="BR172" s="187"/>
      <c r="BS172" s="187"/>
      <c r="BT172" s="187"/>
      <c r="CA172" s="187"/>
      <c r="CB172" s="187"/>
      <c r="CC172" s="187"/>
    </row>
    <row r="173" spans="1:81" s="186" customFormat="1" x14ac:dyDescent="0.25">
      <c r="A173" s="187"/>
      <c r="B173" s="187"/>
      <c r="C173" s="187"/>
      <c r="D173" s="187"/>
      <c r="E173" s="187"/>
      <c r="F173" s="187"/>
      <c r="G173" s="63"/>
      <c r="H173" s="63"/>
      <c r="I173" s="63"/>
      <c r="J173" s="63"/>
      <c r="K173" s="63"/>
      <c r="L173" s="63"/>
      <c r="M173" s="64"/>
      <c r="N173" s="64"/>
      <c r="O173" s="64"/>
      <c r="P173" s="64"/>
      <c r="Q173" s="64"/>
      <c r="R173" s="64"/>
      <c r="S173" s="65"/>
      <c r="T173" s="65"/>
      <c r="U173" s="65"/>
      <c r="V173" s="65"/>
      <c r="W173" s="65"/>
      <c r="X173" s="65"/>
      <c r="Y173" s="15"/>
      <c r="Z173" s="15"/>
      <c r="AA173" s="15"/>
      <c r="AB173" s="15"/>
      <c r="AC173" s="15"/>
      <c r="AD173" s="15"/>
      <c r="AF173" s="187"/>
      <c r="AG173" s="187"/>
      <c r="AH173" s="187"/>
      <c r="AI173" s="187"/>
      <c r="AJ173" s="187"/>
      <c r="AK173" s="187"/>
      <c r="AL173" s="187"/>
      <c r="AM173" s="187"/>
      <c r="AN173" s="187"/>
      <c r="AO173" s="187"/>
      <c r="AP173" s="187"/>
      <c r="AQ173" s="187"/>
      <c r="AR173" s="187"/>
      <c r="AS173" s="187"/>
      <c r="AT173" s="187"/>
      <c r="AU173" s="187"/>
      <c r="AV173" s="187"/>
      <c r="AW173" s="187"/>
      <c r="AY173" s="187"/>
      <c r="AZ173" s="187"/>
      <c r="BA173" s="187"/>
      <c r="BB173" s="187"/>
      <c r="BC173" s="187"/>
      <c r="BD173" s="187"/>
      <c r="BE173" s="187"/>
      <c r="BF173" s="187"/>
      <c r="BG173" s="187"/>
      <c r="BH173" s="187"/>
      <c r="BI173" s="187"/>
      <c r="BJ173" s="187"/>
      <c r="BK173" s="187"/>
      <c r="BL173" s="187"/>
      <c r="BM173" s="187"/>
      <c r="BN173" s="187"/>
      <c r="BO173" s="187"/>
      <c r="BP173" s="187"/>
      <c r="BR173" s="187"/>
      <c r="BS173" s="187"/>
      <c r="BT173" s="187"/>
      <c r="CA173" s="187"/>
      <c r="CB173" s="187"/>
      <c r="CC173" s="187"/>
    </row>
    <row r="174" spans="1:81" s="186" customFormat="1" x14ac:dyDescent="0.25">
      <c r="A174" s="187"/>
      <c r="B174" s="187"/>
      <c r="C174" s="187"/>
      <c r="D174" s="187"/>
      <c r="E174" s="187"/>
      <c r="F174" s="187"/>
      <c r="G174" s="63"/>
      <c r="H174" s="63"/>
      <c r="I174" s="63"/>
      <c r="J174" s="63"/>
      <c r="K174" s="63"/>
      <c r="L174" s="63"/>
      <c r="M174" s="64"/>
      <c r="N174" s="64"/>
      <c r="O174" s="64"/>
      <c r="P174" s="64"/>
      <c r="Q174" s="64"/>
      <c r="R174" s="64"/>
      <c r="S174" s="65"/>
      <c r="T174" s="65"/>
      <c r="U174" s="65"/>
      <c r="V174" s="65"/>
      <c r="W174" s="65"/>
      <c r="X174" s="65"/>
      <c r="Y174" s="15"/>
      <c r="Z174" s="15"/>
      <c r="AA174" s="15"/>
      <c r="AB174" s="15"/>
      <c r="AC174" s="15"/>
      <c r="AD174" s="15"/>
      <c r="AF174" s="187"/>
      <c r="AG174" s="187"/>
      <c r="AH174" s="187"/>
      <c r="AI174" s="187"/>
      <c r="AJ174" s="187"/>
      <c r="AK174" s="187"/>
      <c r="AL174" s="187"/>
      <c r="AM174" s="187"/>
      <c r="AN174" s="187"/>
      <c r="AO174" s="187"/>
      <c r="AP174" s="187"/>
      <c r="AQ174" s="187"/>
      <c r="AR174" s="187"/>
      <c r="AS174" s="187"/>
      <c r="AT174" s="187"/>
      <c r="AU174" s="187"/>
      <c r="AV174" s="187"/>
      <c r="AW174" s="187"/>
      <c r="AY174" s="187"/>
      <c r="AZ174" s="187"/>
      <c r="BA174" s="187"/>
      <c r="BB174" s="187"/>
      <c r="BC174" s="187"/>
      <c r="BD174" s="187"/>
      <c r="BE174" s="187"/>
      <c r="BF174" s="187"/>
      <c r="BG174" s="187"/>
      <c r="BH174" s="187"/>
      <c r="BI174" s="187"/>
      <c r="BJ174" s="187"/>
      <c r="BK174" s="187"/>
      <c r="BL174" s="187"/>
      <c r="BM174" s="187"/>
      <c r="BN174" s="187"/>
      <c r="BO174" s="187"/>
      <c r="BP174" s="187"/>
      <c r="BR174" s="187"/>
      <c r="BS174" s="187"/>
      <c r="BT174" s="187"/>
      <c r="CA174" s="187"/>
      <c r="CB174" s="187"/>
      <c r="CC174" s="187"/>
    </row>
    <row r="175" spans="1:81" s="186" customFormat="1" x14ac:dyDescent="0.25">
      <c r="A175" s="187"/>
      <c r="B175" s="187"/>
      <c r="C175" s="187"/>
      <c r="D175" s="187"/>
      <c r="E175" s="187"/>
      <c r="F175" s="187"/>
      <c r="G175" s="63"/>
      <c r="H175" s="63"/>
      <c r="I175" s="63"/>
      <c r="J175" s="63"/>
      <c r="K175" s="63"/>
      <c r="L175" s="63"/>
      <c r="M175" s="64"/>
      <c r="N175" s="64"/>
      <c r="O175" s="64"/>
      <c r="P175" s="64"/>
      <c r="Q175" s="64"/>
      <c r="R175" s="64"/>
      <c r="S175" s="65"/>
      <c r="T175" s="65"/>
      <c r="U175" s="65"/>
      <c r="V175" s="65"/>
      <c r="W175" s="65"/>
      <c r="X175" s="65"/>
      <c r="Y175" s="15"/>
      <c r="Z175" s="15"/>
      <c r="AA175" s="15"/>
      <c r="AB175" s="15"/>
      <c r="AC175" s="15"/>
      <c r="AD175" s="15"/>
      <c r="AF175" s="187"/>
      <c r="AG175" s="187"/>
      <c r="AH175" s="187"/>
      <c r="AI175" s="187"/>
      <c r="AJ175" s="187"/>
      <c r="AK175" s="187"/>
      <c r="AL175" s="187"/>
      <c r="AM175" s="187"/>
      <c r="AN175" s="187"/>
      <c r="AO175" s="187"/>
      <c r="AP175" s="187"/>
      <c r="AQ175" s="187"/>
      <c r="AR175" s="187"/>
      <c r="AS175" s="187"/>
      <c r="AT175" s="187"/>
      <c r="AU175" s="187"/>
      <c r="AV175" s="187"/>
      <c r="AW175" s="187"/>
      <c r="AY175" s="187"/>
      <c r="AZ175" s="187"/>
      <c r="BA175" s="187"/>
      <c r="BB175" s="187"/>
      <c r="BC175" s="187"/>
      <c r="BD175" s="187"/>
      <c r="BE175" s="187"/>
      <c r="BF175" s="187"/>
      <c r="BG175" s="187"/>
      <c r="BH175" s="187"/>
      <c r="BI175" s="187"/>
      <c r="BJ175" s="187"/>
      <c r="BK175" s="187"/>
      <c r="BL175" s="187"/>
      <c r="BM175" s="187"/>
      <c r="BN175" s="187"/>
      <c r="BO175" s="187"/>
      <c r="BP175" s="187"/>
      <c r="BR175" s="187"/>
      <c r="BS175" s="187"/>
      <c r="BT175" s="187"/>
      <c r="CA175" s="187"/>
      <c r="CB175" s="187"/>
      <c r="CC175" s="187"/>
    </row>
    <row r="176" spans="1:81" s="186" customFormat="1" x14ac:dyDescent="0.25">
      <c r="A176" s="187"/>
      <c r="B176" s="187"/>
      <c r="C176" s="187"/>
      <c r="D176" s="187"/>
      <c r="E176" s="187"/>
      <c r="F176" s="187"/>
      <c r="G176" s="63"/>
      <c r="H176" s="63"/>
      <c r="I176" s="63"/>
      <c r="J176" s="63"/>
      <c r="K176" s="63"/>
      <c r="L176" s="63"/>
      <c r="M176" s="64"/>
      <c r="N176" s="64"/>
      <c r="O176" s="64"/>
      <c r="P176" s="64"/>
      <c r="Q176" s="64"/>
      <c r="R176" s="64"/>
      <c r="S176" s="65"/>
      <c r="T176" s="65"/>
      <c r="U176" s="65"/>
      <c r="V176" s="65"/>
      <c r="W176" s="65"/>
      <c r="X176" s="65"/>
      <c r="Y176" s="15"/>
      <c r="Z176" s="15"/>
      <c r="AA176" s="15"/>
      <c r="AB176" s="15"/>
      <c r="AC176" s="15"/>
      <c r="AD176" s="15"/>
      <c r="AF176" s="187"/>
      <c r="AG176" s="187"/>
      <c r="AH176" s="187"/>
      <c r="AI176" s="187"/>
      <c r="AJ176" s="187"/>
      <c r="AK176" s="187"/>
      <c r="AL176" s="187"/>
      <c r="AM176" s="187"/>
      <c r="AN176" s="187"/>
      <c r="AO176" s="187"/>
      <c r="AP176" s="187"/>
      <c r="AQ176" s="187"/>
      <c r="AR176" s="187"/>
      <c r="AS176" s="187"/>
      <c r="AT176" s="187"/>
      <c r="AU176" s="187"/>
      <c r="AV176" s="187"/>
      <c r="AW176" s="187"/>
      <c r="AY176" s="187"/>
      <c r="AZ176" s="187"/>
      <c r="BA176" s="187"/>
      <c r="BB176" s="187"/>
      <c r="BC176" s="187"/>
      <c r="BD176" s="187"/>
      <c r="BE176" s="187"/>
      <c r="BF176" s="187"/>
      <c r="BG176" s="187"/>
      <c r="BH176" s="187"/>
      <c r="BI176" s="187"/>
      <c r="BJ176" s="187"/>
      <c r="BK176" s="187"/>
      <c r="BL176" s="187"/>
      <c r="BM176" s="187"/>
      <c r="BN176" s="187"/>
      <c r="BO176" s="187"/>
      <c r="BP176" s="187"/>
      <c r="BR176" s="187"/>
      <c r="BS176" s="187"/>
      <c r="BT176" s="187"/>
      <c r="CA176" s="187"/>
      <c r="CB176" s="187"/>
      <c r="CC176" s="187"/>
    </row>
    <row r="177" spans="1:81" s="186" customFormat="1" x14ac:dyDescent="0.25">
      <c r="A177" s="187"/>
      <c r="B177" s="187"/>
      <c r="C177" s="187"/>
      <c r="D177" s="187"/>
      <c r="E177" s="187"/>
      <c r="F177" s="187"/>
      <c r="G177" s="63"/>
      <c r="H177" s="63"/>
      <c r="I177" s="63"/>
      <c r="J177" s="63"/>
      <c r="K177" s="63"/>
      <c r="L177" s="63"/>
      <c r="M177" s="64"/>
      <c r="N177" s="64"/>
      <c r="O177" s="64"/>
      <c r="P177" s="64"/>
      <c r="Q177" s="64"/>
      <c r="R177" s="64"/>
      <c r="S177" s="65"/>
      <c r="T177" s="65"/>
      <c r="U177" s="65"/>
      <c r="V177" s="65"/>
      <c r="W177" s="65"/>
      <c r="X177" s="65"/>
      <c r="Y177" s="15"/>
      <c r="Z177" s="15"/>
      <c r="AA177" s="15"/>
      <c r="AB177" s="15"/>
      <c r="AC177" s="15"/>
      <c r="AD177" s="15"/>
      <c r="AF177" s="187"/>
      <c r="AG177" s="187"/>
      <c r="AH177" s="187"/>
      <c r="AI177" s="187"/>
      <c r="AJ177" s="187"/>
      <c r="AK177" s="187"/>
      <c r="AL177" s="187"/>
      <c r="AM177" s="187"/>
      <c r="AN177" s="187"/>
      <c r="AO177" s="187"/>
      <c r="AP177" s="187"/>
      <c r="AQ177" s="187"/>
      <c r="AR177" s="187"/>
      <c r="AS177" s="187"/>
      <c r="AT177" s="187"/>
      <c r="AU177" s="187"/>
      <c r="AV177" s="187"/>
      <c r="AW177" s="187"/>
      <c r="AY177" s="187"/>
      <c r="AZ177" s="187"/>
      <c r="BA177" s="187"/>
      <c r="BB177" s="187"/>
      <c r="BC177" s="187"/>
      <c r="BD177" s="187"/>
      <c r="BE177" s="187"/>
      <c r="BF177" s="187"/>
      <c r="BG177" s="187"/>
      <c r="BH177" s="187"/>
      <c r="BI177" s="187"/>
      <c r="BJ177" s="187"/>
      <c r="BK177" s="187"/>
      <c r="BL177" s="187"/>
      <c r="BM177" s="187"/>
      <c r="BN177" s="187"/>
      <c r="BO177" s="187"/>
      <c r="BP177" s="187"/>
      <c r="BR177" s="187"/>
      <c r="BS177" s="187"/>
      <c r="BT177" s="187"/>
      <c r="CA177" s="187"/>
      <c r="CB177" s="187"/>
      <c r="CC177" s="187"/>
    </row>
    <row r="178" spans="1:81" s="186" customFormat="1" x14ac:dyDescent="0.25">
      <c r="A178" s="187"/>
      <c r="B178" s="187"/>
      <c r="C178" s="187"/>
      <c r="D178" s="187"/>
      <c r="E178" s="187"/>
      <c r="F178" s="187"/>
      <c r="G178" s="63"/>
      <c r="H178" s="63"/>
      <c r="I178" s="63"/>
      <c r="J178" s="63"/>
      <c r="K178" s="63"/>
      <c r="L178" s="63"/>
      <c r="M178" s="64"/>
      <c r="N178" s="64"/>
      <c r="O178" s="64"/>
      <c r="P178" s="64"/>
      <c r="Q178" s="64"/>
      <c r="R178" s="64"/>
      <c r="S178" s="65"/>
      <c r="T178" s="65"/>
      <c r="U178" s="65"/>
      <c r="V178" s="65"/>
      <c r="W178" s="65"/>
      <c r="X178" s="65"/>
      <c r="Y178" s="15"/>
      <c r="Z178" s="15"/>
      <c r="AA178" s="15"/>
      <c r="AB178" s="15"/>
      <c r="AC178" s="15"/>
      <c r="AD178" s="15"/>
      <c r="AF178" s="187"/>
      <c r="AG178" s="187"/>
      <c r="AH178" s="187"/>
      <c r="AI178" s="187"/>
      <c r="AJ178" s="187"/>
      <c r="AK178" s="187"/>
      <c r="AL178" s="187"/>
      <c r="AM178" s="187"/>
      <c r="AN178" s="187"/>
      <c r="AO178" s="187"/>
      <c r="AP178" s="187"/>
      <c r="AQ178" s="187"/>
      <c r="AR178" s="187"/>
      <c r="AS178" s="187"/>
      <c r="AT178" s="187"/>
      <c r="AU178" s="187"/>
      <c r="AV178" s="187"/>
      <c r="AW178" s="187"/>
      <c r="AY178" s="187"/>
      <c r="AZ178" s="187"/>
      <c r="BA178" s="187"/>
      <c r="BB178" s="187"/>
      <c r="BC178" s="187"/>
      <c r="BD178" s="187"/>
      <c r="BE178" s="187"/>
      <c r="BF178" s="187"/>
      <c r="BG178" s="187"/>
      <c r="BH178" s="187"/>
      <c r="BI178" s="187"/>
      <c r="BJ178" s="187"/>
      <c r="BK178" s="187"/>
      <c r="BL178" s="187"/>
      <c r="BM178" s="187"/>
      <c r="BN178" s="187"/>
      <c r="BO178" s="187"/>
      <c r="BP178" s="187"/>
      <c r="BR178" s="187"/>
      <c r="BS178" s="187"/>
      <c r="BT178" s="187"/>
      <c r="CA178" s="187"/>
      <c r="CB178" s="187"/>
      <c r="CC178" s="187"/>
    </row>
    <row r="179" spans="1:81" s="186" customFormat="1" x14ac:dyDescent="0.25">
      <c r="A179" s="187"/>
      <c r="B179" s="187"/>
      <c r="C179" s="187"/>
      <c r="D179" s="187"/>
      <c r="E179" s="187"/>
      <c r="F179" s="187"/>
      <c r="G179" s="63"/>
      <c r="H179" s="63"/>
      <c r="I179" s="63"/>
      <c r="J179" s="63"/>
      <c r="K179" s="63"/>
      <c r="L179" s="63"/>
      <c r="M179" s="64"/>
      <c r="N179" s="64"/>
      <c r="O179" s="64"/>
      <c r="P179" s="64"/>
      <c r="Q179" s="64"/>
      <c r="R179" s="64"/>
      <c r="S179" s="65"/>
      <c r="T179" s="65"/>
      <c r="U179" s="65"/>
      <c r="V179" s="65"/>
      <c r="W179" s="65"/>
      <c r="X179" s="65"/>
      <c r="Y179" s="15"/>
      <c r="Z179" s="15"/>
      <c r="AA179" s="15"/>
      <c r="AB179" s="15"/>
      <c r="AC179" s="15"/>
      <c r="AD179" s="15"/>
      <c r="AF179" s="187"/>
      <c r="AG179" s="187"/>
      <c r="AH179" s="187"/>
      <c r="AI179" s="187"/>
      <c r="AJ179" s="187"/>
      <c r="AK179" s="187"/>
      <c r="AL179" s="187"/>
      <c r="AM179" s="187"/>
      <c r="AN179" s="187"/>
      <c r="AO179" s="187"/>
      <c r="AP179" s="187"/>
      <c r="AQ179" s="187"/>
      <c r="AR179" s="187"/>
      <c r="AS179" s="187"/>
      <c r="AT179" s="187"/>
      <c r="AU179" s="187"/>
      <c r="AV179" s="187"/>
      <c r="AW179" s="187"/>
      <c r="AY179" s="187"/>
      <c r="AZ179" s="187"/>
      <c r="BA179" s="187"/>
      <c r="BB179" s="187"/>
      <c r="BC179" s="187"/>
      <c r="BD179" s="187"/>
      <c r="BE179" s="187"/>
      <c r="BF179" s="187"/>
      <c r="BG179" s="187"/>
      <c r="BH179" s="187"/>
      <c r="BI179" s="187"/>
      <c r="BJ179" s="187"/>
      <c r="BK179" s="187"/>
      <c r="BL179" s="187"/>
      <c r="BM179" s="187"/>
      <c r="BN179" s="187"/>
      <c r="BO179" s="187"/>
      <c r="BP179" s="187"/>
      <c r="BR179" s="187"/>
      <c r="BS179" s="187"/>
      <c r="BT179" s="187"/>
      <c r="CA179" s="187"/>
      <c r="CB179" s="187"/>
      <c r="CC179" s="187"/>
    </row>
    <row r="180" spans="1:81" s="186" customFormat="1" x14ac:dyDescent="0.25">
      <c r="A180" s="187"/>
      <c r="B180" s="187"/>
      <c r="C180" s="187"/>
      <c r="D180" s="187"/>
      <c r="E180" s="187"/>
      <c r="F180" s="187"/>
      <c r="G180" s="63"/>
      <c r="H180" s="63"/>
      <c r="I180" s="63"/>
      <c r="J180" s="63"/>
      <c r="K180" s="63"/>
      <c r="L180" s="63"/>
      <c r="M180" s="64"/>
      <c r="N180" s="64"/>
      <c r="O180" s="64"/>
      <c r="P180" s="64"/>
      <c r="Q180" s="64"/>
      <c r="R180" s="64"/>
      <c r="S180" s="65"/>
      <c r="T180" s="65"/>
      <c r="U180" s="65"/>
      <c r="V180" s="65"/>
      <c r="W180" s="65"/>
      <c r="X180" s="65"/>
      <c r="Y180" s="15"/>
      <c r="Z180" s="15"/>
      <c r="AA180" s="15"/>
      <c r="AB180" s="15"/>
      <c r="AC180" s="15"/>
      <c r="AD180" s="15"/>
      <c r="AF180" s="187"/>
      <c r="AG180" s="187"/>
      <c r="AH180" s="187"/>
      <c r="AI180" s="187"/>
      <c r="AJ180" s="187"/>
      <c r="AK180" s="187"/>
      <c r="AL180" s="187"/>
      <c r="AM180" s="187"/>
      <c r="AN180" s="187"/>
      <c r="AO180" s="187"/>
      <c r="AP180" s="187"/>
      <c r="AQ180" s="187"/>
      <c r="AR180" s="187"/>
      <c r="AS180" s="187"/>
      <c r="AT180" s="187"/>
      <c r="AU180" s="187"/>
      <c r="AV180" s="187"/>
      <c r="AW180" s="187"/>
      <c r="AY180" s="187"/>
      <c r="AZ180" s="187"/>
      <c r="BA180" s="187"/>
      <c r="BB180" s="187"/>
      <c r="BC180" s="187"/>
      <c r="BD180" s="187"/>
      <c r="BE180" s="187"/>
      <c r="BF180" s="187"/>
      <c r="BG180" s="187"/>
      <c r="BH180" s="187"/>
      <c r="BI180" s="187"/>
      <c r="BJ180" s="187"/>
      <c r="BK180" s="187"/>
      <c r="BL180" s="187"/>
      <c r="BM180" s="187"/>
      <c r="BN180" s="187"/>
      <c r="BO180" s="187"/>
      <c r="BP180" s="187"/>
      <c r="BR180" s="187"/>
      <c r="BS180" s="187"/>
      <c r="BT180" s="187"/>
      <c r="CA180" s="187"/>
      <c r="CB180" s="187"/>
      <c r="CC180" s="187"/>
    </row>
    <row r="181" spans="1:81" s="186" customFormat="1" x14ac:dyDescent="0.25">
      <c r="A181" s="187"/>
      <c r="B181" s="187"/>
      <c r="C181" s="187"/>
      <c r="D181" s="187"/>
      <c r="E181" s="187"/>
      <c r="F181" s="187"/>
      <c r="G181" s="63"/>
      <c r="H181" s="63"/>
      <c r="I181" s="63"/>
      <c r="J181" s="63"/>
      <c r="K181" s="63"/>
      <c r="L181" s="63"/>
      <c r="M181" s="64"/>
      <c r="N181" s="64"/>
      <c r="O181" s="64"/>
      <c r="P181" s="64"/>
      <c r="Q181" s="64"/>
      <c r="R181" s="64"/>
      <c r="S181" s="65"/>
      <c r="T181" s="65"/>
      <c r="U181" s="65"/>
      <c r="V181" s="65"/>
      <c r="W181" s="65"/>
      <c r="X181" s="65"/>
      <c r="Y181" s="15"/>
      <c r="Z181" s="15"/>
      <c r="AA181" s="15"/>
      <c r="AB181" s="15"/>
      <c r="AC181" s="15"/>
      <c r="AD181" s="15"/>
      <c r="AF181" s="187"/>
      <c r="AG181" s="187"/>
      <c r="AH181" s="187"/>
      <c r="AI181" s="187"/>
      <c r="AJ181" s="187"/>
      <c r="AK181" s="187"/>
      <c r="AL181" s="187"/>
      <c r="AM181" s="187"/>
      <c r="AN181" s="187"/>
      <c r="AO181" s="187"/>
      <c r="AP181" s="187"/>
      <c r="AQ181" s="187"/>
      <c r="AR181" s="187"/>
      <c r="AS181" s="187"/>
      <c r="AT181" s="187"/>
      <c r="AU181" s="187"/>
      <c r="AV181" s="187"/>
      <c r="AW181" s="187"/>
      <c r="AY181" s="187"/>
      <c r="AZ181" s="187"/>
      <c r="BA181" s="187"/>
      <c r="BB181" s="187"/>
      <c r="BC181" s="187"/>
      <c r="BD181" s="187"/>
      <c r="BE181" s="187"/>
      <c r="BF181" s="187"/>
      <c r="BG181" s="187"/>
      <c r="BH181" s="187"/>
      <c r="BI181" s="187"/>
      <c r="BJ181" s="187"/>
      <c r="BK181" s="187"/>
      <c r="BL181" s="187"/>
      <c r="BM181" s="187"/>
      <c r="BN181" s="187"/>
      <c r="BO181" s="187"/>
      <c r="BP181" s="187"/>
      <c r="BR181" s="187"/>
      <c r="BS181" s="187"/>
      <c r="BT181" s="187"/>
      <c r="CA181" s="187"/>
      <c r="CB181" s="187"/>
      <c r="CC181" s="187"/>
    </row>
    <row r="182" spans="1:81" s="186" customFormat="1" x14ac:dyDescent="0.25">
      <c r="A182" s="187"/>
      <c r="B182" s="187"/>
      <c r="C182" s="187"/>
      <c r="D182" s="187"/>
      <c r="E182" s="187"/>
      <c r="F182" s="187"/>
      <c r="G182" s="63"/>
      <c r="H182" s="63"/>
      <c r="I182" s="63"/>
      <c r="J182" s="63"/>
      <c r="K182" s="63"/>
      <c r="L182" s="63"/>
      <c r="M182" s="64"/>
      <c r="N182" s="64"/>
      <c r="O182" s="64"/>
      <c r="P182" s="64"/>
      <c r="Q182" s="64"/>
      <c r="R182" s="64"/>
      <c r="S182" s="65"/>
      <c r="T182" s="65"/>
      <c r="U182" s="65"/>
      <c r="V182" s="65"/>
      <c r="W182" s="65"/>
      <c r="X182" s="65"/>
      <c r="Y182" s="15"/>
      <c r="Z182" s="15"/>
      <c r="AA182" s="15"/>
      <c r="AB182" s="15"/>
      <c r="AC182" s="15"/>
      <c r="AD182" s="15"/>
      <c r="AF182" s="187"/>
      <c r="AG182" s="187"/>
      <c r="AH182" s="187"/>
      <c r="AI182" s="187"/>
      <c r="AJ182" s="187"/>
      <c r="AK182" s="187"/>
      <c r="AL182" s="187"/>
      <c r="AM182" s="187"/>
      <c r="AN182" s="187"/>
      <c r="AO182" s="187"/>
      <c r="AP182" s="187"/>
      <c r="AQ182" s="187"/>
      <c r="AR182" s="187"/>
      <c r="AS182" s="187"/>
      <c r="AT182" s="187"/>
      <c r="AU182" s="187"/>
      <c r="AV182" s="187"/>
      <c r="AW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R182" s="187"/>
      <c r="BS182" s="187"/>
      <c r="BT182" s="187"/>
      <c r="CA182" s="187"/>
      <c r="CB182" s="187"/>
      <c r="CC182" s="187"/>
    </row>
    <row r="183" spans="1:81" s="186" customFormat="1" x14ac:dyDescent="0.25">
      <c r="A183" s="187"/>
      <c r="B183" s="187"/>
      <c r="C183" s="187"/>
      <c r="D183" s="187"/>
      <c r="E183" s="187"/>
      <c r="F183" s="187"/>
      <c r="G183" s="63"/>
      <c r="H183" s="63"/>
      <c r="I183" s="63"/>
      <c r="J183" s="63"/>
      <c r="K183" s="63"/>
      <c r="L183" s="63"/>
      <c r="M183" s="64"/>
      <c r="N183" s="64"/>
      <c r="O183" s="64"/>
      <c r="P183" s="64"/>
      <c r="Q183" s="64"/>
      <c r="R183" s="64"/>
      <c r="S183" s="65"/>
      <c r="T183" s="65"/>
      <c r="U183" s="65"/>
      <c r="V183" s="65"/>
      <c r="W183" s="65"/>
      <c r="X183" s="65"/>
      <c r="Y183" s="15"/>
      <c r="Z183" s="15"/>
      <c r="AA183" s="15"/>
      <c r="AB183" s="15"/>
      <c r="AC183" s="15"/>
      <c r="AD183" s="15"/>
      <c r="AF183" s="187"/>
      <c r="AG183" s="187"/>
      <c r="AH183" s="187"/>
      <c r="AI183" s="187"/>
      <c r="AJ183" s="187"/>
      <c r="AK183" s="187"/>
      <c r="AL183" s="187"/>
      <c r="AM183" s="187"/>
      <c r="AN183" s="187"/>
      <c r="AO183" s="187"/>
      <c r="AP183" s="187"/>
      <c r="AQ183" s="187"/>
      <c r="AR183" s="187"/>
      <c r="AS183" s="187"/>
      <c r="AT183" s="187"/>
      <c r="AU183" s="187"/>
      <c r="AV183" s="187"/>
      <c r="AW183" s="187"/>
      <c r="AY183" s="187"/>
      <c r="AZ183" s="187"/>
      <c r="BA183" s="187"/>
      <c r="BB183" s="187"/>
      <c r="BC183" s="187"/>
      <c r="BD183" s="187"/>
      <c r="BE183" s="187"/>
      <c r="BF183" s="187"/>
      <c r="BG183" s="187"/>
      <c r="BH183" s="187"/>
      <c r="BI183" s="187"/>
      <c r="BJ183" s="187"/>
      <c r="BK183" s="187"/>
      <c r="BL183" s="187"/>
      <c r="BM183" s="187"/>
      <c r="BN183" s="187"/>
      <c r="BO183" s="187"/>
      <c r="BP183" s="187"/>
      <c r="BR183" s="187"/>
      <c r="BS183" s="187"/>
      <c r="BT183" s="187"/>
      <c r="CA183" s="187"/>
      <c r="CB183" s="187"/>
      <c r="CC183" s="187"/>
    </row>
    <row r="184" spans="1:81" s="186" customFormat="1" x14ac:dyDescent="0.25">
      <c r="A184" s="187"/>
      <c r="B184" s="187"/>
      <c r="C184" s="187"/>
      <c r="D184" s="187"/>
      <c r="E184" s="187"/>
      <c r="F184" s="187"/>
      <c r="G184" s="63"/>
      <c r="H184" s="63"/>
      <c r="I184" s="63"/>
      <c r="J184" s="63"/>
      <c r="K184" s="63"/>
      <c r="L184" s="63"/>
      <c r="M184" s="64"/>
      <c r="N184" s="64"/>
      <c r="O184" s="64"/>
      <c r="P184" s="64"/>
      <c r="Q184" s="64"/>
      <c r="R184" s="64"/>
      <c r="S184" s="65"/>
      <c r="T184" s="65"/>
      <c r="U184" s="65"/>
      <c r="V184" s="65"/>
      <c r="W184" s="65"/>
      <c r="X184" s="65"/>
      <c r="Y184" s="15"/>
      <c r="Z184" s="15"/>
      <c r="AA184" s="15"/>
      <c r="AB184" s="15"/>
      <c r="AC184" s="15"/>
      <c r="AD184" s="15"/>
      <c r="AF184" s="187"/>
      <c r="AG184" s="187"/>
      <c r="AH184" s="187"/>
      <c r="AI184" s="187"/>
      <c r="AJ184" s="187"/>
      <c r="AK184" s="187"/>
      <c r="AL184" s="187"/>
      <c r="AM184" s="187"/>
      <c r="AN184" s="187"/>
      <c r="AO184" s="187"/>
      <c r="AP184" s="187"/>
      <c r="AQ184" s="187"/>
      <c r="AR184" s="187"/>
      <c r="AS184" s="187"/>
      <c r="AT184" s="187"/>
      <c r="AU184" s="187"/>
      <c r="AV184" s="187"/>
      <c r="AW184" s="187"/>
      <c r="AY184" s="187"/>
      <c r="AZ184" s="187"/>
      <c r="BA184" s="187"/>
      <c r="BB184" s="187"/>
      <c r="BC184" s="187"/>
      <c r="BD184" s="187"/>
      <c r="BE184" s="187"/>
      <c r="BF184" s="187"/>
      <c r="BG184" s="187"/>
      <c r="BH184" s="187"/>
      <c r="BI184" s="187"/>
      <c r="BJ184" s="187"/>
      <c r="BK184" s="187"/>
      <c r="BL184" s="187"/>
      <c r="BM184" s="187"/>
      <c r="BN184" s="187"/>
      <c r="BO184" s="187"/>
      <c r="BP184" s="187"/>
      <c r="BR184" s="187"/>
      <c r="BS184" s="187"/>
      <c r="BT184" s="187"/>
      <c r="CA184" s="187"/>
      <c r="CB184" s="187"/>
      <c r="CC184" s="187"/>
    </row>
    <row r="185" spans="1:81" s="186" customFormat="1" x14ac:dyDescent="0.25">
      <c r="A185" s="187"/>
      <c r="B185" s="187"/>
      <c r="C185" s="187"/>
      <c r="D185" s="187"/>
      <c r="E185" s="187"/>
      <c r="F185" s="187"/>
      <c r="G185" s="63"/>
      <c r="H185" s="63"/>
      <c r="I185" s="63"/>
      <c r="J185" s="63"/>
      <c r="K185" s="63"/>
      <c r="L185" s="63"/>
      <c r="M185" s="64"/>
      <c r="N185" s="64"/>
      <c r="O185" s="64"/>
      <c r="P185" s="64"/>
      <c r="Q185" s="64"/>
      <c r="R185" s="64"/>
      <c r="S185" s="65"/>
      <c r="T185" s="65"/>
      <c r="U185" s="65"/>
      <c r="V185" s="65"/>
      <c r="W185" s="65"/>
      <c r="X185" s="65"/>
      <c r="Y185" s="15"/>
      <c r="Z185" s="15"/>
      <c r="AA185" s="15"/>
      <c r="AB185" s="15"/>
      <c r="AC185" s="15"/>
      <c r="AD185" s="15"/>
      <c r="AF185" s="187"/>
      <c r="AG185" s="187"/>
      <c r="AH185" s="187"/>
      <c r="AI185" s="187"/>
      <c r="AJ185" s="187"/>
      <c r="AK185" s="187"/>
      <c r="AL185" s="187"/>
      <c r="AM185" s="187"/>
      <c r="AN185" s="187"/>
      <c r="AO185" s="187"/>
      <c r="AP185" s="187"/>
      <c r="AQ185" s="187"/>
      <c r="AR185" s="187"/>
      <c r="AS185" s="187"/>
      <c r="AT185" s="187"/>
      <c r="AU185" s="187"/>
      <c r="AV185" s="187"/>
      <c r="AW185" s="187"/>
      <c r="AY185" s="187"/>
      <c r="AZ185" s="187"/>
      <c r="BA185" s="187"/>
      <c r="BB185" s="187"/>
      <c r="BC185" s="187"/>
      <c r="BD185" s="187"/>
      <c r="BE185" s="187"/>
      <c r="BF185" s="187"/>
      <c r="BG185" s="187"/>
      <c r="BH185" s="187"/>
      <c r="BI185" s="187"/>
      <c r="BJ185" s="187"/>
      <c r="BK185" s="187"/>
      <c r="BL185" s="187"/>
      <c r="BM185" s="187"/>
      <c r="BN185" s="187"/>
      <c r="BO185" s="187"/>
      <c r="BP185" s="187"/>
      <c r="BR185" s="187"/>
      <c r="BS185" s="187"/>
      <c r="BT185" s="187"/>
      <c r="CA185" s="187"/>
      <c r="CB185" s="187"/>
      <c r="CC185" s="187"/>
    </row>
    <row r="186" spans="1:81" s="186" customFormat="1" x14ac:dyDescent="0.25">
      <c r="A186" s="187"/>
      <c r="B186" s="187"/>
      <c r="C186" s="187"/>
      <c r="D186" s="187"/>
      <c r="E186" s="187"/>
      <c r="F186" s="187"/>
      <c r="G186" s="63"/>
      <c r="H186" s="63"/>
      <c r="I186" s="63"/>
      <c r="J186" s="63"/>
      <c r="K186" s="63"/>
      <c r="L186" s="63"/>
      <c r="M186" s="64"/>
      <c r="N186" s="64"/>
      <c r="O186" s="64"/>
      <c r="P186" s="64"/>
      <c r="Q186" s="64"/>
      <c r="R186" s="64"/>
      <c r="S186" s="65"/>
      <c r="T186" s="65"/>
      <c r="U186" s="65"/>
      <c r="V186" s="65"/>
      <c r="W186" s="65"/>
      <c r="X186" s="65"/>
      <c r="Y186" s="15"/>
      <c r="Z186" s="15"/>
      <c r="AA186" s="15"/>
      <c r="AB186" s="15"/>
      <c r="AC186" s="15"/>
      <c r="AD186" s="15"/>
      <c r="AF186" s="187"/>
      <c r="AG186" s="187"/>
      <c r="AH186" s="187"/>
      <c r="AI186" s="187"/>
      <c r="AJ186" s="187"/>
      <c r="AK186" s="187"/>
      <c r="AL186" s="187"/>
      <c r="AM186" s="187"/>
      <c r="AN186" s="187"/>
      <c r="AO186" s="187"/>
      <c r="AP186" s="187"/>
      <c r="AQ186" s="187"/>
      <c r="AR186" s="187"/>
      <c r="AS186" s="187"/>
      <c r="AT186" s="187"/>
      <c r="AU186" s="187"/>
      <c r="AV186" s="187"/>
      <c r="AW186" s="187"/>
      <c r="AY186" s="187"/>
      <c r="AZ186" s="187"/>
      <c r="BA186" s="187"/>
      <c r="BB186" s="187"/>
      <c r="BC186" s="187"/>
      <c r="BD186" s="187"/>
      <c r="BE186" s="187"/>
      <c r="BF186" s="187"/>
      <c r="BG186" s="187"/>
      <c r="BH186" s="187"/>
      <c r="BI186" s="187"/>
      <c r="BJ186" s="187"/>
      <c r="BK186" s="187"/>
      <c r="BL186" s="187"/>
      <c r="BM186" s="187"/>
      <c r="BN186" s="187"/>
      <c r="BO186" s="187"/>
      <c r="BP186" s="187"/>
      <c r="BR186" s="187"/>
      <c r="BS186" s="187"/>
      <c r="BT186" s="187"/>
      <c r="CA186" s="187"/>
      <c r="CB186" s="187"/>
      <c r="CC186" s="187"/>
    </row>
    <row r="187" spans="1:81" s="186" customFormat="1" x14ac:dyDescent="0.25">
      <c r="A187" s="187"/>
      <c r="B187" s="187"/>
      <c r="C187" s="187"/>
      <c r="D187" s="187"/>
      <c r="E187" s="187"/>
      <c r="F187" s="187"/>
      <c r="G187" s="63"/>
      <c r="H187" s="63"/>
      <c r="I187" s="63"/>
      <c r="J187" s="63"/>
      <c r="K187" s="63"/>
      <c r="L187" s="63"/>
      <c r="M187" s="64"/>
      <c r="N187" s="64"/>
      <c r="O187" s="64"/>
      <c r="P187" s="64"/>
      <c r="Q187" s="64"/>
      <c r="R187" s="64"/>
      <c r="S187" s="65"/>
      <c r="T187" s="65"/>
      <c r="U187" s="65"/>
      <c r="V187" s="65"/>
      <c r="W187" s="65"/>
      <c r="X187" s="65"/>
      <c r="Y187" s="15"/>
      <c r="Z187" s="15"/>
      <c r="AA187" s="15"/>
      <c r="AB187" s="15"/>
      <c r="AC187" s="15"/>
      <c r="AD187" s="15"/>
      <c r="AF187" s="187"/>
      <c r="AG187" s="187"/>
      <c r="AH187" s="187"/>
      <c r="AI187" s="187"/>
      <c r="AJ187" s="187"/>
      <c r="AK187" s="187"/>
      <c r="AL187" s="187"/>
      <c r="AM187" s="187"/>
      <c r="AN187" s="187"/>
      <c r="AO187" s="187"/>
      <c r="AP187" s="187"/>
      <c r="AQ187" s="187"/>
      <c r="AR187" s="187"/>
      <c r="AS187" s="187"/>
      <c r="AT187" s="187"/>
      <c r="AU187" s="187"/>
      <c r="AV187" s="187"/>
      <c r="AW187" s="187"/>
      <c r="AY187" s="187"/>
      <c r="AZ187" s="187"/>
      <c r="BA187" s="187"/>
      <c r="BB187" s="187"/>
      <c r="BC187" s="187"/>
      <c r="BD187" s="187"/>
      <c r="BE187" s="187"/>
      <c r="BF187" s="187"/>
      <c r="BG187" s="187"/>
      <c r="BH187" s="187"/>
      <c r="BI187" s="187"/>
      <c r="BJ187" s="187"/>
      <c r="BK187" s="187"/>
      <c r="BL187" s="187"/>
      <c r="BM187" s="187"/>
      <c r="BN187" s="187"/>
      <c r="BO187" s="187"/>
      <c r="BP187" s="187"/>
      <c r="BR187" s="187"/>
      <c r="BS187" s="187"/>
      <c r="BT187" s="187"/>
      <c r="CA187" s="187"/>
      <c r="CB187" s="187"/>
      <c r="CC187" s="187"/>
    </row>
    <row r="188" spans="1:81" s="186" customFormat="1" x14ac:dyDescent="0.25">
      <c r="A188" s="187"/>
      <c r="B188" s="187"/>
      <c r="C188" s="187"/>
      <c r="D188" s="187"/>
      <c r="E188" s="187"/>
      <c r="F188" s="187"/>
      <c r="G188" s="63"/>
      <c r="H188" s="63"/>
      <c r="I188" s="63"/>
      <c r="J188" s="63"/>
      <c r="K188" s="63"/>
      <c r="L188" s="63"/>
      <c r="M188" s="64"/>
      <c r="N188" s="64"/>
      <c r="O188" s="64"/>
      <c r="P188" s="64"/>
      <c r="Q188" s="64"/>
      <c r="R188" s="64"/>
      <c r="S188" s="65"/>
      <c r="T188" s="65"/>
      <c r="U188" s="65"/>
      <c r="V188" s="65"/>
      <c r="W188" s="65"/>
      <c r="X188" s="65"/>
      <c r="Y188" s="15"/>
      <c r="Z188" s="15"/>
      <c r="AA188" s="15"/>
      <c r="AB188" s="15"/>
      <c r="AC188" s="15"/>
      <c r="AD188" s="15"/>
      <c r="AF188" s="187"/>
      <c r="AG188" s="187"/>
      <c r="AH188" s="187"/>
      <c r="AI188" s="187"/>
      <c r="AJ188" s="187"/>
      <c r="AK188" s="187"/>
      <c r="AL188" s="187"/>
      <c r="AM188" s="187"/>
      <c r="AN188" s="187"/>
      <c r="AO188" s="187"/>
      <c r="AP188" s="187"/>
      <c r="AQ188" s="187"/>
      <c r="AR188" s="187"/>
      <c r="AS188" s="187"/>
      <c r="AT188" s="187"/>
      <c r="AU188" s="187"/>
      <c r="AV188" s="187"/>
      <c r="AW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187"/>
      <c r="BI188" s="187"/>
      <c r="BJ188" s="187"/>
      <c r="BK188" s="187"/>
      <c r="BL188" s="187"/>
      <c r="BM188" s="187"/>
      <c r="BN188" s="187"/>
      <c r="BO188" s="187"/>
      <c r="BP188" s="187"/>
      <c r="BR188" s="187"/>
      <c r="BS188" s="187"/>
      <c r="BT188" s="187"/>
      <c r="CA188" s="187"/>
      <c r="CB188" s="187"/>
      <c r="CC188" s="187"/>
    </row>
    <row r="189" spans="1:81" s="186" customFormat="1" x14ac:dyDescent="0.25">
      <c r="A189" s="187"/>
      <c r="B189" s="187"/>
      <c r="C189" s="187"/>
      <c r="D189" s="187"/>
      <c r="E189" s="187"/>
      <c r="F189" s="187"/>
      <c r="G189" s="63"/>
      <c r="H189" s="63"/>
      <c r="I189" s="63"/>
      <c r="J189" s="63"/>
      <c r="K189" s="63"/>
      <c r="L189" s="63"/>
      <c r="M189" s="64"/>
      <c r="N189" s="64"/>
      <c r="O189" s="64"/>
      <c r="P189" s="64"/>
      <c r="Q189" s="64"/>
      <c r="R189" s="64"/>
      <c r="S189" s="65"/>
      <c r="T189" s="65"/>
      <c r="U189" s="65"/>
      <c r="V189" s="65"/>
      <c r="W189" s="65"/>
      <c r="X189" s="65"/>
      <c r="Y189" s="15"/>
      <c r="Z189" s="15"/>
      <c r="AA189" s="15"/>
      <c r="AB189" s="15"/>
      <c r="AC189" s="15"/>
      <c r="AD189" s="15"/>
      <c r="AF189" s="187"/>
      <c r="AG189" s="187"/>
      <c r="AH189" s="187"/>
      <c r="AI189" s="187"/>
      <c r="AJ189" s="187"/>
      <c r="AK189" s="187"/>
      <c r="AL189" s="187"/>
      <c r="AM189" s="187"/>
      <c r="AN189" s="187"/>
      <c r="AO189" s="187"/>
      <c r="AP189" s="187"/>
      <c r="AQ189" s="187"/>
      <c r="AR189" s="187"/>
      <c r="AS189" s="187"/>
      <c r="AT189" s="187"/>
      <c r="AU189" s="187"/>
      <c r="AV189" s="187"/>
      <c r="AW189" s="187"/>
      <c r="AY189" s="187"/>
      <c r="AZ189" s="187"/>
      <c r="BA189" s="187"/>
      <c r="BB189" s="187"/>
      <c r="BC189" s="187"/>
      <c r="BD189" s="187"/>
      <c r="BE189" s="187"/>
      <c r="BF189" s="187"/>
      <c r="BG189" s="187"/>
      <c r="BH189" s="187"/>
      <c r="BI189" s="187"/>
      <c r="BJ189" s="187"/>
      <c r="BK189" s="187"/>
      <c r="BL189" s="187"/>
      <c r="BM189" s="187"/>
      <c r="BN189" s="187"/>
      <c r="BO189" s="187"/>
      <c r="BP189" s="187"/>
      <c r="BR189" s="187"/>
      <c r="BS189" s="187"/>
      <c r="BT189" s="187"/>
      <c r="CA189" s="187"/>
      <c r="CB189" s="187"/>
      <c r="CC189" s="187"/>
    </row>
    <row r="190" spans="1:81" s="186" customFormat="1" x14ac:dyDescent="0.25">
      <c r="A190" s="187"/>
      <c r="B190" s="187"/>
      <c r="C190" s="187"/>
      <c r="D190" s="187"/>
      <c r="E190" s="187"/>
      <c r="F190" s="187"/>
      <c r="G190" s="63"/>
      <c r="H190" s="63"/>
      <c r="I190" s="63"/>
      <c r="J190" s="63"/>
      <c r="K190" s="63"/>
      <c r="L190" s="63"/>
      <c r="M190" s="64"/>
      <c r="N190" s="64"/>
      <c r="O190" s="64"/>
      <c r="P190" s="64"/>
      <c r="Q190" s="64"/>
      <c r="R190" s="64"/>
      <c r="S190" s="65"/>
      <c r="T190" s="65"/>
      <c r="U190" s="65"/>
      <c r="V190" s="65"/>
      <c r="W190" s="65"/>
      <c r="X190" s="65"/>
      <c r="Y190" s="15"/>
      <c r="Z190" s="15"/>
      <c r="AA190" s="15"/>
      <c r="AB190" s="15"/>
      <c r="AC190" s="15"/>
      <c r="AD190" s="15"/>
      <c r="AF190" s="187"/>
      <c r="AG190" s="187"/>
      <c r="AH190" s="187"/>
      <c r="AI190" s="187"/>
      <c r="AJ190" s="187"/>
      <c r="AK190" s="187"/>
      <c r="AL190" s="187"/>
      <c r="AM190" s="187"/>
      <c r="AN190" s="187"/>
      <c r="AO190" s="187"/>
      <c r="AP190" s="187"/>
      <c r="AQ190" s="187"/>
      <c r="AR190" s="187"/>
      <c r="AS190" s="187"/>
      <c r="AT190" s="187"/>
      <c r="AU190" s="187"/>
      <c r="AV190" s="187"/>
      <c r="AW190" s="187"/>
      <c r="AY190" s="187"/>
      <c r="AZ190" s="187"/>
      <c r="BA190" s="187"/>
      <c r="BB190" s="187"/>
      <c r="BC190" s="187"/>
      <c r="BD190" s="187"/>
      <c r="BE190" s="187"/>
      <c r="BF190" s="187"/>
      <c r="BG190" s="187"/>
      <c r="BH190" s="187"/>
      <c r="BI190" s="187"/>
      <c r="BJ190" s="187"/>
      <c r="BK190" s="187"/>
      <c r="BL190" s="187"/>
      <c r="BM190" s="187"/>
      <c r="BN190" s="187"/>
      <c r="BO190" s="187"/>
      <c r="BP190" s="187"/>
      <c r="BR190" s="187"/>
      <c r="BS190" s="187"/>
      <c r="BT190" s="187"/>
      <c r="CA190" s="187"/>
      <c r="CB190" s="187"/>
      <c r="CC190" s="187"/>
    </row>
    <row r="191" spans="1:81" s="186" customFormat="1" x14ac:dyDescent="0.25">
      <c r="A191" s="187"/>
      <c r="B191" s="187"/>
      <c r="C191" s="187"/>
      <c r="D191" s="187"/>
      <c r="E191" s="187"/>
      <c r="F191" s="187"/>
      <c r="G191" s="63"/>
      <c r="H191" s="63"/>
      <c r="I191" s="63"/>
      <c r="J191" s="63"/>
      <c r="K191" s="63"/>
      <c r="L191" s="63"/>
      <c r="M191" s="64"/>
      <c r="N191" s="64"/>
      <c r="O191" s="64"/>
      <c r="P191" s="64"/>
      <c r="Q191" s="64"/>
      <c r="R191" s="64"/>
      <c r="S191" s="65"/>
      <c r="T191" s="65"/>
      <c r="U191" s="65"/>
      <c r="V191" s="65"/>
      <c r="W191" s="65"/>
      <c r="X191" s="65"/>
      <c r="Y191" s="15"/>
      <c r="Z191" s="15"/>
      <c r="AA191" s="15"/>
      <c r="AB191" s="15"/>
      <c r="AC191" s="15"/>
      <c r="AD191" s="15"/>
      <c r="AF191" s="187"/>
      <c r="AG191" s="187"/>
      <c r="AH191" s="187"/>
      <c r="AI191" s="187"/>
      <c r="AJ191" s="187"/>
      <c r="AK191" s="187"/>
      <c r="AL191" s="187"/>
      <c r="AM191" s="187"/>
      <c r="AN191" s="187"/>
      <c r="AO191" s="187"/>
      <c r="AP191" s="187"/>
      <c r="AQ191" s="187"/>
      <c r="AR191" s="187"/>
      <c r="AS191" s="187"/>
      <c r="AT191" s="187"/>
      <c r="AU191" s="187"/>
      <c r="AV191" s="187"/>
      <c r="AW191" s="187"/>
      <c r="AY191" s="187"/>
      <c r="AZ191" s="187"/>
      <c r="BA191" s="187"/>
      <c r="BB191" s="187"/>
      <c r="BC191" s="187"/>
      <c r="BD191" s="187"/>
      <c r="BE191" s="187"/>
      <c r="BF191" s="187"/>
      <c r="BG191" s="187"/>
      <c r="BH191" s="187"/>
      <c r="BI191" s="187"/>
      <c r="BJ191" s="187"/>
      <c r="BK191" s="187"/>
      <c r="BL191" s="187"/>
      <c r="BM191" s="187"/>
      <c r="BN191" s="187"/>
      <c r="BO191" s="187"/>
      <c r="BP191" s="187"/>
      <c r="BR191" s="187"/>
      <c r="BS191" s="187"/>
      <c r="BT191" s="187"/>
      <c r="CA191" s="187"/>
      <c r="CB191" s="187"/>
      <c r="CC191" s="187"/>
    </row>
    <row r="192" spans="1:81" s="186" customFormat="1" x14ac:dyDescent="0.25">
      <c r="A192" s="187"/>
      <c r="B192" s="187"/>
      <c r="C192" s="187"/>
      <c r="D192" s="187"/>
      <c r="E192" s="187"/>
      <c r="F192" s="187"/>
      <c r="G192" s="63"/>
      <c r="H192" s="63"/>
      <c r="I192" s="63"/>
      <c r="J192" s="63"/>
      <c r="K192" s="63"/>
      <c r="L192" s="63"/>
      <c r="M192" s="64"/>
      <c r="N192" s="64"/>
      <c r="O192" s="64"/>
      <c r="P192" s="64"/>
      <c r="Q192" s="64"/>
      <c r="R192" s="64"/>
      <c r="S192" s="65"/>
      <c r="T192" s="65"/>
      <c r="U192" s="65"/>
      <c r="V192" s="65"/>
      <c r="W192" s="65"/>
      <c r="X192" s="65"/>
      <c r="Y192" s="15"/>
      <c r="Z192" s="15"/>
      <c r="AA192" s="15"/>
      <c r="AB192" s="15"/>
      <c r="AC192" s="15"/>
      <c r="AD192" s="15"/>
      <c r="AF192" s="187"/>
      <c r="AG192" s="187"/>
      <c r="AH192" s="187"/>
      <c r="AI192" s="187"/>
      <c r="AJ192" s="187"/>
      <c r="AK192" s="187"/>
      <c r="AL192" s="187"/>
      <c r="AM192" s="187"/>
      <c r="AN192" s="187"/>
      <c r="AO192" s="187"/>
      <c r="AP192" s="187"/>
      <c r="AQ192" s="187"/>
      <c r="AR192" s="187"/>
      <c r="AS192" s="187"/>
      <c r="AT192" s="187"/>
      <c r="AU192" s="187"/>
      <c r="AV192" s="187"/>
      <c r="AW192" s="187"/>
      <c r="AY192" s="187"/>
      <c r="AZ192" s="187"/>
      <c r="BA192" s="187"/>
      <c r="BB192" s="187"/>
      <c r="BC192" s="187"/>
      <c r="BD192" s="187"/>
      <c r="BE192" s="187"/>
      <c r="BF192" s="187"/>
      <c r="BG192" s="187"/>
      <c r="BH192" s="187"/>
      <c r="BI192" s="187"/>
      <c r="BJ192" s="187"/>
      <c r="BK192" s="187"/>
      <c r="BL192" s="187"/>
      <c r="BM192" s="187"/>
      <c r="BN192" s="187"/>
      <c r="BO192" s="187"/>
      <c r="BP192" s="187"/>
      <c r="BR192" s="187"/>
      <c r="BS192" s="187"/>
      <c r="BT192" s="187"/>
      <c r="CA192" s="187"/>
      <c r="CB192" s="187"/>
      <c r="CC192" s="187"/>
    </row>
    <row r="193" spans="1:81" s="186" customFormat="1" x14ac:dyDescent="0.25">
      <c r="A193" s="187"/>
      <c r="B193" s="187"/>
      <c r="C193" s="187"/>
      <c r="D193" s="187"/>
      <c r="E193" s="187"/>
      <c r="F193" s="187"/>
      <c r="G193" s="63"/>
      <c r="H193" s="63"/>
      <c r="I193" s="63"/>
      <c r="J193" s="63"/>
      <c r="K193" s="63"/>
      <c r="L193" s="63"/>
      <c r="M193" s="64"/>
      <c r="N193" s="64"/>
      <c r="O193" s="64"/>
      <c r="P193" s="64"/>
      <c r="Q193" s="64"/>
      <c r="R193" s="64"/>
      <c r="S193" s="65"/>
      <c r="T193" s="65"/>
      <c r="U193" s="65"/>
      <c r="V193" s="65"/>
      <c r="W193" s="65"/>
      <c r="X193" s="65"/>
      <c r="Y193" s="15"/>
      <c r="Z193" s="15"/>
      <c r="AA193" s="15"/>
      <c r="AB193" s="15"/>
      <c r="AC193" s="15"/>
      <c r="AD193" s="15"/>
      <c r="AF193" s="187"/>
      <c r="AG193" s="187"/>
      <c r="AH193" s="187"/>
      <c r="AI193" s="187"/>
      <c r="AJ193" s="187"/>
      <c r="AK193" s="187"/>
      <c r="AL193" s="187"/>
      <c r="AM193" s="187"/>
      <c r="AN193" s="187"/>
      <c r="AO193" s="187"/>
      <c r="AP193" s="187"/>
      <c r="AQ193" s="187"/>
      <c r="AR193" s="187"/>
      <c r="AS193" s="187"/>
      <c r="AT193" s="187"/>
      <c r="AU193" s="187"/>
      <c r="AV193" s="187"/>
      <c r="AW193" s="187"/>
      <c r="AY193" s="187"/>
      <c r="AZ193" s="187"/>
      <c r="BA193" s="187"/>
      <c r="BB193" s="187"/>
      <c r="BC193" s="187"/>
      <c r="BD193" s="187"/>
      <c r="BE193" s="187"/>
      <c r="BF193" s="187"/>
      <c r="BG193" s="187"/>
      <c r="BH193" s="187"/>
      <c r="BI193" s="187"/>
      <c r="BJ193" s="187"/>
      <c r="BK193" s="187"/>
      <c r="BL193" s="187"/>
      <c r="BM193" s="187"/>
      <c r="BN193" s="187"/>
      <c r="BO193" s="187"/>
      <c r="BP193" s="187"/>
      <c r="BR193" s="187"/>
      <c r="BS193" s="187"/>
      <c r="BT193" s="187"/>
      <c r="CA193" s="187"/>
      <c r="CB193" s="187"/>
      <c r="CC193" s="187"/>
    </row>
    <row r="194" spans="1:81" s="186" customFormat="1" x14ac:dyDescent="0.25">
      <c r="A194" s="187"/>
      <c r="B194" s="187"/>
      <c r="C194" s="187"/>
      <c r="D194" s="187"/>
      <c r="E194" s="187"/>
      <c r="F194" s="187"/>
      <c r="G194" s="63"/>
      <c r="H194" s="63"/>
      <c r="I194" s="63"/>
      <c r="J194" s="63"/>
      <c r="K194" s="63"/>
      <c r="L194" s="63"/>
      <c r="M194" s="64"/>
      <c r="N194" s="64"/>
      <c r="O194" s="64"/>
      <c r="P194" s="64"/>
      <c r="Q194" s="64"/>
      <c r="R194" s="64"/>
      <c r="S194" s="65"/>
      <c r="T194" s="65"/>
      <c r="U194" s="65"/>
      <c r="V194" s="65"/>
      <c r="W194" s="65"/>
      <c r="X194" s="65"/>
      <c r="Y194" s="15"/>
      <c r="Z194" s="15"/>
      <c r="AA194" s="15"/>
      <c r="AB194" s="15"/>
      <c r="AC194" s="15"/>
      <c r="AD194" s="15"/>
      <c r="AF194" s="187"/>
      <c r="AG194" s="187"/>
      <c r="AH194" s="187"/>
      <c r="AI194" s="187"/>
      <c r="AJ194" s="187"/>
      <c r="AK194" s="187"/>
      <c r="AL194" s="187"/>
      <c r="AM194" s="187"/>
      <c r="AN194" s="187"/>
      <c r="AO194" s="187"/>
      <c r="AP194" s="187"/>
      <c r="AQ194" s="187"/>
      <c r="AR194" s="187"/>
      <c r="AS194" s="187"/>
      <c r="AT194" s="187"/>
      <c r="AU194" s="187"/>
      <c r="AV194" s="187"/>
      <c r="AW194" s="187"/>
      <c r="AY194" s="187"/>
      <c r="AZ194" s="187"/>
      <c r="BA194" s="187"/>
      <c r="BB194" s="187"/>
      <c r="BC194" s="187"/>
      <c r="BD194" s="187"/>
      <c r="BE194" s="187"/>
      <c r="BF194" s="187"/>
      <c r="BG194" s="187"/>
      <c r="BH194" s="187"/>
      <c r="BI194" s="187"/>
      <c r="BJ194" s="187"/>
      <c r="BK194" s="187"/>
      <c r="BL194" s="187"/>
      <c r="BM194" s="187"/>
      <c r="BN194" s="187"/>
      <c r="BO194" s="187"/>
      <c r="BP194" s="187"/>
      <c r="BR194" s="187"/>
      <c r="BS194" s="187"/>
      <c r="BT194" s="187"/>
      <c r="CA194" s="187"/>
      <c r="CB194" s="187"/>
      <c r="CC194" s="187"/>
    </row>
    <row r="195" spans="1:81" s="186" customFormat="1" x14ac:dyDescent="0.25">
      <c r="A195" s="187"/>
      <c r="B195" s="187"/>
      <c r="C195" s="187"/>
      <c r="D195" s="187"/>
      <c r="E195" s="187"/>
      <c r="F195" s="187"/>
      <c r="G195" s="63"/>
      <c r="H195" s="63"/>
      <c r="I195" s="63"/>
      <c r="J195" s="63"/>
      <c r="K195" s="63"/>
      <c r="L195" s="63"/>
      <c r="M195" s="64"/>
      <c r="N195" s="64"/>
      <c r="O195" s="64"/>
      <c r="P195" s="64"/>
      <c r="Q195" s="64"/>
      <c r="R195" s="64"/>
      <c r="S195" s="65"/>
      <c r="T195" s="65"/>
      <c r="U195" s="65"/>
      <c r="V195" s="65"/>
      <c r="W195" s="65"/>
      <c r="X195" s="65"/>
      <c r="Y195" s="15"/>
      <c r="Z195" s="15"/>
      <c r="AA195" s="15"/>
      <c r="AB195" s="15"/>
      <c r="AC195" s="15"/>
      <c r="AD195" s="15"/>
      <c r="AF195" s="187"/>
      <c r="AG195" s="187"/>
      <c r="AH195" s="187"/>
      <c r="AI195" s="187"/>
      <c r="AJ195" s="187"/>
      <c r="AK195" s="187"/>
      <c r="AL195" s="187"/>
      <c r="AM195" s="187"/>
      <c r="AN195" s="187"/>
      <c r="AO195" s="187"/>
      <c r="AP195" s="187"/>
      <c r="AQ195" s="187"/>
      <c r="AR195" s="187"/>
      <c r="AS195" s="187"/>
      <c r="AT195" s="187"/>
      <c r="AU195" s="187"/>
      <c r="AV195" s="187"/>
      <c r="AW195" s="187"/>
      <c r="AY195" s="187"/>
      <c r="AZ195" s="187"/>
      <c r="BA195" s="187"/>
      <c r="BB195" s="187"/>
      <c r="BC195" s="187"/>
      <c r="BD195" s="187"/>
      <c r="BE195" s="187"/>
      <c r="BF195" s="187"/>
      <c r="BG195" s="187"/>
      <c r="BH195" s="187"/>
      <c r="BI195" s="187"/>
      <c r="BJ195" s="187"/>
      <c r="BK195" s="187"/>
      <c r="BL195" s="187"/>
      <c r="BM195" s="187"/>
      <c r="BN195" s="187"/>
      <c r="BO195" s="187"/>
      <c r="BP195" s="187"/>
      <c r="BR195" s="187"/>
      <c r="BS195" s="187"/>
      <c r="BT195" s="187"/>
      <c r="CA195" s="187"/>
      <c r="CB195" s="187"/>
      <c r="CC195" s="187"/>
    </row>
    <row r="196" spans="1:81" s="186" customFormat="1" x14ac:dyDescent="0.25">
      <c r="A196" s="187"/>
      <c r="B196" s="187"/>
      <c r="C196" s="187"/>
      <c r="D196" s="187"/>
      <c r="E196" s="187"/>
      <c r="F196" s="187"/>
      <c r="G196" s="63"/>
      <c r="H196" s="63"/>
      <c r="I196" s="63"/>
      <c r="J196" s="63"/>
      <c r="K196" s="63"/>
      <c r="L196" s="63"/>
      <c r="M196" s="64"/>
      <c r="N196" s="64"/>
      <c r="O196" s="64"/>
      <c r="P196" s="64"/>
      <c r="Q196" s="64"/>
      <c r="R196" s="64"/>
      <c r="S196" s="65"/>
      <c r="T196" s="65"/>
      <c r="U196" s="65"/>
      <c r="V196" s="65"/>
      <c r="W196" s="65"/>
      <c r="X196" s="65"/>
      <c r="Y196" s="15"/>
      <c r="Z196" s="15"/>
      <c r="AA196" s="15"/>
      <c r="AB196" s="15"/>
      <c r="AC196" s="15"/>
      <c r="AD196" s="15"/>
      <c r="AF196" s="187"/>
      <c r="AG196" s="187"/>
      <c r="AH196" s="187"/>
      <c r="AI196" s="187"/>
      <c r="AJ196" s="187"/>
      <c r="AK196" s="187"/>
      <c r="AL196" s="187"/>
      <c r="AM196" s="187"/>
      <c r="AN196" s="187"/>
      <c r="AO196" s="187"/>
      <c r="AP196" s="187"/>
      <c r="AQ196" s="187"/>
      <c r="AR196" s="187"/>
      <c r="AS196" s="187"/>
      <c r="AT196" s="187"/>
      <c r="AU196" s="187"/>
      <c r="AV196" s="187"/>
      <c r="AW196" s="187"/>
      <c r="AY196" s="187"/>
      <c r="AZ196" s="187"/>
      <c r="BA196" s="187"/>
      <c r="BB196" s="187"/>
      <c r="BC196" s="187"/>
      <c r="BD196" s="187"/>
      <c r="BE196" s="187"/>
      <c r="BF196" s="187"/>
      <c r="BG196" s="187"/>
      <c r="BH196" s="187"/>
      <c r="BI196" s="187"/>
      <c r="BJ196" s="187"/>
      <c r="BK196" s="187"/>
      <c r="BL196" s="187"/>
      <c r="BM196" s="187"/>
      <c r="BN196" s="187"/>
      <c r="BO196" s="187"/>
      <c r="BP196" s="187"/>
      <c r="BR196" s="187"/>
      <c r="BS196" s="187"/>
      <c r="BT196" s="187"/>
      <c r="CA196" s="187"/>
      <c r="CB196" s="187"/>
      <c r="CC196" s="187"/>
    </row>
    <row r="197" spans="1:81" s="186" customFormat="1" x14ac:dyDescent="0.25">
      <c r="A197" s="187"/>
      <c r="B197" s="187"/>
      <c r="C197" s="187"/>
      <c r="D197" s="187"/>
      <c r="E197" s="187"/>
      <c r="F197" s="187"/>
      <c r="G197" s="63"/>
      <c r="H197" s="63"/>
      <c r="I197" s="63"/>
      <c r="J197" s="63"/>
      <c r="K197" s="63"/>
      <c r="L197" s="63"/>
      <c r="M197" s="64"/>
      <c r="N197" s="64"/>
      <c r="O197" s="64"/>
      <c r="P197" s="64"/>
      <c r="Q197" s="64"/>
      <c r="R197" s="64"/>
      <c r="S197" s="65"/>
      <c r="T197" s="65"/>
      <c r="U197" s="65"/>
      <c r="V197" s="65"/>
      <c r="W197" s="65"/>
      <c r="X197" s="65"/>
      <c r="Y197" s="15"/>
      <c r="Z197" s="15"/>
      <c r="AA197" s="15"/>
      <c r="AB197" s="15"/>
      <c r="AC197" s="15"/>
      <c r="AD197" s="15"/>
      <c r="AF197" s="187"/>
      <c r="AG197" s="187"/>
      <c r="AH197" s="187"/>
      <c r="AI197" s="187"/>
      <c r="AJ197" s="187"/>
      <c r="AK197" s="187"/>
      <c r="AL197" s="187"/>
      <c r="AM197" s="187"/>
      <c r="AN197" s="187"/>
      <c r="AO197" s="187"/>
      <c r="AP197" s="187"/>
      <c r="AQ197" s="187"/>
      <c r="AR197" s="187"/>
      <c r="AS197" s="187"/>
      <c r="AT197" s="187"/>
      <c r="AU197" s="187"/>
      <c r="AV197" s="187"/>
      <c r="AW197" s="187"/>
      <c r="AY197" s="187"/>
      <c r="AZ197" s="187"/>
      <c r="BA197" s="187"/>
      <c r="BB197" s="187"/>
      <c r="BC197" s="187"/>
      <c r="BD197" s="187"/>
      <c r="BE197" s="187"/>
      <c r="BF197" s="187"/>
      <c r="BG197" s="187"/>
      <c r="BH197" s="187"/>
      <c r="BI197" s="187"/>
      <c r="BJ197" s="187"/>
      <c r="BK197" s="187"/>
      <c r="BL197" s="187"/>
      <c r="BM197" s="187"/>
      <c r="BN197" s="187"/>
      <c r="BO197" s="187"/>
      <c r="BP197" s="187"/>
      <c r="BR197" s="187"/>
      <c r="BS197" s="187"/>
      <c r="BT197" s="187"/>
      <c r="CA197" s="187"/>
      <c r="CB197" s="187"/>
      <c r="CC197" s="187"/>
    </row>
    <row r="198" spans="1:81" s="186" customFormat="1" x14ac:dyDescent="0.25">
      <c r="A198" s="187"/>
      <c r="B198" s="187"/>
      <c r="C198" s="187"/>
      <c r="D198" s="187"/>
      <c r="E198" s="187"/>
      <c r="F198" s="187"/>
      <c r="G198" s="63"/>
      <c r="H198" s="63"/>
      <c r="I198" s="63"/>
      <c r="J198" s="63"/>
      <c r="K198" s="63"/>
      <c r="L198" s="63"/>
      <c r="M198" s="64"/>
      <c r="N198" s="64"/>
      <c r="O198" s="64"/>
      <c r="P198" s="64"/>
      <c r="Q198" s="64"/>
      <c r="R198" s="64"/>
      <c r="S198" s="65"/>
      <c r="T198" s="65"/>
      <c r="U198" s="65"/>
      <c r="V198" s="65"/>
      <c r="W198" s="65"/>
      <c r="X198" s="65"/>
      <c r="Y198" s="15"/>
      <c r="Z198" s="15"/>
      <c r="AA198" s="15"/>
      <c r="AB198" s="15"/>
      <c r="AC198" s="15"/>
      <c r="AD198" s="15"/>
      <c r="AF198" s="187"/>
      <c r="AG198" s="187"/>
      <c r="AH198" s="187"/>
      <c r="AI198" s="187"/>
      <c r="AJ198" s="187"/>
      <c r="AK198" s="187"/>
      <c r="AL198" s="187"/>
      <c r="AM198" s="187"/>
      <c r="AN198" s="187"/>
      <c r="AO198" s="187"/>
      <c r="AP198" s="187"/>
      <c r="AQ198" s="187"/>
      <c r="AR198" s="187"/>
      <c r="AS198" s="187"/>
      <c r="AT198" s="187"/>
      <c r="AU198" s="187"/>
      <c r="AV198" s="187"/>
      <c r="AW198" s="187"/>
      <c r="AY198" s="187"/>
      <c r="AZ198" s="187"/>
      <c r="BA198" s="187"/>
      <c r="BB198" s="187"/>
      <c r="BC198" s="187"/>
      <c r="BD198" s="187"/>
      <c r="BE198" s="187"/>
      <c r="BF198" s="187"/>
      <c r="BG198" s="187"/>
      <c r="BH198" s="187"/>
      <c r="BI198" s="187"/>
      <c r="BJ198" s="187"/>
      <c r="BK198" s="187"/>
      <c r="BL198" s="187"/>
      <c r="BM198" s="187"/>
      <c r="BN198" s="187"/>
      <c r="BO198" s="187"/>
      <c r="BP198" s="187"/>
      <c r="BR198" s="187"/>
      <c r="BS198" s="187"/>
      <c r="BT198" s="187"/>
      <c r="CA198" s="187"/>
      <c r="CB198" s="187"/>
      <c r="CC198" s="187"/>
    </row>
    <row r="199" spans="1:81" s="186" customFormat="1" x14ac:dyDescent="0.25">
      <c r="A199" s="187"/>
      <c r="B199" s="187"/>
      <c r="C199" s="187"/>
      <c r="D199" s="187"/>
      <c r="E199" s="187"/>
      <c r="F199" s="187"/>
      <c r="G199" s="63"/>
      <c r="H199" s="63"/>
      <c r="I199" s="63"/>
      <c r="J199" s="63"/>
      <c r="K199" s="63"/>
      <c r="L199" s="63"/>
      <c r="M199" s="64"/>
      <c r="N199" s="64"/>
      <c r="O199" s="64"/>
      <c r="P199" s="64"/>
      <c r="Q199" s="64"/>
      <c r="R199" s="64"/>
      <c r="S199" s="65"/>
      <c r="T199" s="65"/>
      <c r="U199" s="65"/>
      <c r="V199" s="65"/>
      <c r="W199" s="65"/>
      <c r="X199" s="65"/>
      <c r="Y199" s="15"/>
      <c r="Z199" s="15"/>
      <c r="AA199" s="15"/>
      <c r="AB199" s="15"/>
      <c r="AC199" s="15"/>
      <c r="AD199" s="15"/>
      <c r="AF199" s="187"/>
      <c r="AG199" s="187"/>
      <c r="AH199" s="187"/>
      <c r="AI199" s="187"/>
      <c r="AJ199" s="187"/>
      <c r="AK199" s="187"/>
      <c r="AL199" s="187"/>
      <c r="AM199" s="187"/>
      <c r="AN199" s="187"/>
      <c r="AO199" s="187"/>
      <c r="AP199" s="187"/>
      <c r="AQ199" s="187"/>
      <c r="AR199" s="187"/>
      <c r="AS199" s="187"/>
      <c r="AT199" s="187"/>
      <c r="AU199" s="187"/>
      <c r="AV199" s="187"/>
      <c r="AW199" s="187"/>
      <c r="AY199" s="187"/>
      <c r="AZ199" s="187"/>
      <c r="BA199" s="187"/>
      <c r="BB199" s="187"/>
      <c r="BC199" s="187"/>
      <c r="BD199" s="187"/>
      <c r="BE199" s="187"/>
      <c r="BF199" s="187"/>
      <c r="BG199" s="187"/>
      <c r="BH199" s="187"/>
      <c r="BI199" s="187"/>
      <c r="BJ199" s="187"/>
      <c r="BK199" s="187"/>
      <c r="BL199" s="187"/>
      <c r="BM199" s="187"/>
      <c r="BN199" s="187"/>
      <c r="BO199" s="187"/>
      <c r="BP199" s="187"/>
      <c r="BR199" s="187"/>
      <c r="BS199" s="187"/>
      <c r="BT199" s="187"/>
      <c r="CA199" s="187"/>
      <c r="CB199" s="187"/>
      <c r="CC199" s="187"/>
    </row>
    <row r="200" spans="1:81" s="186" customFormat="1" x14ac:dyDescent="0.25">
      <c r="A200" s="187"/>
      <c r="B200" s="187"/>
      <c r="C200" s="187"/>
      <c r="D200" s="187"/>
      <c r="E200" s="187"/>
      <c r="F200" s="187"/>
      <c r="G200" s="63"/>
      <c r="H200" s="63"/>
      <c r="I200" s="63"/>
      <c r="J200" s="63"/>
      <c r="K200" s="63"/>
      <c r="L200" s="63"/>
      <c r="M200" s="64"/>
      <c r="N200" s="64"/>
      <c r="O200" s="64"/>
      <c r="P200" s="64"/>
      <c r="Q200" s="64"/>
      <c r="R200" s="64"/>
      <c r="S200" s="65"/>
      <c r="T200" s="65"/>
      <c r="U200" s="65"/>
      <c r="V200" s="65"/>
      <c r="W200" s="65"/>
      <c r="X200" s="65"/>
      <c r="Y200" s="15"/>
      <c r="Z200" s="15"/>
      <c r="AA200" s="15"/>
      <c r="AB200" s="15"/>
      <c r="AC200" s="15"/>
      <c r="AD200" s="15"/>
      <c r="AF200" s="187"/>
      <c r="AG200" s="187"/>
      <c r="AH200" s="187"/>
      <c r="AI200" s="187"/>
      <c r="AJ200" s="187"/>
      <c r="AK200" s="187"/>
      <c r="AL200" s="187"/>
      <c r="AM200" s="187"/>
      <c r="AN200" s="187"/>
      <c r="AO200" s="187"/>
      <c r="AP200" s="187"/>
      <c r="AQ200" s="187"/>
      <c r="AR200" s="187"/>
      <c r="AS200" s="187"/>
      <c r="AT200" s="187"/>
      <c r="AU200" s="187"/>
      <c r="AV200" s="187"/>
      <c r="AW200" s="187"/>
      <c r="AY200" s="187"/>
      <c r="AZ200" s="187"/>
      <c r="BA200" s="187"/>
      <c r="BB200" s="187"/>
      <c r="BC200" s="187"/>
      <c r="BD200" s="187"/>
      <c r="BE200" s="187"/>
      <c r="BF200" s="187"/>
      <c r="BG200" s="187"/>
      <c r="BH200" s="187"/>
      <c r="BI200" s="187"/>
      <c r="BJ200" s="187"/>
      <c r="BK200" s="187"/>
      <c r="BL200" s="187"/>
      <c r="BM200" s="187"/>
      <c r="BN200" s="187"/>
      <c r="BO200" s="187"/>
      <c r="BP200" s="187"/>
      <c r="BR200" s="187"/>
      <c r="BS200" s="187"/>
      <c r="BT200" s="187"/>
      <c r="CA200" s="187"/>
      <c r="CB200" s="187"/>
      <c r="CC200" s="187"/>
    </row>
    <row r="201" spans="1:81" s="186" customFormat="1" x14ac:dyDescent="0.25">
      <c r="A201" s="187"/>
      <c r="B201" s="187"/>
      <c r="C201" s="187"/>
      <c r="D201" s="187"/>
      <c r="E201" s="187"/>
      <c r="F201" s="187"/>
      <c r="G201" s="63"/>
      <c r="H201" s="63"/>
      <c r="I201" s="63"/>
      <c r="J201" s="63"/>
      <c r="K201" s="63"/>
      <c r="L201" s="63"/>
      <c r="M201" s="64"/>
      <c r="N201" s="64"/>
      <c r="O201" s="64"/>
      <c r="P201" s="64"/>
      <c r="Q201" s="64"/>
      <c r="R201" s="64"/>
      <c r="S201" s="65"/>
      <c r="T201" s="65"/>
      <c r="U201" s="65"/>
      <c r="V201" s="65"/>
      <c r="W201" s="65"/>
      <c r="X201" s="65"/>
      <c r="Y201" s="15"/>
      <c r="Z201" s="15"/>
      <c r="AA201" s="15"/>
      <c r="AB201" s="15"/>
      <c r="AC201" s="15"/>
      <c r="AD201" s="15"/>
      <c r="AF201" s="187"/>
      <c r="AG201" s="187"/>
      <c r="AH201" s="187"/>
      <c r="AI201" s="187"/>
      <c r="AJ201" s="187"/>
      <c r="AK201" s="187"/>
      <c r="AL201" s="187"/>
      <c r="AM201" s="187"/>
      <c r="AN201" s="187"/>
      <c r="AO201" s="187"/>
      <c r="AP201" s="187"/>
      <c r="AQ201" s="187"/>
      <c r="AR201" s="187"/>
      <c r="AS201" s="187"/>
      <c r="AT201" s="187"/>
      <c r="AU201" s="187"/>
      <c r="AV201" s="187"/>
      <c r="AW201" s="187"/>
      <c r="AY201" s="187"/>
      <c r="AZ201" s="187"/>
      <c r="BA201" s="187"/>
      <c r="BB201" s="187"/>
      <c r="BC201" s="187"/>
      <c r="BD201" s="187"/>
      <c r="BE201" s="187"/>
      <c r="BF201" s="187"/>
      <c r="BG201" s="187"/>
      <c r="BH201" s="187"/>
      <c r="BI201" s="187"/>
      <c r="BJ201" s="187"/>
      <c r="BK201" s="187"/>
      <c r="BL201" s="187"/>
      <c r="BM201" s="187"/>
      <c r="BN201" s="187"/>
      <c r="BO201" s="187"/>
      <c r="BP201" s="187"/>
      <c r="BR201" s="187"/>
      <c r="BS201" s="187"/>
      <c r="BT201" s="187"/>
      <c r="CA201" s="187"/>
      <c r="CB201" s="187"/>
      <c r="CC201" s="187"/>
    </row>
    <row r="202" spans="1:81" s="186" customFormat="1" x14ac:dyDescent="0.25">
      <c r="A202" s="187"/>
      <c r="B202" s="187"/>
      <c r="C202" s="187"/>
      <c r="D202" s="187"/>
      <c r="E202" s="187"/>
      <c r="F202" s="187"/>
      <c r="G202" s="63"/>
      <c r="H202" s="63"/>
      <c r="I202" s="63"/>
      <c r="J202" s="63"/>
      <c r="K202" s="63"/>
      <c r="L202" s="63"/>
      <c r="M202" s="64"/>
      <c r="N202" s="64"/>
      <c r="O202" s="64"/>
      <c r="P202" s="64"/>
      <c r="Q202" s="64"/>
      <c r="R202" s="64"/>
      <c r="S202" s="65"/>
      <c r="T202" s="65"/>
      <c r="U202" s="65"/>
      <c r="V202" s="65"/>
      <c r="W202" s="65"/>
      <c r="X202" s="65"/>
      <c r="Y202" s="15"/>
      <c r="Z202" s="15"/>
      <c r="AA202" s="15"/>
      <c r="AB202" s="15"/>
      <c r="AC202" s="15"/>
      <c r="AD202" s="15"/>
      <c r="AF202" s="187"/>
      <c r="AG202" s="187"/>
      <c r="AH202" s="187"/>
      <c r="AI202" s="187"/>
      <c r="AJ202" s="187"/>
      <c r="AK202" s="187"/>
      <c r="AL202" s="187"/>
      <c r="AM202" s="187"/>
      <c r="AN202" s="187"/>
      <c r="AO202" s="187"/>
      <c r="AP202" s="187"/>
      <c r="AQ202" s="187"/>
      <c r="AR202" s="187"/>
      <c r="AS202" s="187"/>
      <c r="AT202" s="187"/>
      <c r="AU202" s="187"/>
      <c r="AV202" s="187"/>
      <c r="AW202" s="187"/>
      <c r="AY202" s="187"/>
      <c r="AZ202" s="187"/>
      <c r="BA202" s="187"/>
      <c r="BB202" s="187"/>
      <c r="BC202" s="187"/>
      <c r="BD202" s="187"/>
      <c r="BE202" s="187"/>
      <c r="BF202" s="187"/>
      <c r="BG202" s="187"/>
      <c r="BH202" s="187"/>
      <c r="BI202" s="187"/>
      <c r="BJ202" s="187"/>
      <c r="BK202" s="187"/>
      <c r="BL202" s="187"/>
      <c r="BM202" s="187"/>
      <c r="BN202" s="187"/>
      <c r="BO202" s="187"/>
      <c r="BP202" s="187"/>
      <c r="BR202" s="187"/>
      <c r="BS202" s="187"/>
      <c r="BT202" s="187"/>
      <c r="CA202" s="187"/>
      <c r="CB202" s="187"/>
      <c r="CC202" s="187"/>
    </row>
    <row r="203" spans="1:81" s="186" customFormat="1" x14ac:dyDescent="0.25">
      <c r="A203" s="187"/>
      <c r="B203" s="187"/>
      <c r="C203" s="187"/>
      <c r="D203" s="187"/>
      <c r="E203" s="187"/>
      <c r="F203" s="187"/>
      <c r="G203" s="63"/>
      <c r="H203" s="63"/>
      <c r="I203" s="63"/>
      <c r="J203" s="63"/>
      <c r="K203" s="63"/>
      <c r="L203" s="63"/>
      <c r="M203" s="64"/>
      <c r="N203" s="64"/>
      <c r="O203" s="64"/>
      <c r="P203" s="64"/>
      <c r="Q203" s="64"/>
      <c r="R203" s="64"/>
      <c r="S203" s="65"/>
      <c r="T203" s="65"/>
      <c r="U203" s="65"/>
      <c r="V203" s="65"/>
      <c r="W203" s="65"/>
      <c r="X203" s="65"/>
      <c r="Y203" s="15"/>
      <c r="Z203" s="15"/>
      <c r="AA203" s="15"/>
      <c r="AB203" s="15"/>
      <c r="AC203" s="15"/>
      <c r="AD203" s="15"/>
      <c r="AF203" s="187"/>
      <c r="AG203" s="187"/>
      <c r="AH203" s="187"/>
      <c r="AI203" s="187"/>
      <c r="AJ203" s="187"/>
      <c r="AK203" s="187"/>
      <c r="AL203" s="187"/>
      <c r="AM203" s="187"/>
      <c r="AN203" s="187"/>
      <c r="AO203" s="187"/>
      <c r="AP203" s="187"/>
      <c r="AQ203" s="187"/>
      <c r="AR203" s="187"/>
      <c r="AS203" s="187"/>
      <c r="AT203" s="187"/>
      <c r="AU203" s="187"/>
      <c r="AV203" s="187"/>
      <c r="AW203" s="187"/>
      <c r="AY203" s="187"/>
      <c r="AZ203" s="187"/>
      <c r="BA203" s="187"/>
      <c r="BB203" s="187"/>
      <c r="BC203" s="187"/>
      <c r="BD203" s="187"/>
      <c r="BE203" s="187"/>
      <c r="BF203" s="187"/>
      <c r="BG203" s="187"/>
      <c r="BH203" s="187"/>
      <c r="BI203" s="187"/>
      <c r="BJ203" s="187"/>
      <c r="BK203" s="187"/>
      <c r="BL203" s="187"/>
      <c r="BM203" s="187"/>
      <c r="BN203" s="187"/>
      <c r="BO203" s="187"/>
      <c r="BP203" s="187"/>
      <c r="BR203" s="187"/>
      <c r="BS203" s="187"/>
      <c r="BT203" s="187"/>
      <c r="CA203" s="187"/>
      <c r="CB203" s="187"/>
      <c r="CC203" s="187"/>
    </row>
    <row r="204" spans="1:81" s="186" customFormat="1" x14ac:dyDescent="0.25">
      <c r="A204" s="187"/>
      <c r="B204" s="187"/>
      <c r="C204" s="187"/>
      <c r="D204" s="187"/>
      <c r="E204" s="187"/>
      <c r="F204" s="187"/>
      <c r="G204" s="63"/>
      <c r="H204" s="63"/>
      <c r="I204" s="63"/>
      <c r="J204" s="63"/>
      <c r="K204" s="63"/>
      <c r="L204" s="63"/>
      <c r="M204" s="64"/>
      <c r="N204" s="64"/>
      <c r="O204" s="64"/>
      <c r="P204" s="64"/>
      <c r="Q204" s="64"/>
      <c r="R204" s="64"/>
      <c r="S204" s="65"/>
      <c r="T204" s="65"/>
      <c r="U204" s="65"/>
      <c r="V204" s="65"/>
      <c r="W204" s="65"/>
      <c r="X204" s="65"/>
      <c r="Y204" s="15"/>
      <c r="Z204" s="15"/>
      <c r="AA204" s="15"/>
      <c r="AB204" s="15"/>
      <c r="AC204" s="15"/>
      <c r="AD204" s="15"/>
      <c r="AF204" s="187"/>
      <c r="AG204" s="187"/>
      <c r="AH204" s="187"/>
      <c r="AI204" s="187"/>
      <c r="AJ204" s="187"/>
      <c r="AK204" s="187"/>
      <c r="AL204" s="187"/>
      <c r="AM204" s="187"/>
      <c r="AN204" s="187"/>
      <c r="AO204" s="187"/>
      <c r="AP204" s="187"/>
      <c r="AQ204" s="187"/>
      <c r="AR204" s="187"/>
      <c r="AS204" s="187"/>
      <c r="AT204" s="187"/>
      <c r="AU204" s="187"/>
      <c r="AV204" s="187"/>
      <c r="AW204" s="187"/>
      <c r="AY204" s="187"/>
      <c r="AZ204" s="187"/>
      <c r="BA204" s="187"/>
      <c r="BB204" s="187"/>
      <c r="BC204" s="187"/>
      <c r="BD204" s="187"/>
      <c r="BE204" s="187"/>
      <c r="BF204" s="187"/>
      <c r="BG204" s="187"/>
      <c r="BH204" s="187"/>
      <c r="BI204" s="187"/>
      <c r="BJ204" s="187"/>
      <c r="BK204" s="187"/>
      <c r="BL204" s="187"/>
      <c r="BM204" s="187"/>
      <c r="BN204" s="187"/>
      <c r="BO204" s="187"/>
      <c r="BP204" s="187"/>
      <c r="BR204" s="187"/>
      <c r="BS204" s="187"/>
      <c r="BT204" s="187"/>
      <c r="CA204" s="187"/>
      <c r="CB204" s="187"/>
      <c r="CC204" s="187"/>
    </row>
    <row r="205" spans="1:81" s="186" customFormat="1" x14ac:dyDescent="0.25">
      <c r="A205" s="187"/>
      <c r="B205" s="187"/>
      <c r="C205" s="187"/>
      <c r="D205" s="187"/>
      <c r="E205" s="187"/>
      <c r="F205" s="187"/>
      <c r="G205" s="63"/>
      <c r="H205" s="63"/>
      <c r="I205" s="63"/>
      <c r="J205" s="63"/>
      <c r="K205" s="63"/>
      <c r="L205" s="63"/>
      <c r="M205" s="64"/>
      <c r="N205" s="64"/>
      <c r="O205" s="64"/>
      <c r="P205" s="64"/>
      <c r="Q205" s="64"/>
      <c r="R205" s="64"/>
      <c r="S205" s="65"/>
      <c r="T205" s="65"/>
      <c r="U205" s="65"/>
      <c r="V205" s="65"/>
      <c r="W205" s="65"/>
      <c r="X205" s="65"/>
      <c r="Y205" s="15"/>
      <c r="Z205" s="15"/>
      <c r="AA205" s="15"/>
      <c r="AB205" s="15"/>
      <c r="AC205" s="15"/>
      <c r="AD205" s="15"/>
      <c r="AF205" s="187"/>
      <c r="AG205" s="187"/>
      <c r="AH205" s="187"/>
      <c r="AI205" s="187"/>
      <c r="AJ205" s="187"/>
      <c r="AK205" s="187"/>
      <c r="AL205" s="187"/>
      <c r="AM205" s="187"/>
      <c r="AN205" s="187"/>
      <c r="AO205" s="187"/>
      <c r="AP205" s="187"/>
      <c r="AQ205" s="187"/>
      <c r="AR205" s="187"/>
      <c r="AS205" s="187"/>
      <c r="AT205" s="187"/>
      <c r="AU205" s="187"/>
      <c r="AV205" s="187"/>
      <c r="AW205" s="187"/>
      <c r="AY205" s="187"/>
      <c r="AZ205" s="187"/>
      <c r="BA205" s="187"/>
      <c r="BB205" s="187"/>
      <c r="BC205" s="187"/>
      <c r="BD205" s="187"/>
      <c r="BE205" s="187"/>
      <c r="BF205" s="187"/>
      <c r="BG205" s="187"/>
      <c r="BH205" s="187"/>
      <c r="BI205" s="187"/>
      <c r="BJ205" s="187"/>
      <c r="BK205" s="187"/>
      <c r="BL205" s="187"/>
      <c r="BM205" s="187"/>
      <c r="BN205" s="187"/>
      <c r="BO205" s="187"/>
      <c r="BP205" s="187"/>
      <c r="BR205" s="187"/>
      <c r="BS205" s="187"/>
      <c r="BT205" s="187"/>
      <c r="CA205" s="187"/>
      <c r="CB205" s="187"/>
      <c r="CC205" s="187"/>
    </row>
    <row r="206" spans="1:81" s="186" customFormat="1" x14ac:dyDescent="0.25">
      <c r="A206" s="187"/>
      <c r="B206" s="187"/>
      <c r="C206" s="187"/>
      <c r="D206" s="187"/>
      <c r="E206" s="187"/>
      <c r="F206" s="187"/>
      <c r="G206" s="63"/>
      <c r="H206" s="63"/>
      <c r="I206" s="63"/>
      <c r="J206" s="63"/>
      <c r="K206" s="63"/>
      <c r="L206" s="63"/>
      <c r="M206" s="64"/>
      <c r="N206" s="64"/>
      <c r="O206" s="64"/>
      <c r="P206" s="64"/>
      <c r="Q206" s="64"/>
      <c r="R206" s="64"/>
      <c r="S206" s="65"/>
      <c r="T206" s="65"/>
      <c r="U206" s="65"/>
      <c r="V206" s="65"/>
      <c r="W206" s="65"/>
      <c r="X206" s="65"/>
      <c r="Y206" s="15"/>
      <c r="Z206" s="15"/>
      <c r="AA206" s="15"/>
      <c r="AB206" s="15"/>
      <c r="AC206" s="15"/>
      <c r="AD206" s="15"/>
      <c r="AF206" s="187"/>
      <c r="AG206" s="187"/>
      <c r="AH206" s="187"/>
      <c r="AI206" s="187"/>
      <c r="AJ206" s="187"/>
      <c r="AK206" s="187"/>
      <c r="AL206" s="187"/>
      <c r="AM206" s="187"/>
      <c r="AN206" s="187"/>
      <c r="AO206" s="187"/>
      <c r="AP206" s="187"/>
      <c r="AQ206" s="187"/>
      <c r="AR206" s="187"/>
      <c r="AS206" s="187"/>
      <c r="AT206" s="187"/>
      <c r="AU206" s="187"/>
      <c r="AV206" s="187"/>
      <c r="AW206" s="187"/>
      <c r="AY206" s="187"/>
      <c r="AZ206" s="187"/>
      <c r="BA206" s="187"/>
      <c r="BB206" s="187"/>
      <c r="BC206" s="187"/>
      <c r="BD206" s="187"/>
      <c r="BE206" s="187"/>
      <c r="BF206" s="187"/>
      <c r="BG206" s="187"/>
      <c r="BH206" s="187"/>
      <c r="BI206" s="187"/>
      <c r="BJ206" s="187"/>
      <c r="BK206" s="187"/>
      <c r="BL206" s="187"/>
      <c r="BM206" s="187"/>
      <c r="BN206" s="187"/>
      <c r="BO206" s="187"/>
      <c r="BP206" s="187"/>
      <c r="BR206" s="187"/>
      <c r="BS206" s="187"/>
      <c r="BT206" s="187"/>
      <c r="CA206" s="187"/>
      <c r="CB206" s="187"/>
      <c r="CC206" s="187"/>
    </row>
    <row r="207" spans="1:81" s="186" customFormat="1" x14ac:dyDescent="0.25">
      <c r="A207" s="187"/>
      <c r="B207" s="187"/>
      <c r="C207" s="187"/>
      <c r="D207" s="187"/>
      <c r="E207" s="187"/>
      <c r="F207" s="187"/>
      <c r="G207" s="63"/>
      <c r="H207" s="63"/>
      <c r="I207" s="63"/>
      <c r="J207" s="63"/>
      <c r="K207" s="63"/>
      <c r="L207" s="63"/>
      <c r="M207" s="64"/>
      <c r="N207" s="64"/>
      <c r="O207" s="64"/>
      <c r="P207" s="64"/>
      <c r="Q207" s="64"/>
      <c r="R207" s="64"/>
      <c r="S207" s="65"/>
      <c r="T207" s="65"/>
      <c r="U207" s="65"/>
      <c r="V207" s="65"/>
      <c r="W207" s="65"/>
      <c r="X207" s="65"/>
      <c r="Y207" s="15"/>
      <c r="Z207" s="15"/>
      <c r="AA207" s="15"/>
      <c r="AB207" s="15"/>
      <c r="AC207" s="15"/>
      <c r="AD207" s="15"/>
      <c r="AF207" s="187"/>
      <c r="AG207" s="187"/>
      <c r="AH207" s="187"/>
      <c r="AI207" s="187"/>
      <c r="AJ207" s="187"/>
      <c r="AK207" s="187"/>
      <c r="AL207" s="187"/>
      <c r="AM207" s="187"/>
      <c r="AN207" s="187"/>
      <c r="AO207" s="187"/>
      <c r="AP207" s="187"/>
      <c r="AQ207" s="187"/>
      <c r="AR207" s="187"/>
      <c r="AS207" s="187"/>
      <c r="AT207" s="187"/>
      <c r="AU207" s="187"/>
      <c r="AV207" s="187"/>
      <c r="AW207" s="187"/>
      <c r="AY207" s="187"/>
      <c r="AZ207" s="187"/>
      <c r="BA207" s="187"/>
      <c r="BB207" s="187"/>
      <c r="BC207" s="187"/>
      <c r="BD207" s="187"/>
      <c r="BE207" s="187"/>
      <c r="BF207" s="187"/>
      <c r="BG207" s="187"/>
      <c r="BH207" s="187"/>
      <c r="BI207" s="187"/>
      <c r="BJ207" s="187"/>
      <c r="BK207" s="187"/>
      <c r="BL207" s="187"/>
      <c r="BM207" s="187"/>
      <c r="BN207" s="187"/>
      <c r="BO207" s="187"/>
      <c r="BP207" s="187"/>
      <c r="BR207" s="187"/>
      <c r="BS207" s="187"/>
      <c r="BT207" s="187"/>
      <c r="CA207" s="187"/>
      <c r="CB207" s="187"/>
      <c r="CC207" s="187"/>
    </row>
    <row r="208" spans="1:81" s="186" customFormat="1" x14ac:dyDescent="0.25">
      <c r="A208" s="187"/>
      <c r="B208" s="187"/>
      <c r="C208" s="187"/>
      <c r="D208" s="187"/>
      <c r="E208" s="187"/>
      <c r="F208" s="187"/>
      <c r="G208" s="63"/>
      <c r="H208" s="63"/>
      <c r="I208" s="63"/>
      <c r="J208" s="63"/>
      <c r="K208" s="63"/>
      <c r="L208" s="63"/>
      <c r="M208" s="64"/>
      <c r="N208" s="64"/>
      <c r="O208" s="64"/>
      <c r="P208" s="64"/>
      <c r="Q208" s="64"/>
      <c r="R208" s="64"/>
      <c r="S208" s="65"/>
      <c r="T208" s="65"/>
      <c r="U208" s="65"/>
      <c r="V208" s="65"/>
      <c r="W208" s="65"/>
      <c r="X208" s="65"/>
      <c r="Y208" s="15"/>
      <c r="Z208" s="15"/>
      <c r="AA208" s="15"/>
      <c r="AB208" s="15"/>
      <c r="AC208" s="15"/>
      <c r="AD208" s="15"/>
      <c r="AF208" s="187"/>
      <c r="AG208" s="187"/>
      <c r="AH208" s="187"/>
      <c r="AI208" s="187"/>
      <c r="AJ208" s="187"/>
      <c r="AK208" s="187"/>
      <c r="AL208" s="187"/>
      <c r="AM208" s="187"/>
      <c r="AN208" s="187"/>
      <c r="AO208" s="187"/>
      <c r="AP208" s="187"/>
      <c r="AQ208" s="187"/>
      <c r="AR208" s="187"/>
      <c r="AS208" s="187"/>
      <c r="AT208" s="187"/>
      <c r="AU208" s="187"/>
      <c r="AV208" s="187"/>
      <c r="AW208" s="187"/>
      <c r="AY208" s="187"/>
      <c r="AZ208" s="187"/>
      <c r="BA208" s="187"/>
      <c r="BB208" s="187"/>
      <c r="BC208" s="187"/>
      <c r="BD208" s="187"/>
      <c r="BE208" s="187"/>
      <c r="BF208" s="187"/>
      <c r="BG208" s="187"/>
      <c r="BH208" s="187"/>
      <c r="BI208" s="187"/>
      <c r="BJ208" s="187"/>
      <c r="BK208" s="187"/>
      <c r="BL208" s="187"/>
      <c r="BM208" s="187"/>
      <c r="BN208" s="187"/>
      <c r="BO208" s="187"/>
      <c r="BP208" s="187"/>
      <c r="BR208" s="187"/>
      <c r="BS208" s="187"/>
      <c r="BT208" s="187"/>
      <c r="CA208" s="187"/>
      <c r="CB208" s="187"/>
      <c r="CC208" s="187"/>
    </row>
    <row r="209" spans="1:81" s="186" customFormat="1" x14ac:dyDescent="0.25">
      <c r="A209" s="187"/>
      <c r="B209" s="187"/>
      <c r="C209" s="187"/>
      <c r="D209" s="187"/>
      <c r="E209" s="187"/>
      <c r="F209" s="187"/>
      <c r="G209" s="63"/>
      <c r="H209" s="63"/>
      <c r="I209" s="63"/>
      <c r="J209" s="63"/>
      <c r="K209" s="63"/>
      <c r="L209" s="63"/>
      <c r="M209" s="64"/>
      <c r="N209" s="64"/>
      <c r="O209" s="64"/>
      <c r="P209" s="64"/>
      <c r="Q209" s="64"/>
      <c r="R209" s="64"/>
      <c r="S209" s="65"/>
      <c r="T209" s="65"/>
      <c r="U209" s="65"/>
      <c r="V209" s="65"/>
      <c r="W209" s="65"/>
      <c r="X209" s="65"/>
      <c r="Y209" s="15"/>
      <c r="Z209" s="15"/>
      <c r="AA209" s="15"/>
      <c r="AB209" s="15"/>
      <c r="AC209" s="15"/>
      <c r="AD209" s="15"/>
      <c r="AF209" s="187"/>
      <c r="AG209" s="187"/>
      <c r="AH209" s="187"/>
      <c r="AI209" s="187"/>
      <c r="AJ209" s="187"/>
      <c r="AK209" s="187"/>
      <c r="AL209" s="187"/>
      <c r="AM209" s="187"/>
      <c r="AN209" s="187"/>
      <c r="AO209" s="187"/>
      <c r="AP209" s="187"/>
      <c r="AQ209" s="187"/>
      <c r="AR209" s="187"/>
      <c r="AS209" s="187"/>
      <c r="AT209" s="187"/>
      <c r="AU209" s="187"/>
      <c r="AV209" s="187"/>
      <c r="AW209" s="187"/>
      <c r="AY209" s="187"/>
      <c r="AZ209" s="187"/>
      <c r="BA209" s="187"/>
      <c r="BB209" s="187"/>
      <c r="BC209" s="187"/>
      <c r="BD209" s="187"/>
      <c r="BE209" s="187"/>
      <c r="BF209" s="187"/>
      <c r="BG209" s="187"/>
      <c r="BH209" s="187"/>
      <c r="BI209" s="187"/>
      <c r="BJ209" s="187"/>
      <c r="BK209" s="187"/>
      <c r="BL209" s="187"/>
      <c r="BM209" s="187"/>
      <c r="BN209" s="187"/>
      <c r="BO209" s="187"/>
      <c r="BP209" s="187"/>
      <c r="BR209" s="187"/>
      <c r="BS209" s="187"/>
      <c r="BT209" s="187"/>
      <c r="CA209" s="187"/>
      <c r="CB209" s="187"/>
      <c r="CC209" s="187"/>
    </row>
    <row r="210" spans="1:81" s="186" customFormat="1" x14ac:dyDescent="0.25">
      <c r="A210" s="187"/>
      <c r="B210" s="187"/>
      <c r="C210" s="187"/>
      <c r="D210" s="187"/>
      <c r="E210" s="187"/>
      <c r="F210" s="187"/>
      <c r="G210" s="63"/>
      <c r="H210" s="63"/>
      <c r="I210" s="63"/>
      <c r="J210" s="63"/>
      <c r="K210" s="63"/>
      <c r="L210" s="63"/>
      <c r="M210" s="64"/>
      <c r="N210" s="64"/>
      <c r="O210" s="64"/>
      <c r="P210" s="64"/>
      <c r="Q210" s="64"/>
      <c r="R210" s="64"/>
      <c r="S210" s="65"/>
      <c r="T210" s="65"/>
      <c r="U210" s="65"/>
      <c r="V210" s="65"/>
      <c r="W210" s="65"/>
      <c r="X210" s="65"/>
      <c r="Y210" s="15"/>
      <c r="Z210" s="15"/>
      <c r="AA210" s="15"/>
      <c r="AB210" s="15"/>
      <c r="AC210" s="15"/>
      <c r="AD210" s="15"/>
      <c r="AF210" s="187"/>
      <c r="AG210" s="187"/>
      <c r="AH210" s="187"/>
      <c r="AI210" s="187"/>
      <c r="AJ210" s="187"/>
      <c r="AK210" s="187"/>
      <c r="AL210" s="187"/>
      <c r="AM210" s="187"/>
      <c r="AN210" s="187"/>
      <c r="AO210" s="187"/>
      <c r="AP210" s="187"/>
      <c r="AQ210" s="187"/>
      <c r="AR210" s="187"/>
      <c r="AS210" s="187"/>
      <c r="AT210" s="187"/>
      <c r="AU210" s="187"/>
      <c r="AV210" s="187"/>
      <c r="AW210" s="187"/>
      <c r="AY210" s="187"/>
      <c r="AZ210" s="187"/>
      <c r="BA210" s="187"/>
      <c r="BB210" s="187"/>
      <c r="BC210" s="187"/>
      <c r="BD210" s="187"/>
      <c r="BE210" s="187"/>
      <c r="BF210" s="187"/>
      <c r="BG210" s="187"/>
      <c r="BH210" s="187"/>
      <c r="BI210" s="187"/>
      <c r="BJ210" s="187"/>
      <c r="BK210" s="187"/>
      <c r="BL210" s="187"/>
      <c r="BM210" s="187"/>
      <c r="BN210" s="187"/>
      <c r="BO210" s="187"/>
      <c r="BP210" s="187"/>
      <c r="BR210" s="187"/>
      <c r="BS210" s="187"/>
      <c r="BT210" s="187"/>
      <c r="CA210" s="187"/>
      <c r="CB210" s="187"/>
      <c r="CC210" s="187"/>
    </row>
    <row r="211" spans="1:81" s="186" customFormat="1" x14ac:dyDescent="0.25">
      <c r="A211" s="187"/>
      <c r="B211" s="187"/>
      <c r="C211" s="187"/>
      <c r="D211" s="187"/>
      <c r="E211" s="187"/>
      <c r="F211" s="187"/>
      <c r="G211" s="63"/>
      <c r="H211" s="63"/>
      <c r="I211" s="63"/>
      <c r="J211" s="63"/>
      <c r="K211" s="63"/>
      <c r="L211" s="63"/>
      <c r="M211" s="64"/>
      <c r="N211" s="64"/>
      <c r="O211" s="64"/>
      <c r="P211" s="64"/>
      <c r="Q211" s="64"/>
      <c r="R211" s="64"/>
      <c r="S211" s="65"/>
      <c r="T211" s="65"/>
      <c r="U211" s="65"/>
      <c r="V211" s="65"/>
      <c r="W211" s="65"/>
      <c r="X211" s="65"/>
      <c r="Y211" s="15"/>
      <c r="Z211" s="15"/>
      <c r="AA211" s="15"/>
      <c r="AB211" s="15"/>
      <c r="AC211" s="15"/>
      <c r="AD211" s="15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7"/>
      <c r="AR211" s="187"/>
      <c r="AS211" s="187"/>
      <c r="AT211" s="187"/>
      <c r="AU211" s="187"/>
      <c r="AV211" s="187"/>
      <c r="AW211" s="187"/>
      <c r="AY211" s="187"/>
      <c r="AZ211" s="187"/>
      <c r="BA211" s="187"/>
      <c r="BB211" s="187"/>
      <c r="BC211" s="187"/>
      <c r="BD211" s="187"/>
      <c r="BE211" s="187"/>
      <c r="BF211" s="187"/>
      <c r="BG211" s="187"/>
      <c r="BH211" s="187"/>
      <c r="BI211" s="187"/>
      <c r="BJ211" s="187"/>
      <c r="BK211" s="187"/>
      <c r="BL211" s="187"/>
      <c r="BM211" s="187"/>
      <c r="BN211" s="187"/>
      <c r="BO211" s="187"/>
      <c r="BP211" s="187"/>
      <c r="BR211" s="187"/>
      <c r="BS211" s="187"/>
      <c r="BT211" s="187"/>
      <c r="CA211" s="187"/>
      <c r="CB211" s="187"/>
      <c r="CC211" s="187"/>
    </row>
    <row r="212" spans="1:81" s="186" customFormat="1" x14ac:dyDescent="0.25">
      <c r="A212" s="187"/>
      <c r="B212" s="187"/>
      <c r="C212" s="187"/>
      <c r="D212" s="187"/>
      <c r="E212" s="187"/>
      <c r="F212" s="187"/>
      <c r="G212" s="63"/>
      <c r="H212" s="63"/>
      <c r="I212" s="63"/>
      <c r="J212" s="63"/>
      <c r="K212" s="63"/>
      <c r="L212" s="63"/>
      <c r="M212" s="64"/>
      <c r="N212" s="64"/>
      <c r="O212" s="64"/>
      <c r="P212" s="64"/>
      <c r="Q212" s="64"/>
      <c r="R212" s="64"/>
      <c r="S212" s="65"/>
      <c r="T212" s="65"/>
      <c r="U212" s="65"/>
      <c r="V212" s="65"/>
      <c r="W212" s="65"/>
      <c r="X212" s="65"/>
      <c r="Y212" s="15"/>
      <c r="Z212" s="15"/>
      <c r="AA212" s="15"/>
      <c r="AB212" s="15"/>
      <c r="AC212" s="15"/>
      <c r="AD212" s="15"/>
      <c r="AF212" s="187"/>
      <c r="AG212" s="187"/>
      <c r="AH212" s="187"/>
      <c r="AI212" s="187"/>
      <c r="AJ212" s="187"/>
      <c r="AK212" s="187"/>
      <c r="AL212" s="187"/>
      <c r="AM212" s="187"/>
      <c r="AN212" s="187"/>
      <c r="AO212" s="187"/>
      <c r="AP212" s="187"/>
      <c r="AQ212" s="187"/>
      <c r="AR212" s="187"/>
      <c r="AS212" s="187"/>
      <c r="AT212" s="187"/>
      <c r="AU212" s="187"/>
      <c r="AV212" s="187"/>
      <c r="AW212" s="187"/>
      <c r="AY212" s="187"/>
      <c r="AZ212" s="187"/>
      <c r="BA212" s="187"/>
      <c r="BB212" s="187"/>
      <c r="BC212" s="187"/>
      <c r="BD212" s="187"/>
      <c r="BE212" s="187"/>
      <c r="BF212" s="187"/>
      <c r="BG212" s="187"/>
      <c r="BH212" s="187"/>
      <c r="BI212" s="187"/>
      <c r="BJ212" s="187"/>
      <c r="BK212" s="187"/>
      <c r="BL212" s="187"/>
      <c r="BM212" s="187"/>
      <c r="BN212" s="187"/>
      <c r="BO212" s="187"/>
      <c r="BP212" s="187"/>
      <c r="BR212" s="187"/>
      <c r="BS212" s="187"/>
      <c r="BT212" s="187"/>
      <c r="CA212" s="187"/>
      <c r="CB212" s="187"/>
      <c r="CC212" s="187"/>
    </row>
    <row r="213" spans="1:81" s="186" customFormat="1" x14ac:dyDescent="0.25">
      <c r="A213" s="187"/>
      <c r="B213" s="187"/>
      <c r="C213" s="187"/>
      <c r="D213" s="187"/>
      <c r="E213" s="187"/>
      <c r="F213" s="187"/>
      <c r="G213" s="63"/>
      <c r="H213" s="63"/>
      <c r="I213" s="63"/>
      <c r="J213" s="63"/>
      <c r="K213" s="63"/>
      <c r="L213" s="63"/>
      <c r="M213" s="64"/>
      <c r="N213" s="64"/>
      <c r="O213" s="64"/>
      <c r="P213" s="64"/>
      <c r="Q213" s="64"/>
      <c r="R213" s="64"/>
      <c r="S213" s="65"/>
      <c r="T213" s="65"/>
      <c r="U213" s="65"/>
      <c r="V213" s="65"/>
      <c r="W213" s="65"/>
      <c r="X213" s="65"/>
      <c r="Y213" s="15"/>
      <c r="Z213" s="15"/>
      <c r="AA213" s="15"/>
      <c r="AB213" s="15"/>
      <c r="AC213" s="15"/>
      <c r="AD213" s="15"/>
      <c r="AF213" s="187"/>
      <c r="AG213" s="187"/>
      <c r="AH213" s="187"/>
      <c r="AI213" s="187"/>
      <c r="AJ213" s="187"/>
      <c r="AK213" s="187"/>
      <c r="AL213" s="187"/>
      <c r="AM213" s="187"/>
      <c r="AN213" s="187"/>
      <c r="AO213" s="187"/>
      <c r="AP213" s="187"/>
      <c r="AQ213" s="187"/>
      <c r="AR213" s="187"/>
      <c r="AS213" s="187"/>
      <c r="AT213" s="187"/>
      <c r="AU213" s="187"/>
      <c r="AV213" s="187"/>
      <c r="AW213" s="187"/>
      <c r="AY213" s="187"/>
      <c r="AZ213" s="187"/>
      <c r="BA213" s="187"/>
      <c r="BB213" s="187"/>
      <c r="BC213" s="187"/>
      <c r="BD213" s="187"/>
      <c r="BE213" s="187"/>
      <c r="BF213" s="187"/>
      <c r="BG213" s="187"/>
      <c r="BH213" s="187"/>
      <c r="BI213" s="187"/>
      <c r="BJ213" s="187"/>
      <c r="BK213" s="187"/>
      <c r="BL213" s="187"/>
      <c r="BM213" s="187"/>
      <c r="BN213" s="187"/>
      <c r="BO213" s="187"/>
      <c r="BP213" s="187"/>
      <c r="BR213" s="187"/>
      <c r="BS213" s="187"/>
      <c r="BT213" s="187"/>
      <c r="CA213" s="187"/>
      <c r="CB213" s="187"/>
      <c r="CC213" s="187"/>
    </row>
    <row r="214" spans="1:81" s="186" customFormat="1" x14ac:dyDescent="0.25">
      <c r="A214" s="187"/>
      <c r="B214" s="187"/>
      <c r="C214" s="187"/>
      <c r="D214" s="187"/>
      <c r="E214" s="187"/>
      <c r="F214" s="187"/>
      <c r="G214" s="63"/>
      <c r="H214" s="63"/>
      <c r="I214" s="63"/>
      <c r="J214" s="63"/>
      <c r="K214" s="63"/>
      <c r="L214" s="63"/>
      <c r="M214" s="64"/>
      <c r="N214" s="64"/>
      <c r="O214" s="64"/>
      <c r="P214" s="64"/>
      <c r="Q214" s="64"/>
      <c r="R214" s="64"/>
      <c r="S214" s="65"/>
      <c r="T214" s="65"/>
      <c r="U214" s="65"/>
      <c r="V214" s="65"/>
      <c r="W214" s="65"/>
      <c r="X214" s="65"/>
      <c r="Y214" s="15"/>
      <c r="Z214" s="15"/>
      <c r="AA214" s="15"/>
      <c r="AB214" s="15"/>
      <c r="AC214" s="15"/>
      <c r="AD214" s="15"/>
      <c r="AF214" s="187"/>
      <c r="AG214" s="187"/>
      <c r="AH214" s="187"/>
      <c r="AI214" s="187"/>
      <c r="AJ214" s="187"/>
      <c r="AK214" s="187"/>
      <c r="AL214" s="187"/>
      <c r="AM214" s="187"/>
      <c r="AN214" s="187"/>
      <c r="AO214" s="187"/>
      <c r="AP214" s="187"/>
      <c r="AQ214" s="187"/>
      <c r="AR214" s="187"/>
      <c r="AS214" s="187"/>
      <c r="AT214" s="187"/>
      <c r="AU214" s="187"/>
      <c r="AV214" s="187"/>
      <c r="AW214" s="187"/>
      <c r="AY214" s="187"/>
      <c r="AZ214" s="187"/>
      <c r="BA214" s="187"/>
      <c r="BB214" s="187"/>
      <c r="BC214" s="187"/>
      <c r="BD214" s="187"/>
      <c r="BE214" s="187"/>
      <c r="BF214" s="187"/>
      <c r="BG214" s="187"/>
      <c r="BH214" s="187"/>
      <c r="BI214" s="187"/>
      <c r="BJ214" s="187"/>
      <c r="BK214" s="187"/>
      <c r="BL214" s="187"/>
      <c r="BM214" s="187"/>
      <c r="BN214" s="187"/>
      <c r="BO214" s="187"/>
      <c r="BP214" s="187"/>
      <c r="BR214" s="187"/>
      <c r="BS214" s="187"/>
      <c r="BT214" s="187"/>
      <c r="CA214" s="187"/>
      <c r="CB214" s="187"/>
      <c r="CC214" s="187"/>
    </row>
    <row r="215" spans="1:81" s="186" customFormat="1" x14ac:dyDescent="0.25">
      <c r="A215" s="187"/>
      <c r="B215" s="187"/>
      <c r="C215" s="187"/>
      <c r="D215" s="187"/>
      <c r="E215" s="187"/>
      <c r="F215" s="187"/>
      <c r="G215" s="63"/>
      <c r="H215" s="63"/>
      <c r="I215" s="63"/>
      <c r="J215" s="63"/>
      <c r="K215" s="63"/>
      <c r="L215" s="63"/>
      <c r="M215" s="64"/>
      <c r="N215" s="64"/>
      <c r="O215" s="64"/>
      <c r="P215" s="64"/>
      <c r="Q215" s="64"/>
      <c r="R215" s="64"/>
      <c r="S215" s="65"/>
      <c r="T215" s="65"/>
      <c r="U215" s="65"/>
      <c r="V215" s="65"/>
      <c r="W215" s="65"/>
      <c r="X215" s="65"/>
      <c r="Y215" s="15"/>
      <c r="Z215" s="15"/>
      <c r="AA215" s="15"/>
      <c r="AB215" s="15"/>
      <c r="AC215" s="15"/>
      <c r="AD215" s="15"/>
      <c r="AF215" s="187"/>
      <c r="AG215" s="187"/>
      <c r="AH215" s="187"/>
      <c r="AI215" s="187"/>
      <c r="AJ215" s="187"/>
      <c r="AK215" s="187"/>
      <c r="AL215" s="187"/>
      <c r="AM215" s="187"/>
      <c r="AN215" s="187"/>
      <c r="AO215" s="187"/>
      <c r="AP215" s="187"/>
      <c r="AQ215" s="187"/>
      <c r="AR215" s="187"/>
      <c r="AS215" s="187"/>
      <c r="AT215" s="187"/>
      <c r="AU215" s="187"/>
      <c r="AV215" s="187"/>
      <c r="AW215" s="187"/>
      <c r="AY215" s="187"/>
      <c r="AZ215" s="187"/>
      <c r="BA215" s="187"/>
      <c r="BB215" s="187"/>
      <c r="BC215" s="187"/>
      <c r="BD215" s="187"/>
      <c r="BE215" s="187"/>
      <c r="BF215" s="187"/>
      <c r="BG215" s="187"/>
      <c r="BH215" s="187"/>
      <c r="BI215" s="187"/>
      <c r="BJ215" s="187"/>
      <c r="BK215" s="187"/>
      <c r="BL215" s="187"/>
      <c r="BM215" s="187"/>
      <c r="BN215" s="187"/>
      <c r="BO215" s="187"/>
      <c r="BP215" s="187"/>
      <c r="BR215" s="187"/>
      <c r="BS215" s="187"/>
      <c r="BT215" s="187"/>
      <c r="CA215" s="187"/>
      <c r="CB215" s="187"/>
      <c r="CC215" s="187"/>
    </row>
    <row r="216" spans="1:81" s="186" customFormat="1" x14ac:dyDescent="0.25">
      <c r="A216" s="187"/>
      <c r="B216" s="187"/>
      <c r="C216" s="187"/>
      <c r="D216" s="187"/>
      <c r="E216" s="187"/>
      <c r="F216" s="187"/>
      <c r="G216" s="63"/>
      <c r="H216" s="63"/>
      <c r="I216" s="63"/>
      <c r="J216" s="63"/>
      <c r="K216" s="63"/>
      <c r="L216" s="63"/>
      <c r="M216" s="64"/>
      <c r="N216" s="64"/>
      <c r="O216" s="64"/>
      <c r="P216" s="64"/>
      <c r="Q216" s="64"/>
      <c r="R216" s="64"/>
      <c r="S216" s="65"/>
      <c r="T216" s="65"/>
      <c r="U216" s="65"/>
      <c r="V216" s="65"/>
      <c r="W216" s="65"/>
      <c r="X216" s="65"/>
      <c r="Y216" s="15"/>
      <c r="Z216" s="15"/>
      <c r="AA216" s="15"/>
      <c r="AB216" s="15"/>
      <c r="AC216" s="15"/>
      <c r="AD216" s="15"/>
      <c r="AF216" s="187"/>
      <c r="AG216" s="187"/>
      <c r="AH216" s="187"/>
      <c r="AI216" s="187"/>
      <c r="AJ216" s="187"/>
      <c r="AK216" s="187"/>
      <c r="AL216" s="187"/>
      <c r="AM216" s="187"/>
      <c r="AN216" s="187"/>
      <c r="AO216" s="187"/>
      <c r="AP216" s="187"/>
      <c r="AQ216" s="187"/>
      <c r="AR216" s="187"/>
      <c r="AS216" s="187"/>
      <c r="AT216" s="187"/>
      <c r="AU216" s="187"/>
      <c r="AV216" s="187"/>
      <c r="AW216" s="187"/>
      <c r="AY216" s="187"/>
      <c r="AZ216" s="187"/>
      <c r="BA216" s="187"/>
      <c r="BB216" s="187"/>
      <c r="BC216" s="187"/>
      <c r="BD216" s="187"/>
      <c r="BE216" s="187"/>
      <c r="BF216" s="187"/>
      <c r="BG216" s="187"/>
      <c r="BH216" s="187"/>
      <c r="BI216" s="187"/>
      <c r="BJ216" s="187"/>
      <c r="BK216" s="187"/>
      <c r="BL216" s="187"/>
      <c r="BM216" s="187"/>
      <c r="BN216" s="187"/>
      <c r="BO216" s="187"/>
      <c r="BP216" s="187"/>
      <c r="BR216" s="187"/>
      <c r="BS216" s="187"/>
      <c r="BT216" s="187"/>
      <c r="CA216" s="187"/>
      <c r="CB216" s="187"/>
      <c r="CC216" s="187"/>
    </row>
    <row r="217" spans="1:81" s="186" customFormat="1" x14ac:dyDescent="0.25">
      <c r="A217" s="187"/>
      <c r="B217" s="187"/>
      <c r="C217" s="187"/>
      <c r="D217" s="187"/>
      <c r="E217" s="187"/>
      <c r="F217" s="187"/>
      <c r="G217" s="63"/>
      <c r="H217" s="63"/>
      <c r="I217" s="63"/>
      <c r="J217" s="63"/>
      <c r="K217" s="63"/>
      <c r="L217" s="63"/>
      <c r="M217" s="64"/>
      <c r="N217" s="64"/>
      <c r="O217" s="64"/>
      <c r="P217" s="64"/>
      <c r="Q217" s="64"/>
      <c r="R217" s="64"/>
      <c r="S217" s="65"/>
      <c r="T217" s="65"/>
      <c r="U217" s="65"/>
      <c r="V217" s="65"/>
      <c r="W217" s="65"/>
      <c r="X217" s="65"/>
      <c r="Y217" s="15"/>
      <c r="Z217" s="15"/>
      <c r="AA217" s="15"/>
      <c r="AB217" s="15"/>
      <c r="AC217" s="15"/>
      <c r="AD217" s="15"/>
      <c r="AF217" s="187"/>
      <c r="AG217" s="187"/>
      <c r="AH217" s="187"/>
      <c r="AI217" s="187"/>
      <c r="AJ217" s="187"/>
      <c r="AK217" s="187"/>
      <c r="AL217" s="187"/>
      <c r="AM217" s="187"/>
      <c r="AN217" s="187"/>
      <c r="AO217" s="187"/>
      <c r="AP217" s="187"/>
      <c r="AQ217" s="187"/>
      <c r="AR217" s="187"/>
      <c r="AS217" s="187"/>
      <c r="AT217" s="187"/>
      <c r="AU217" s="187"/>
      <c r="AV217" s="187"/>
      <c r="AW217" s="187"/>
      <c r="AY217" s="187"/>
      <c r="AZ217" s="187"/>
      <c r="BA217" s="187"/>
      <c r="BB217" s="187"/>
      <c r="BC217" s="187"/>
      <c r="BD217" s="187"/>
      <c r="BE217" s="187"/>
      <c r="BF217" s="187"/>
      <c r="BG217" s="187"/>
      <c r="BH217" s="187"/>
      <c r="BI217" s="187"/>
      <c r="BJ217" s="187"/>
      <c r="BK217" s="187"/>
      <c r="BL217" s="187"/>
      <c r="BM217" s="187"/>
      <c r="BN217" s="187"/>
      <c r="BO217" s="187"/>
      <c r="BP217" s="187"/>
      <c r="BR217" s="187"/>
      <c r="BS217" s="187"/>
      <c r="BT217" s="187"/>
      <c r="CA217" s="187"/>
      <c r="CB217" s="187"/>
      <c r="CC217" s="187"/>
    </row>
    <row r="218" spans="1:81" s="186" customFormat="1" x14ac:dyDescent="0.25">
      <c r="A218" s="187"/>
      <c r="B218" s="187"/>
      <c r="C218" s="187"/>
      <c r="D218" s="187"/>
      <c r="E218" s="187"/>
      <c r="F218" s="187"/>
      <c r="G218" s="63"/>
      <c r="H218" s="63"/>
      <c r="I218" s="63"/>
      <c r="J218" s="63"/>
      <c r="K218" s="63"/>
      <c r="L218" s="63"/>
      <c r="M218" s="64"/>
      <c r="N218" s="64"/>
      <c r="O218" s="64"/>
      <c r="P218" s="64"/>
      <c r="Q218" s="64"/>
      <c r="R218" s="64"/>
      <c r="S218" s="65"/>
      <c r="T218" s="65"/>
      <c r="U218" s="65"/>
      <c r="V218" s="65"/>
      <c r="W218" s="65"/>
      <c r="X218" s="65"/>
      <c r="Y218" s="15"/>
      <c r="Z218" s="15"/>
      <c r="AA218" s="15"/>
      <c r="AB218" s="15"/>
      <c r="AC218" s="15"/>
      <c r="AD218" s="15"/>
      <c r="AF218" s="187"/>
      <c r="AG218" s="187"/>
      <c r="AH218" s="187"/>
      <c r="AI218" s="187"/>
      <c r="AJ218" s="187"/>
      <c r="AK218" s="187"/>
      <c r="AL218" s="187"/>
      <c r="AM218" s="187"/>
      <c r="AN218" s="187"/>
      <c r="AO218" s="187"/>
      <c r="AP218" s="187"/>
      <c r="AQ218" s="187"/>
      <c r="AR218" s="187"/>
      <c r="AS218" s="187"/>
      <c r="AT218" s="187"/>
      <c r="AU218" s="187"/>
      <c r="AV218" s="187"/>
      <c r="AW218" s="187"/>
      <c r="AY218" s="187"/>
      <c r="AZ218" s="187"/>
      <c r="BA218" s="187"/>
      <c r="BB218" s="187"/>
      <c r="BC218" s="187"/>
      <c r="BD218" s="187"/>
      <c r="BE218" s="187"/>
      <c r="BF218" s="187"/>
      <c r="BG218" s="187"/>
      <c r="BH218" s="187"/>
      <c r="BI218" s="187"/>
      <c r="BJ218" s="187"/>
      <c r="BK218" s="187"/>
      <c r="BL218" s="187"/>
      <c r="BM218" s="187"/>
      <c r="BN218" s="187"/>
      <c r="BO218" s="187"/>
      <c r="BP218" s="187"/>
      <c r="BR218" s="187"/>
      <c r="BS218" s="187"/>
      <c r="BT218" s="187"/>
      <c r="CA218" s="187"/>
      <c r="CB218" s="187"/>
      <c r="CC218" s="187"/>
    </row>
    <row r="219" spans="1:81" s="186" customFormat="1" x14ac:dyDescent="0.25">
      <c r="A219" s="187"/>
      <c r="B219" s="187"/>
      <c r="C219" s="187"/>
      <c r="D219" s="187"/>
      <c r="E219" s="187"/>
      <c r="F219" s="187"/>
      <c r="G219" s="63"/>
      <c r="H219" s="63"/>
      <c r="I219" s="63"/>
      <c r="J219" s="63"/>
      <c r="K219" s="63"/>
      <c r="L219" s="63"/>
      <c r="M219" s="64"/>
      <c r="N219" s="64"/>
      <c r="O219" s="64"/>
      <c r="P219" s="64"/>
      <c r="Q219" s="64"/>
      <c r="R219" s="64"/>
      <c r="S219" s="65"/>
      <c r="T219" s="65"/>
      <c r="U219" s="65"/>
      <c r="V219" s="65"/>
      <c r="W219" s="65"/>
      <c r="X219" s="65"/>
      <c r="Y219" s="15"/>
      <c r="Z219" s="15"/>
      <c r="AA219" s="15"/>
      <c r="AB219" s="15"/>
      <c r="AC219" s="15"/>
      <c r="AD219" s="15"/>
      <c r="AF219" s="187"/>
      <c r="AG219" s="187"/>
      <c r="AH219" s="187"/>
      <c r="AI219" s="187"/>
      <c r="AJ219" s="187"/>
      <c r="AK219" s="187"/>
      <c r="AL219" s="187"/>
      <c r="AM219" s="187"/>
      <c r="AN219" s="187"/>
      <c r="AO219" s="187"/>
      <c r="AP219" s="187"/>
      <c r="AQ219" s="187"/>
      <c r="AR219" s="187"/>
      <c r="AS219" s="187"/>
      <c r="AT219" s="187"/>
      <c r="AU219" s="187"/>
      <c r="AV219" s="187"/>
      <c r="AW219" s="187"/>
      <c r="AY219" s="187"/>
      <c r="AZ219" s="187"/>
      <c r="BA219" s="187"/>
      <c r="BB219" s="187"/>
      <c r="BC219" s="187"/>
      <c r="BD219" s="187"/>
      <c r="BE219" s="187"/>
      <c r="BF219" s="187"/>
      <c r="BG219" s="187"/>
      <c r="BH219" s="187"/>
      <c r="BI219" s="187"/>
      <c r="BJ219" s="187"/>
      <c r="BK219" s="187"/>
      <c r="BL219" s="187"/>
      <c r="BM219" s="187"/>
      <c r="BN219" s="187"/>
      <c r="BO219" s="187"/>
      <c r="BP219" s="187"/>
      <c r="BR219" s="187"/>
      <c r="BS219" s="187"/>
      <c r="BT219" s="187"/>
      <c r="CA219" s="187"/>
      <c r="CB219" s="187"/>
      <c r="CC219" s="187"/>
    </row>
    <row r="220" spans="1:81" s="186" customFormat="1" x14ac:dyDescent="0.25">
      <c r="A220" s="187"/>
      <c r="B220" s="187"/>
      <c r="C220" s="187"/>
      <c r="D220" s="187"/>
      <c r="E220" s="187"/>
      <c r="F220" s="187"/>
      <c r="G220" s="63"/>
      <c r="H220" s="63"/>
      <c r="I220" s="63"/>
      <c r="J220" s="63"/>
      <c r="K220" s="63"/>
      <c r="L220" s="63"/>
      <c r="M220" s="64"/>
      <c r="N220" s="64"/>
      <c r="O220" s="64"/>
      <c r="P220" s="64"/>
      <c r="Q220" s="64"/>
      <c r="R220" s="64"/>
      <c r="S220" s="65"/>
      <c r="T220" s="65"/>
      <c r="U220" s="65"/>
      <c r="V220" s="65"/>
      <c r="W220" s="65"/>
      <c r="X220" s="65"/>
      <c r="Y220" s="15"/>
      <c r="Z220" s="15"/>
      <c r="AA220" s="15"/>
      <c r="AB220" s="15"/>
      <c r="AC220" s="15"/>
      <c r="AD220" s="15"/>
      <c r="AF220" s="187"/>
      <c r="AG220" s="187"/>
      <c r="AH220" s="187"/>
      <c r="AI220" s="187"/>
      <c r="AJ220" s="187"/>
      <c r="AK220" s="187"/>
      <c r="AL220" s="187"/>
      <c r="AM220" s="187"/>
      <c r="AN220" s="187"/>
      <c r="AO220" s="187"/>
      <c r="AP220" s="187"/>
      <c r="AQ220" s="187"/>
      <c r="AR220" s="187"/>
      <c r="AS220" s="187"/>
      <c r="AT220" s="187"/>
      <c r="AU220" s="187"/>
      <c r="AV220" s="187"/>
      <c r="AW220" s="187"/>
      <c r="AY220" s="187"/>
      <c r="AZ220" s="187"/>
      <c r="BA220" s="187"/>
      <c r="BB220" s="187"/>
      <c r="BC220" s="187"/>
      <c r="BD220" s="187"/>
      <c r="BE220" s="187"/>
      <c r="BF220" s="187"/>
      <c r="BG220" s="187"/>
      <c r="BH220" s="187"/>
      <c r="BI220" s="187"/>
      <c r="BJ220" s="187"/>
      <c r="BK220" s="187"/>
      <c r="BL220" s="187"/>
      <c r="BM220" s="187"/>
      <c r="BN220" s="187"/>
      <c r="BO220" s="187"/>
      <c r="BP220" s="187"/>
      <c r="BR220" s="187"/>
      <c r="BS220" s="187"/>
      <c r="BT220" s="187"/>
      <c r="CA220" s="187"/>
      <c r="CB220" s="187"/>
      <c r="CC220" s="187"/>
    </row>
    <row r="221" spans="1:81" s="186" customFormat="1" x14ac:dyDescent="0.25">
      <c r="A221" s="187"/>
      <c r="B221" s="187"/>
      <c r="C221" s="187"/>
      <c r="D221" s="187"/>
      <c r="E221" s="187"/>
      <c r="F221" s="187"/>
      <c r="G221" s="63"/>
      <c r="H221" s="63"/>
      <c r="I221" s="63"/>
      <c r="J221" s="63"/>
      <c r="K221" s="63"/>
      <c r="L221" s="63"/>
      <c r="M221" s="64"/>
      <c r="N221" s="64"/>
      <c r="O221" s="64"/>
      <c r="P221" s="64"/>
      <c r="Q221" s="64"/>
      <c r="R221" s="64"/>
      <c r="S221" s="65"/>
      <c r="T221" s="65"/>
      <c r="U221" s="65"/>
      <c r="V221" s="65"/>
      <c r="W221" s="65"/>
      <c r="X221" s="65"/>
      <c r="Y221" s="15"/>
      <c r="Z221" s="15"/>
      <c r="AA221" s="15"/>
      <c r="AB221" s="15"/>
      <c r="AC221" s="15"/>
      <c r="AD221" s="15"/>
      <c r="AF221" s="187"/>
      <c r="AG221" s="187"/>
      <c r="AH221" s="187"/>
      <c r="AI221" s="187"/>
      <c r="AJ221" s="187"/>
      <c r="AK221" s="187"/>
      <c r="AL221" s="187"/>
      <c r="AM221" s="187"/>
      <c r="AN221" s="187"/>
      <c r="AO221" s="187"/>
      <c r="AP221" s="187"/>
      <c r="AQ221" s="187"/>
      <c r="AR221" s="187"/>
      <c r="AS221" s="187"/>
      <c r="AT221" s="187"/>
      <c r="AU221" s="187"/>
      <c r="AV221" s="187"/>
      <c r="AW221" s="187"/>
      <c r="AY221" s="187"/>
      <c r="AZ221" s="187"/>
      <c r="BA221" s="187"/>
      <c r="BB221" s="187"/>
      <c r="BC221" s="187"/>
      <c r="BD221" s="187"/>
      <c r="BE221" s="187"/>
      <c r="BF221" s="187"/>
      <c r="BG221" s="187"/>
      <c r="BH221" s="187"/>
      <c r="BI221" s="187"/>
      <c r="BJ221" s="187"/>
      <c r="BK221" s="187"/>
      <c r="BL221" s="187"/>
      <c r="BM221" s="187"/>
      <c r="BN221" s="187"/>
      <c r="BO221" s="187"/>
      <c r="BP221" s="187"/>
      <c r="BR221" s="187"/>
      <c r="BS221" s="187"/>
      <c r="BT221" s="187"/>
      <c r="CA221" s="187"/>
      <c r="CB221" s="187"/>
      <c r="CC221" s="187"/>
    </row>
    <row r="222" spans="1:81" s="186" customFormat="1" x14ac:dyDescent="0.25">
      <c r="A222" s="187"/>
      <c r="B222" s="187"/>
      <c r="C222" s="187"/>
      <c r="D222" s="187"/>
      <c r="E222" s="187"/>
      <c r="F222" s="187"/>
      <c r="G222" s="63"/>
      <c r="H222" s="63"/>
      <c r="I222" s="63"/>
      <c r="J222" s="63"/>
      <c r="K222" s="63"/>
      <c r="L222" s="63"/>
      <c r="M222" s="64"/>
      <c r="N222" s="64"/>
      <c r="O222" s="64"/>
      <c r="P222" s="64"/>
      <c r="Q222" s="64"/>
      <c r="R222" s="64"/>
      <c r="S222" s="65"/>
      <c r="T222" s="65"/>
      <c r="U222" s="65"/>
      <c r="V222" s="65"/>
      <c r="W222" s="65"/>
      <c r="X222" s="65"/>
      <c r="Y222" s="15"/>
      <c r="Z222" s="15"/>
      <c r="AA222" s="15"/>
      <c r="AB222" s="15"/>
      <c r="AC222" s="15"/>
      <c r="AD222" s="15"/>
      <c r="AF222" s="187"/>
      <c r="AG222" s="187"/>
      <c r="AH222" s="187"/>
      <c r="AI222" s="187"/>
      <c r="AJ222" s="187"/>
      <c r="AK222" s="187"/>
      <c r="AL222" s="187"/>
      <c r="AM222" s="187"/>
      <c r="AN222" s="187"/>
      <c r="AO222" s="187"/>
      <c r="AP222" s="187"/>
      <c r="AQ222" s="187"/>
      <c r="AR222" s="187"/>
      <c r="AS222" s="187"/>
      <c r="AT222" s="187"/>
      <c r="AU222" s="187"/>
      <c r="AV222" s="187"/>
      <c r="AW222" s="187"/>
      <c r="AY222" s="187"/>
      <c r="AZ222" s="187"/>
      <c r="BA222" s="187"/>
      <c r="BB222" s="187"/>
      <c r="BC222" s="187"/>
      <c r="BD222" s="187"/>
      <c r="BE222" s="187"/>
      <c r="BF222" s="187"/>
      <c r="BG222" s="187"/>
      <c r="BH222" s="187"/>
      <c r="BI222" s="187"/>
      <c r="BJ222" s="187"/>
      <c r="BK222" s="187"/>
      <c r="BL222" s="187"/>
      <c r="BM222" s="187"/>
      <c r="BN222" s="187"/>
      <c r="BO222" s="187"/>
      <c r="BP222" s="187"/>
      <c r="BR222" s="187"/>
      <c r="BS222" s="187"/>
      <c r="BT222" s="187"/>
      <c r="CA222" s="187"/>
      <c r="CB222" s="187"/>
      <c r="CC222" s="187"/>
    </row>
    <row r="223" spans="1:81" s="186" customFormat="1" x14ac:dyDescent="0.25">
      <c r="A223" s="187"/>
      <c r="B223" s="187"/>
      <c r="C223" s="187"/>
      <c r="D223" s="187"/>
      <c r="E223" s="187"/>
      <c r="F223" s="187"/>
      <c r="G223" s="63"/>
      <c r="H223" s="63"/>
      <c r="I223" s="63"/>
      <c r="J223" s="63"/>
      <c r="K223" s="63"/>
      <c r="L223" s="63"/>
      <c r="M223" s="64"/>
      <c r="N223" s="64"/>
      <c r="O223" s="64"/>
      <c r="P223" s="64"/>
      <c r="Q223" s="64"/>
      <c r="R223" s="64"/>
      <c r="S223" s="65"/>
      <c r="T223" s="65"/>
      <c r="U223" s="65"/>
      <c r="V223" s="65"/>
      <c r="W223" s="65"/>
      <c r="X223" s="65"/>
      <c r="Y223" s="15"/>
      <c r="Z223" s="15"/>
      <c r="AA223" s="15"/>
      <c r="AB223" s="15"/>
      <c r="AC223" s="15"/>
      <c r="AD223" s="15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Y223" s="187"/>
      <c r="AZ223" s="187"/>
      <c r="BA223" s="187"/>
      <c r="BB223" s="187"/>
      <c r="BC223" s="187"/>
      <c r="BD223" s="187"/>
      <c r="BE223" s="187"/>
      <c r="BF223" s="187"/>
      <c r="BG223" s="187"/>
      <c r="BH223" s="187"/>
      <c r="BI223" s="187"/>
      <c r="BJ223" s="187"/>
      <c r="BK223" s="187"/>
      <c r="BL223" s="187"/>
      <c r="BM223" s="187"/>
      <c r="BN223" s="187"/>
      <c r="BO223" s="187"/>
      <c r="BP223" s="187"/>
      <c r="BR223" s="187"/>
      <c r="BS223" s="187"/>
      <c r="BT223" s="187"/>
      <c r="CA223" s="187"/>
      <c r="CB223" s="187"/>
      <c r="CC223" s="187"/>
    </row>
    <row r="224" spans="1:81" s="186" customFormat="1" x14ac:dyDescent="0.25">
      <c r="A224" s="187"/>
      <c r="B224" s="187"/>
      <c r="C224" s="187"/>
      <c r="D224" s="187"/>
      <c r="E224" s="187"/>
      <c r="F224" s="187"/>
      <c r="G224" s="63"/>
      <c r="H224" s="63"/>
      <c r="I224" s="63"/>
      <c r="J224" s="63"/>
      <c r="K224" s="63"/>
      <c r="L224" s="63"/>
      <c r="M224" s="64"/>
      <c r="N224" s="64"/>
      <c r="O224" s="64"/>
      <c r="P224" s="64"/>
      <c r="Q224" s="64"/>
      <c r="R224" s="64"/>
      <c r="S224" s="65"/>
      <c r="T224" s="65"/>
      <c r="U224" s="65"/>
      <c r="V224" s="65"/>
      <c r="W224" s="65"/>
      <c r="X224" s="65"/>
      <c r="Y224" s="15"/>
      <c r="Z224" s="15"/>
      <c r="AA224" s="15"/>
      <c r="AB224" s="15"/>
      <c r="AC224" s="15"/>
      <c r="AD224" s="15"/>
      <c r="AF224" s="187"/>
      <c r="AG224" s="187"/>
      <c r="AH224" s="187"/>
      <c r="AI224" s="187"/>
      <c r="AJ224" s="187"/>
      <c r="AK224" s="187"/>
      <c r="AL224" s="187"/>
      <c r="AM224" s="187"/>
      <c r="AN224" s="187"/>
      <c r="AO224" s="187"/>
      <c r="AP224" s="187"/>
      <c r="AQ224" s="187"/>
      <c r="AR224" s="187"/>
      <c r="AS224" s="187"/>
      <c r="AT224" s="187"/>
      <c r="AU224" s="187"/>
      <c r="AV224" s="187"/>
      <c r="AW224" s="187"/>
      <c r="AY224" s="187"/>
      <c r="AZ224" s="187"/>
      <c r="BA224" s="187"/>
      <c r="BB224" s="187"/>
      <c r="BC224" s="187"/>
      <c r="BD224" s="187"/>
      <c r="BE224" s="187"/>
      <c r="BF224" s="187"/>
      <c r="BG224" s="187"/>
      <c r="BH224" s="187"/>
      <c r="BI224" s="187"/>
      <c r="BJ224" s="187"/>
      <c r="BK224" s="187"/>
      <c r="BL224" s="187"/>
      <c r="BM224" s="187"/>
      <c r="BN224" s="187"/>
      <c r="BO224" s="187"/>
      <c r="BP224" s="187"/>
      <c r="BR224" s="187"/>
      <c r="BS224" s="187"/>
      <c r="BT224" s="187"/>
      <c r="CA224" s="187"/>
      <c r="CB224" s="187"/>
      <c r="CC224" s="187"/>
    </row>
    <row r="225" spans="1:81" s="186" customFormat="1" x14ac:dyDescent="0.25">
      <c r="A225" s="187"/>
      <c r="B225" s="187"/>
      <c r="C225" s="187"/>
      <c r="D225" s="187"/>
      <c r="E225" s="187"/>
      <c r="F225" s="187"/>
      <c r="G225" s="63"/>
      <c r="H225" s="63"/>
      <c r="I225" s="63"/>
      <c r="J225" s="63"/>
      <c r="K225" s="63"/>
      <c r="L225" s="63"/>
      <c r="M225" s="64"/>
      <c r="N225" s="64"/>
      <c r="O225" s="64"/>
      <c r="P225" s="64"/>
      <c r="Q225" s="64"/>
      <c r="R225" s="64"/>
      <c r="S225" s="65"/>
      <c r="T225" s="65"/>
      <c r="U225" s="65"/>
      <c r="V225" s="65"/>
      <c r="W225" s="65"/>
      <c r="X225" s="65"/>
      <c r="Y225" s="15"/>
      <c r="Z225" s="15"/>
      <c r="AA225" s="15"/>
      <c r="AB225" s="15"/>
      <c r="AC225" s="15"/>
      <c r="AD225" s="15"/>
      <c r="AF225" s="187"/>
      <c r="AG225" s="187"/>
      <c r="AH225" s="187"/>
      <c r="AI225" s="187"/>
      <c r="AJ225" s="187"/>
      <c r="AK225" s="187"/>
      <c r="AL225" s="187"/>
      <c r="AM225" s="187"/>
      <c r="AN225" s="187"/>
      <c r="AO225" s="187"/>
      <c r="AP225" s="187"/>
      <c r="AQ225" s="187"/>
      <c r="AR225" s="187"/>
      <c r="AS225" s="187"/>
      <c r="AT225" s="187"/>
      <c r="AU225" s="187"/>
      <c r="AV225" s="187"/>
      <c r="AW225" s="187"/>
      <c r="AY225" s="187"/>
      <c r="AZ225" s="187"/>
      <c r="BA225" s="187"/>
      <c r="BB225" s="187"/>
      <c r="BC225" s="187"/>
      <c r="BD225" s="187"/>
      <c r="BE225" s="187"/>
      <c r="BF225" s="187"/>
      <c r="BG225" s="187"/>
      <c r="BH225" s="187"/>
      <c r="BI225" s="187"/>
      <c r="BJ225" s="187"/>
      <c r="BK225" s="187"/>
      <c r="BL225" s="187"/>
      <c r="BM225" s="187"/>
      <c r="BN225" s="187"/>
      <c r="BO225" s="187"/>
      <c r="BP225" s="187"/>
      <c r="BR225" s="187"/>
      <c r="BS225" s="187"/>
      <c r="BT225" s="187"/>
      <c r="CA225" s="187"/>
      <c r="CB225" s="187"/>
      <c r="CC225" s="187"/>
    </row>
    <row r="226" spans="1:81" s="186" customFormat="1" x14ac:dyDescent="0.25">
      <c r="A226" s="187"/>
      <c r="B226" s="187"/>
      <c r="C226" s="187"/>
      <c r="D226" s="187"/>
      <c r="E226" s="187"/>
      <c r="F226" s="187"/>
      <c r="G226" s="63"/>
      <c r="H226" s="63"/>
      <c r="I226" s="63"/>
      <c r="J226" s="63"/>
      <c r="K226" s="63"/>
      <c r="L226" s="63"/>
      <c r="M226" s="64"/>
      <c r="N226" s="64"/>
      <c r="O226" s="64"/>
      <c r="P226" s="64"/>
      <c r="Q226" s="64"/>
      <c r="R226" s="64"/>
      <c r="S226" s="65"/>
      <c r="T226" s="65"/>
      <c r="U226" s="65"/>
      <c r="V226" s="65"/>
      <c r="W226" s="65"/>
      <c r="X226" s="65"/>
      <c r="Y226" s="15"/>
      <c r="Z226" s="15"/>
      <c r="AA226" s="15"/>
      <c r="AB226" s="15"/>
      <c r="AC226" s="15"/>
      <c r="AD226" s="15"/>
      <c r="AF226" s="187"/>
      <c r="AG226" s="187"/>
      <c r="AH226" s="187"/>
      <c r="AI226" s="187"/>
      <c r="AJ226" s="187"/>
      <c r="AK226" s="187"/>
      <c r="AL226" s="187"/>
      <c r="AM226" s="187"/>
      <c r="AN226" s="187"/>
      <c r="AO226" s="187"/>
      <c r="AP226" s="187"/>
      <c r="AQ226" s="187"/>
      <c r="AR226" s="187"/>
      <c r="AS226" s="187"/>
      <c r="AT226" s="187"/>
      <c r="AU226" s="187"/>
      <c r="AV226" s="187"/>
      <c r="AW226" s="187"/>
      <c r="AY226" s="187"/>
      <c r="AZ226" s="187"/>
      <c r="BA226" s="187"/>
      <c r="BB226" s="187"/>
      <c r="BC226" s="187"/>
      <c r="BD226" s="187"/>
      <c r="BE226" s="187"/>
      <c r="BF226" s="187"/>
      <c r="BG226" s="187"/>
      <c r="BH226" s="187"/>
      <c r="BI226" s="187"/>
      <c r="BJ226" s="187"/>
      <c r="BK226" s="187"/>
      <c r="BL226" s="187"/>
      <c r="BM226" s="187"/>
      <c r="BN226" s="187"/>
      <c r="BO226" s="187"/>
      <c r="BP226" s="187"/>
      <c r="BR226" s="187"/>
      <c r="BS226" s="187"/>
      <c r="BT226" s="187"/>
      <c r="CA226" s="187"/>
      <c r="CB226" s="187"/>
      <c r="CC226" s="187"/>
    </row>
    <row r="227" spans="1:81" s="186" customFormat="1" x14ac:dyDescent="0.25">
      <c r="A227" s="187"/>
      <c r="B227" s="187"/>
      <c r="C227" s="187"/>
      <c r="D227" s="187"/>
      <c r="E227" s="187"/>
      <c r="F227" s="187"/>
      <c r="G227" s="63"/>
      <c r="H227" s="63"/>
      <c r="I227" s="63"/>
      <c r="J227" s="63"/>
      <c r="K227" s="63"/>
      <c r="L227" s="63"/>
      <c r="M227" s="64"/>
      <c r="N227" s="64"/>
      <c r="O227" s="64"/>
      <c r="P227" s="64"/>
      <c r="Q227" s="64"/>
      <c r="R227" s="64"/>
      <c r="S227" s="65"/>
      <c r="T227" s="65"/>
      <c r="U227" s="65"/>
      <c r="V227" s="65"/>
      <c r="W227" s="65"/>
      <c r="X227" s="65"/>
      <c r="Y227" s="15"/>
      <c r="Z227" s="15"/>
      <c r="AA227" s="15"/>
      <c r="AB227" s="15"/>
      <c r="AC227" s="15"/>
      <c r="AD227" s="15"/>
      <c r="AF227" s="187"/>
      <c r="AG227" s="187"/>
      <c r="AH227" s="187"/>
      <c r="AI227" s="187"/>
      <c r="AJ227" s="187"/>
      <c r="AK227" s="187"/>
      <c r="AL227" s="187"/>
      <c r="AM227" s="187"/>
      <c r="AN227" s="187"/>
      <c r="AO227" s="187"/>
      <c r="AP227" s="187"/>
      <c r="AQ227" s="187"/>
      <c r="AR227" s="187"/>
      <c r="AS227" s="187"/>
      <c r="AT227" s="187"/>
      <c r="AU227" s="187"/>
      <c r="AV227" s="187"/>
      <c r="AW227" s="187"/>
      <c r="AY227" s="187"/>
      <c r="AZ227" s="187"/>
      <c r="BA227" s="187"/>
      <c r="BB227" s="187"/>
      <c r="BC227" s="187"/>
      <c r="BD227" s="187"/>
      <c r="BE227" s="187"/>
      <c r="BF227" s="187"/>
      <c r="BG227" s="187"/>
      <c r="BH227" s="187"/>
      <c r="BI227" s="187"/>
      <c r="BJ227" s="187"/>
      <c r="BK227" s="187"/>
      <c r="BL227" s="187"/>
      <c r="BM227" s="187"/>
      <c r="BN227" s="187"/>
      <c r="BO227" s="187"/>
      <c r="BP227" s="187"/>
      <c r="BR227" s="187"/>
      <c r="BS227" s="187"/>
      <c r="BT227" s="187"/>
      <c r="CA227" s="187"/>
      <c r="CB227" s="187"/>
      <c r="CC227" s="187"/>
    </row>
    <row r="228" spans="1:81" s="186" customFormat="1" x14ac:dyDescent="0.25">
      <c r="A228" s="187"/>
      <c r="B228" s="187"/>
      <c r="C228" s="187"/>
      <c r="D228" s="187"/>
      <c r="E228" s="187"/>
      <c r="F228" s="187"/>
      <c r="G228" s="63"/>
      <c r="H228" s="63"/>
      <c r="I228" s="63"/>
      <c r="J228" s="63"/>
      <c r="K228" s="63"/>
      <c r="L228" s="63"/>
      <c r="M228" s="64"/>
      <c r="N228" s="64"/>
      <c r="O228" s="64"/>
      <c r="P228" s="64"/>
      <c r="Q228" s="64"/>
      <c r="R228" s="64"/>
      <c r="S228" s="65"/>
      <c r="T228" s="65"/>
      <c r="U228" s="65"/>
      <c r="V228" s="65"/>
      <c r="W228" s="65"/>
      <c r="X228" s="65"/>
      <c r="Y228" s="15"/>
      <c r="Z228" s="15"/>
      <c r="AA228" s="15"/>
      <c r="AB228" s="15"/>
      <c r="AC228" s="15"/>
      <c r="AD228" s="15"/>
      <c r="AF228" s="187"/>
      <c r="AG228" s="187"/>
      <c r="AH228" s="187"/>
      <c r="AI228" s="187"/>
      <c r="AJ228" s="187"/>
      <c r="AK228" s="187"/>
      <c r="AL228" s="187"/>
      <c r="AM228" s="187"/>
      <c r="AN228" s="187"/>
      <c r="AO228" s="187"/>
      <c r="AP228" s="187"/>
      <c r="AQ228" s="187"/>
      <c r="AR228" s="187"/>
      <c r="AS228" s="187"/>
      <c r="AT228" s="187"/>
      <c r="AU228" s="187"/>
      <c r="AV228" s="187"/>
      <c r="AW228" s="187"/>
      <c r="AY228" s="187"/>
      <c r="AZ228" s="187"/>
      <c r="BA228" s="187"/>
      <c r="BB228" s="187"/>
      <c r="BC228" s="187"/>
      <c r="BD228" s="187"/>
      <c r="BE228" s="187"/>
      <c r="BF228" s="187"/>
      <c r="BG228" s="187"/>
      <c r="BH228" s="187"/>
      <c r="BI228" s="187"/>
      <c r="BJ228" s="187"/>
      <c r="BK228" s="187"/>
      <c r="BL228" s="187"/>
      <c r="BM228" s="187"/>
      <c r="BN228" s="187"/>
      <c r="BO228" s="187"/>
      <c r="BP228" s="187"/>
      <c r="BR228" s="187"/>
      <c r="BS228" s="187"/>
      <c r="BT228" s="187"/>
      <c r="CA228" s="187"/>
      <c r="CB228" s="187"/>
      <c r="CC228" s="187"/>
    </row>
    <row r="229" spans="1:81" s="186" customFormat="1" x14ac:dyDescent="0.25">
      <c r="A229" s="187"/>
      <c r="B229" s="187"/>
      <c r="C229" s="187"/>
      <c r="D229" s="187"/>
      <c r="E229" s="187"/>
      <c r="F229" s="187"/>
      <c r="G229" s="63"/>
      <c r="H229" s="63"/>
      <c r="I229" s="63"/>
      <c r="J229" s="63"/>
      <c r="K229" s="63"/>
      <c r="L229" s="63"/>
      <c r="M229" s="64"/>
      <c r="N229" s="64"/>
      <c r="O229" s="64"/>
      <c r="P229" s="64"/>
      <c r="Q229" s="64"/>
      <c r="R229" s="64"/>
      <c r="S229" s="65"/>
      <c r="T229" s="65"/>
      <c r="U229" s="65"/>
      <c r="V229" s="65"/>
      <c r="W229" s="65"/>
      <c r="X229" s="65"/>
      <c r="Y229" s="15"/>
      <c r="Z229" s="15"/>
      <c r="AA229" s="15"/>
      <c r="AB229" s="15"/>
      <c r="AC229" s="15"/>
      <c r="AD229" s="15"/>
      <c r="AF229" s="187"/>
      <c r="AG229" s="187"/>
      <c r="AH229" s="187"/>
      <c r="AI229" s="187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Y229" s="187"/>
      <c r="AZ229" s="187"/>
      <c r="BA229" s="187"/>
      <c r="BB229" s="187"/>
      <c r="BC229" s="187"/>
      <c r="BD229" s="187"/>
      <c r="BE229" s="187"/>
      <c r="BF229" s="187"/>
      <c r="BG229" s="187"/>
      <c r="BH229" s="187"/>
      <c r="BI229" s="187"/>
      <c r="BJ229" s="187"/>
      <c r="BK229" s="187"/>
      <c r="BL229" s="187"/>
      <c r="BM229" s="187"/>
      <c r="BN229" s="187"/>
      <c r="BO229" s="187"/>
      <c r="BP229" s="187"/>
      <c r="BR229" s="187"/>
      <c r="BS229" s="187"/>
      <c r="BT229" s="187"/>
      <c r="CA229" s="187"/>
      <c r="CB229" s="187"/>
      <c r="CC229" s="187"/>
    </row>
    <row r="230" spans="1:81" s="186" customFormat="1" x14ac:dyDescent="0.25">
      <c r="A230" s="187"/>
      <c r="B230" s="187"/>
      <c r="C230" s="187"/>
      <c r="D230" s="187"/>
      <c r="E230" s="187"/>
      <c r="F230" s="187"/>
      <c r="G230" s="63"/>
      <c r="H230" s="63"/>
      <c r="I230" s="63"/>
      <c r="J230" s="63"/>
      <c r="K230" s="63"/>
      <c r="L230" s="63"/>
      <c r="M230" s="64"/>
      <c r="N230" s="64"/>
      <c r="O230" s="64"/>
      <c r="P230" s="64"/>
      <c r="Q230" s="64"/>
      <c r="R230" s="64"/>
      <c r="S230" s="65"/>
      <c r="T230" s="65"/>
      <c r="U230" s="65"/>
      <c r="V230" s="65"/>
      <c r="W230" s="65"/>
      <c r="X230" s="65"/>
      <c r="Y230" s="15"/>
      <c r="Z230" s="15"/>
      <c r="AA230" s="15"/>
      <c r="AB230" s="15"/>
      <c r="AC230" s="15"/>
      <c r="AD230" s="15"/>
      <c r="AF230" s="187"/>
      <c r="AG230" s="187"/>
      <c r="AH230" s="187"/>
      <c r="AI230" s="187"/>
      <c r="AJ230" s="187"/>
      <c r="AK230" s="187"/>
      <c r="AL230" s="187"/>
      <c r="AM230" s="187"/>
      <c r="AN230" s="187"/>
      <c r="AO230" s="187"/>
      <c r="AP230" s="187"/>
      <c r="AQ230" s="187"/>
      <c r="AR230" s="187"/>
      <c r="AS230" s="187"/>
      <c r="AT230" s="187"/>
      <c r="AU230" s="187"/>
      <c r="AV230" s="187"/>
      <c r="AW230" s="187"/>
      <c r="AY230" s="187"/>
      <c r="AZ230" s="187"/>
      <c r="BA230" s="187"/>
      <c r="BB230" s="187"/>
      <c r="BC230" s="187"/>
      <c r="BD230" s="187"/>
      <c r="BE230" s="187"/>
      <c r="BF230" s="187"/>
      <c r="BG230" s="187"/>
      <c r="BH230" s="187"/>
      <c r="BI230" s="187"/>
      <c r="BJ230" s="187"/>
      <c r="BK230" s="187"/>
      <c r="BL230" s="187"/>
      <c r="BM230" s="187"/>
      <c r="BN230" s="187"/>
      <c r="BO230" s="187"/>
      <c r="BP230" s="187"/>
      <c r="BR230" s="187"/>
      <c r="BS230" s="187"/>
      <c r="BT230" s="187"/>
      <c r="CA230" s="187"/>
      <c r="CB230" s="187"/>
      <c r="CC230" s="187"/>
    </row>
    <row r="231" spans="1:81" s="186" customFormat="1" x14ac:dyDescent="0.25">
      <c r="A231" s="187"/>
      <c r="B231" s="187"/>
      <c r="C231" s="187"/>
      <c r="D231" s="187"/>
      <c r="E231" s="187"/>
      <c r="F231" s="187"/>
      <c r="G231" s="63"/>
      <c r="H231" s="63"/>
      <c r="I231" s="63"/>
      <c r="J231" s="63"/>
      <c r="K231" s="63"/>
      <c r="L231" s="63"/>
      <c r="M231" s="64"/>
      <c r="N231" s="64"/>
      <c r="O231" s="64"/>
      <c r="P231" s="64"/>
      <c r="Q231" s="64"/>
      <c r="R231" s="64"/>
      <c r="S231" s="65"/>
      <c r="T231" s="65"/>
      <c r="U231" s="65"/>
      <c r="V231" s="65"/>
      <c r="W231" s="65"/>
      <c r="X231" s="65"/>
      <c r="Y231" s="15"/>
      <c r="Z231" s="15"/>
      <c r="AA231" s="15"/>
      <c r="AB231" s="15"/>
      <c r="AC231" s="15"/>
      <c r="AD231" s="15"/>
      <c r="AF231" s="187"/>
      <c r="AG231" s="187"/>
      <c r="AH231" s="187"/>
      <c r="AI231" s="187"/>
      <c r="AJ231" s="187"/>
      <c r="AK231" s="187"/>
      <c r="AL231" s="187"/>
      <c r="AM231" s="187"/>
      <c r="AN231" s="187"/>
      <c r="AO231" s="187"/>
      <c r="AP231" s="187"/>
      <c r="AQ231" s="187"/>
      <c r="AR231" s="187"/>
      <c r="AS231" s="187"/>
      <c r="AT231" s="187"/>
      <c r="AU231" s="187"/>
      <c r="AV231" s="187"/>
      <c r="AW231" s="187"/>
      <c r="AY231" s="187"/>
      <c r="AZ231" s="187"/>
      <c r="BA231" s="187"/>
      <c r="BB231" s="187"/>
      <c r="BC231" s="187"/>
      <c r="BD231" s="187"/>
      <c r="BE231" s="187"/>
      <c r="BF231" s="187"/>
      <c r="BG231" s="187"/>
      <c r="BH231" s="187"/>
      <c r="BI231" s="187"/>
      <c r="BJ231" s="187"/>
      <c r="BK231" s="187"/>
      <c r="BL231" s="187"/>
      <c r="BM231" s="187"/>
      <c r="BN231" s="187"/>
      <c r="BO231" s="187"/>
      <c r="BP231" s="187"/>
      <c r="BR231" s="187"/>
      <c r="BS231" s="187"/>
      <c r="BT231" s="187"/>
      <c r="CA231" s="187"/>
      <c r="CB231" s="187"/>
      <c r="CC231" s="187"/>
    </row>
    <row r="232" spans="1:81" s="186" customFormat="1" x14ac:dyDescent="0.25">
      <c r="A232" s="187"/>
      <c r="B232" s="187"/>
      <c r="C232" s="187"/>
      <c r="D232" s="187"/>
      <c r="E232" s="187"/>
      <c r="F232" s="187"/>
      <c r="G232" s="63"/>
      <c r="H232" s="63"/>
      <c r="I232" s="63"/>
      <c r="J232" s="63"/>
      <c r="K232" s="63"/>
      <c r="L232" s="63"/>
      <c r="M232" s="64"/>
      <c r="N232" s="64"/>
      <c r="O232" s="64"/>
      <c r="P232" s="64"/>
      <c r="Q232" s="64"/>
      <c r="R232" s="64"/>
      <c r="S232" s="65"/>
      <c r="T232" s="65"/>
      <c r="U232" s="65"/>
      <c r="V232" s="65"/>
      <c r="W232" s="65"/>
      <c r="X232" s="65"/>
      <c r="Y232" s="15"/>
      <c r="Z232" s="15"/>
      <c r="AA232" s="15"/>
      <c r="AB232" s="15"/>
      <c r="AC232" s="15"/>
      <c r="AD232" s="15"/>
      <c r="AF232" s="187"/>
      <c r="AG232" s="187"/>
      <c r="AH232" s="187"/>
      <c r="AI232" s="187"/>
      <c r="AJ232" s="187"/>
      <c r="AK232" s="187"/>
      <c r="AL232" s="187"/>
      <c r="AM232" s="187"/>
      <c r="AN232" s="187"/>
      <c r="AO232" s="187"/>
      <c r="AP232" s="187"/>
      <c r="AQ232" s="187"/>
      <c r="AR232" s="187"/>
      <c r="AS232" s="187"/>
      <c r="AT232" s="187"/>
      <c r="AU232" s="187"/>
      <c r="AV232" s="187"/>
      <c r="AW232" s="187"/>
      <c r="AY232" s="187"/>
      <c r="AZ232" s="187"/>
      <c r="BA232" s="187"/>
      <c r="BB232" s="187"/>
      <c r="BC232" s="187"/>
      <c r="BD232" s="187"/>
      <c r="BE232" s="187"/>
      <c r="BF232" s="187"/>
      <c r="BG232" s="187"/>
      <c r="BH232" s="187"/>
      <c r="BI232" s="187"/>
      <c r="BJ232" s="187"/>
      <c r="BK232" s="187"/>
      <c r="BL232" s="187"/>
      <c r="BM232" s="187"/>
      <c r="BN232" s="187"/>
      <c r="BO232" s="187"/>
      <c r="BP232" s="187"/>
      <c r="BR232" s="187"/>
      <c r="BS232" s="187"/>
      <c r="BT232" s="187"/>
      <c r="CA232" s="187"/>
      <c r="CB232" s="187"/>
      <c r="CC232" s="187"/>
    </row>
    <row r="233" spans="1:81" s="186" customFormat="1" x14ac:dyDescent="0.25">
      <c r="A233" s="187"/>
      <c r="B233" s="187"/>
      <c r="C233" s="187"/>
      <c r="D233" s="187"/>
      <c r="E233" s="187"/>
      <c r="F233" s="187"/>
      <c r="G233" s="63"/>
      <c r="H233" s="63"/>
      <c r="I233" s="63"/>
      <c r="J233" s="63"/>
      <c r="K233" s="63"/>
      <c r="L233" s="63"/>
      <c r="M233" s="64"/>
      <c r="N233" s="64"/>
      <c r="O233" s="64"/>
      <c r="P233" s="64"/>
      <c r="Q233" s="64"/>
      <c r="R233" s="64"/>
      <c r="S233" s="65"/>
      <c r="T233" s="65"/>
      <c r="U233" s="65"/>
      <c r="V233" s="65"/>
      <c r="W233" s="65"/>
      <c r="X233" s="65"/>
      <c r="Y233" s="15"/>
      <c r="Z233" s="15"/>
      <c r="AA233" s="15"/>
      <c r="AB233" s="15"/>
      <c r="AC233" s="15"/>
      <c r="AD233" s="15"/>
      <c r="AF233" s="187"/>
      <c r="AG233" s="187"/>
      <c r="AH233" s="187"/>
      <c r="AI233" s="187"/>
      <c r="AJ233" s="187"/>
      <c r="AK233" s="187"/>
      <c r="AL233" s="187"/>
      <c r="AM233" s="187"/>
      <c r="AN233" s="187"/>
      <c r="AO233" s="187"/>
      <c r="AP233" s="187"/>
      <c r="AQ233" s="187"/>
      <c r="AR233" s="187"/>
      <c r="AS233" s="187"/>
      <c r="AT233" s="187"/>
      <c r="AU233" s="187"/>
      <c r="AV233" s="187"/>
      <c r="AW233" s="187"/>
      <c r="AY233" s="187"/>
      <c r="AZ233" s="187"/>
      <c r="BA233" s="187"/>
      <c r="BB233" s="187"/>
      <c r="BC233" s="187"/>
      <c r="BD233" s="187"/>
      <c r="BE233" s="187"/>
      <c r="BF233" s="187"/>
      <c r="BG233" s="187"/>
      <c r="BH233" s="187"/>
      <c r="BI233" s="187"/>
      <c r="BJ233" s="187"/>
      <c r="BK233" s="187"/>
      <c r="BL233" s="187"/>
      <c r="BM233" s="187"/>
      <c r="BN233" s="187"/>
      <c r="BO233" s="187"/>
      <c r="BP233" s="187"/>
      <c r="BR233" s="187"/>
      <c r="BS233" s="187"/>
      <c r="BT233" s="187"/>
      <c r="CA233" s="187"/>
      <c r="CB233" s="187"/>
      <c r="CC233" s="187"/>
    </row>
    <row r="234" spans="1:81" s="186" customFormat="1" x14ac:dyDescent="0.25">
      <c r="A234" s="187"/>
      <c r="B234" s="187"/>
      <c r="C234" s="187"/>
      <c r="D234" s="187"/>
      <c r="E234" s="187"/>
      <c r="F234" s="187"/>
      <c r="G234" s="63"/>
      <c r="H234" s="63"/>
      <c r="I234" s="63"/>
      <c r="J234" s="63"/>
      <c r="K234" s="63"/>
      <c r="L234" s="63"/>
      <c r="M234" s="64"/>
      <c r="N234" s="64"/>
      <c r="O234" s="64"/>
      <c r="P234" s="64"/>
      <c r="Q234" s="64"/>
      <c r="R234" s="64"/>
      <c r="S234" s="65"/>
      <c r="T234" s="65"/>
      <c r="U234" s="65"/>
      <c r="V234" s="65"/>
      <c r="W234" s="65"/>
      <c r="X234" s="65"/>
      <c r="Y234" s="15"/>
      <c r="Z234" s="15"/>
      <c r="AA234" s="15"/>
      <c r="AB234" s="15"/>
      <c r="AC234" s="15"/>
      <c r="AD234" s="15"/>
      <c r="AF234" s="187"/>
      <c r="AG234" s="187"/>
      <c r="AH234" s="187"/>
      <c r="AI234" s="187"/>
      <c r="AJ234" s="187"/>
      <c r="AK234" s="187"/>
      <c r="AL234" s="187"/>
      <c r="AM234" s="187"/>
      <c r="AN234" s="187"/>
      <c r="AO234" s="187"/>
      <c r="AP234" s="187"/>
      <c r="AQ234" s="187"/>
      <c r="AR234" s="187"/>
      <c r="AS234" s="187"/>
      <c r="AT234" s="187"/>
      <c r="AU234" s="187"/>
      <c r="AV234" s="187"/>
      <c r="AW234" s="187"/>
      <c r="AY234" s="187"/>
      <c r="AZ234" s="187"/>
      <c r="BA234" s="187"/>
      <c r="BB234" s="187"/>
      <c r="BC234" s="187"/>
      <c r="BD234" s="187"/>
      <c r="BE234" s="187"/>
      <c r="BF234" s="187"/>
      <c r="BG234" s="187"/>
      <c r="BH234" s="187"/>
      <c r="BI234" s="187"/>
      <c r="BJ234" s="187"/>
      <c r="BK234" s="187"/>
      <c r="BL234" s="187"/>
      <c r="BM234" s="187"/>
      <c r="BN234" s="187"/>
      <c r="BO234" s="187"/>
      <c r="BP234" s="187"/>
      <c r="BR234" s="187"/>
      <c r="BS234" s="187"/>
      <c r="BT234" s="187"/>
      <c r="CA234" s="187"/>
      <c r="CB234" s="187"/>
      <c r="CC234" s="187"/>
    </row>
    <row r="235" spans="1:81" s="186" customFormat="1" x14ac:dyDescent="0.25">
      <c r="A235" s="187"/>
      <c r="B235" s="187"/>
      <c r="C235" s="187"/>
      <c r="D235" s="187"/>
      <c r="E235" s="187"/>
      <c r="F235" s="187"/>
      <c r="G235" s="63"/>
      <c r="H235" s="63"/>
      <c r="I235" s="63"/>
      <c r="J235" s="63"/>
      <c r="K235" s="63"/>
      <c r="L235" s="63"/>
      <c r="M235" s="64"/>
      <c r="N235" s="64"/>
      <c r="O235" s="64"/>
      <c r="P235" s="64"/>
      <c r="Q235" s="64"/>
      <c r="R235" s="64"/>
      <c r="S235" s="65"/>
      <c r="T235" s="65"/>
      <c r="U235" s="65"/>
      <c r="V235" s="65"/>
      <c r="W235" s="65"/>
      <c r="X235" s="65"/>
      <c r="Y235" s="15"/>
      <c r="Z235" s="15"/>
      <c r="AA235" s="15"/>
      <c r="AB235" s="15"/>
      <c r="AC235" s="15"/>
      <c r="AD235" s="15"/>
      <c r="AF235" s="187"/>
      <c r="AG235" s="187"/>
      <c r="AH235" s="187"/>
      <c r="AI235" s="187"/>
      <c r="AJ235" s="187"/>
      <c r="AK235" s="187"/>
      <c r="AL235" s="187"/>
      <c r="AM235" s="187"/>
      <c r="AN235" s="187"/>
      <c r="AO235" s="187"/>
      <c r="AP235" s="187"/>
      <c r="AQ235" s="187"/>
      <c r="AR235" s="187"/>
      <c r="AS235" s="187"/>
      <c r="AT235" s="187"/>
      <c r="AU235" s="187"/>
      <c r="AV235" s="187"/>
      <c r="AW235" s="187"/>
      <c r="AY235" s="187"/>
      <c r="AZ235" s="187"/>
      <c r="BA235" s="187"/>
      <c r="BB235" s="187"/>
      <c r="BC235" s="187"/>
      <c r="BD235" s="187"/>
      <c r="BE235" s="187"/>
      <c r="BF235" s="187"/>
      <c r="BG235" s="187"/>
      <c r="BH235" s="187"/>
      <c r="BI235" s="187"/>
      <c r="BJ235" s="187"/>
      <c r="BK235" s="187"/>
      <c r="BL235" s="187"/>
      <c r="BM235" s="187"/>
      <c r="BN235" s="187"/>
      <c r="BO235" s="187"/>
      <c r="BP235" s="187"/>
      <c r="BR235" s="187"/>
      <c r="BS235" s="187"/>
      <c r="BT235" s="187"/>
      <c r="CA235" s="187"/>
      <c r="CB235" s="187"/>
      <c r="CC235" s="187"/>
    </row>
    <row r="236" spans="1:81" s="186" customFormat="1" x14ac:dyDescent="0.25">
      <c r="A236" s="187"/>
      <c r="B236" s="187"/>
      <c r="C236" s="187"/>
      <c r="D236" s="187"/>
      <c r="E236" s="187"/>
      <c r="F236" s="187"/>
      <c r="G236" s="63"/>
      <c r="H236" s="63"/>
      <c r="I236" s="63"/>
      <c r="J236" s="63"/>
      <c r="K236" s="63"/>
      <c r="L236" s="63"/>
      <c r="M236" s="64"/>
      <c r="N236" s="64"/>
      <c r="O236" s="64"/>
      <c r="P236" s="64"/>
      <c r="Q236" s="64"/>
      <c r="R236" s="64"/>
      <c r="S236" s="65"/>
      <c r="T236" s="65"/>
      <c r="U236" s="65"/>
      <c r="V236" s="65"/>
      <c r="W236" s="65"/>
      <c r="X236" s="65"/>
      <c r="Y236" s="15"/>
      <c r="Z236" s="15"/>
      <c r="AA236" s="15"/>
      <c r="AB236" s="15"/>
      <c r="AC236" s="15"/>
      <c r="AD236" s="15"/>
      <c r="AF236" s="187"/>
      <c r="AG236" s="187"/>
      <c r="AH236" s="187"/>
      <c r="AI236" s="187"/>
      <c r="AJ236" s="187"/>
      <c r="AK236" s="187"/>
      <c r="AL236" s="187"/>
      <c r="AM236" s="187"/>
      <c r="AN236" s="187"/>
      <c r="AO236" s="187"/>
      <c r="AP236" s="187"/>
      <c r="AQ236" s="187"/>
      <c r="AR236" s="187"/>
      <c r="AS236" s="187"/>
      <c r="AT236" s="187"/>
      <c r="AU236" s="187"/>
      <c r="AV236" s="187"/>
      <c r="AW236" s="187"/>
      <c r="AY236" s="187"/>
      <c r="AZ236" s="187"/>
      <c r="BA236" s="187"/>
      <c r="BB236" s="187"/>
      <c r="BC236" s="187"/>
      <c r="BD236" s="187"/>
      <c r="BE236" s="187"/>
      <c r="BF236" s="187"/>
      <c r="BG236" s="187"/>
      <c r="BH236" s="187"/>
      <c r="BI236" s="187"/>
      <c r="BJ236" s="187"/>
      <c r="BK236" s="187"/>
      <c r="BL236" s="187"/>
      <c r="BM236" s="187"/>
      <c r="BN236" s="187"/>
      <c r="BO236" s="187"/>
      <c r="BP236" s="187"/>
      <c r="BR236" s="187"/>
      <c r="BS236" s="187"/>
      <c r="BT236" s="187"/>
      <c r="CA236" s="187"/>
      <c r="CB236" s="187"/>
      <c r="CC236" s="187"/>
    </row>
    <row r="237" spans="1:81" s="186" customFormat="1" x14ac:dyDescent="0.25">
      <c r="A237" s="187"/>
      <c r="B237" s="187"/>
      <c r="C237" s="187"/>
      <c r="D237" s="187"/>
      <c r="E237" s="187"/>
      <c r="F237" s="187"/>
      <c r="G237" s="63"/>
      <c r="H237" s="63"/>
      <c r="I237" s="63"/>
      <c r="J237" s="63"/>
      <c r="K237" s="63"/>
      <c r="L237" s="63"/>
      <c r="M237" s="64"/>
      <c r="N237" s="64"/>
      <c r="O237" s="64"/>
      <c r="P237" s="64"/>
      <c r="Q237" s="64"/>
      <c r="R237" s="64"/>
      <c r="S237" s="65"/>
      <c r="T237" s="65"/>
      <c r="U237" s="65"/>
      <c r="V237" s="65"/>
      <c r="W237" s="65"/>
      <c r="X237" s="65"/>
      <c r="Y237" s="15"/>
      <c r="Z237" s="15"/>
      <c r="AA237" s="15"/>
      <c r="AB237" s="15"/>
      <c r="AC237" s="15"/>
      <c r="AD237" s="15"/>
      <c r="AF237" s="187"/>
      <c r="AG237" s="187"/>
      <c r="AH237" s="187"/>
      <c r="AI237" s="187"/>
      <c r="AJ237" s="187"/>
      <c r="AK237" s="187"/>
      <c r="AL237" s="187"/>
      <c r="AM237" s="187"/>
      <c r="AN237" s="187"/>
      <c r="AO237" s="187"/>
      <c r="AP237" s="187"/>
      <c r="AQ237" s="187"/>
      <c r="AR237" s="187"/>
      <c r="AS237" s="187"/>
      <c r="AT237" s="187"/>
      <c r="AU237" s="187"/>
      <c r="AV237" s="187"/>
      <c r="AW237" s="187"/>
      <c r="AY237" s="187"/>
      <c r="AZ237" s="187"/>
      <c r="BA237" s="187"/>
      <c r="BB237" s="187"/>
      <c r="BC237" s="187"/>
      <c r="BD237" s="187"/>
      <c r="BE237" s="187"/>
      <c r="BF237" s="187"/>
      <c r="BG237" s="187"/>
      <c r="BH237" s="187"/>
      <c r="BI237" s="187"/>
      <c r="BJ237" s="187"/>
      <c r="BK237" s="187"/>
      <c r="BL237" s="187"/>
      <c r="BM237" s="187"/>
      <c r="BN237" s="187"/>
      <c r="BO237" s="187"/>
      <c r="BP237" s="187"/>
      <c r="BR237" s="187"/>
      <c r="BS237" s="187"/>
      <c r="BT237" s="187"/>
      <c r="CA237" s="187"/>
      <c r="CB237" s="187"/>
      <c r="CC237" s="187"/>
    </row>
    <row r="238" spans="1:81" s="186" customFormat="1" x14ac:dyDescent="0.25">
      <c r="A238" s="187"/>
      <c r="B238" s="187"/>
      <c r="C238" s="187"/>
      <c r="D238" s="187"/>
      <c r="E238" s="187"/>
      <c r="F238" s="187"/>
      <c r="G238" s="63"/>
      <c r="H238" s="63"/>
      <c r="I238" s="63"/>
      <c r="J238" s="63"/>
      <c r="K238" s="63"/>
      <c r="L238" s="63"/>
      <c r="M238" s="64"/>
      <c r="N238" s="64"/>
      <c r="O238" s="64"/>
      <c r="P238" s="64"/>
      <c r="Q238" s="64"/>
      <c r="R238" s="64"/>
      <c r="S238" s="65"/>
      <c r="T238" s="65"/>
      <c r="U238" s="65"/>
      <c r="V238" s="65"/>
      <c r="W238" s="65"/>
      <c r="X238" s="65"/>
      <c r="Y238" s="15"/>
      <c r="Z238" s="15"/>
      <c r="AA238" s="15"/>
      <c r="AB238" s="15"/>
      <c r="AC238" s="15"/>
      <c r="AD238" s="15"/>
      <c r="AF238" s="187"/>
      <c r="AG238" s="187"/>
      <c r="AH238" s="187"/>
      <c r="AI238" s="187"/>
      <c r="AJ238" s="187"/>
      <c r="AK238" s="187"/>
      <c r="AL238" s="187"/>
      <c r="AM238" s="187"/>
      <c r="AN238" s="187"/>
      <c r="AO238" s="187"/>
      <c r="AP238" s="187"/>
      <c r="AQ238" s="187"/>
      <c r="AR238" s="187"/>
      <c r="AS238" s="187"/>
      <c r="AT238" s="187"/>
      <c r="AU238" s="187"/>
      <c r="AV238" s="187"/>
      <c r="AW238" s="187"/>
      <c r="AY238" s="187"/>
      <c r="AZ238" s="187"/>
      <c r="BA238" s="187"/>
      <c r="BB238" s="187"/>
      <c r="BC238" s="187"/>
      <c r="BD238" s="187"/>
      <c r="BE238" s="187"/>
      <c r="BF238" s="187"/>
      <c r="BG238" s="187"/>
      <c r="BH238" s="187"/>
      <c r="BI238" s="187"/>
      <c r="BJ238" s="187"/>
      <c r="BK238" s="187"/>
      <c r="BL238" s="187"/>
      <c r="BM238" s="187"/>
      <c r="BN238" s="187"/>
      <c r="BO238" s="187"/>
      <c r="BP238" s="187"/>
      <c r="BR238" s="187"/>
      <c r="BS238" s="187"/>
      <c r="BT238" s="187"/>
      <c r="CA238" s="187"/>
      <c r="CB238" s="187"/>
      <c r="CC238" s="187"/>
    </row>
    <row r="239" spans="1:81" s="186" customFormat="1" x14ac:dyDescent="0.25">
      <c r="A239" s="187"/>
      <c r="B239" s="187"/>
      <c r="C239" s="187"/>
      <c r="D239" s="187"/>
      <c r="E239" s="187"/>
      <c r="F239" s="187"/>
      <c r="G239" s="63"/>
      <c r="H239" s="63"/>
      <c r="I239" s="63"/>
      <c r="J239" s="63"/>
      <c r="K239" s="63"/>
      <c r="L239" s="63"/>
      <c r="M239" s="64"/>
      <c r="N239" s="64"/>
      <c r="O239" s="64"/>
      <c r="P239" s="64"/>
      <c r="Q239" s="64"/>
      <c r="R239" s="64"/>
      <c r="S239" s="65"/>
      <c r="T239" s="65"/>
      <c r="U239" s="65"/>
      <c r="V239" s="65"/>
      <c r="W239" s="65"/>
      <c r="X239" s="65"/>
      <c r="Y239" s="15"/>
      <c r="Z239" s="15"/>
      <c r="AA239" s="15"/>
      <c r="AB239" s="15"/>
      <c r="AC239" s="15"/>
      <c r="AD239" s="15"/>
      <c r="AF239" s="187"/>
      <c r="AG239" s="187"/>
      <c r="AH239" s="187"/>
      <c r="AI239" s="187"/>
      <c r="AJ239" s="187"/>
      <c r="AK239" s="187"/>
      <c r="AL239" s="187"/>
      <c r="AM239" s="187"/>
      <c r="AN239" s="187"/>
      <c r="AO239" s="187"/>
      <c r="AP239" s="187"/>
      <c r="AQ239" s="187"/>
      <c r="AR239" s="187"/>
      <c r="AS239" s="187"/>
      <c r="AT239" s="187"/>
      <c r="AU239" s="187"/>
      <c r="AV239" s="187"/>
      <c r="AW239" s="187"/>
      <c r="AY239" s="187"/>
      <c r="AZ239" s="187"/>
      <c r="BA239" s="187"/>
      <c r="BB239" s="187"/>
      <c r="BC239" s="187"/>
      <c r="BD239" s="187"/>
      <c r="BE239" s="187"/>
      <c r="BF239" s="187"/>
      <c r="BG239" s="187"/>
      <c r="BH239" s="187"/>
      <c r="BI239" s="187"/>
      <c r="BJ239" s="187"/>
      <c r="BK239" s="187"/>
      <c r="BL239" s="187"/>
      <c r="BM239" s="187"/>
      <c r="BN239" s="187"/>
      <c r="BO239" s="187"/>
      <c r="BP239" s="187"/>
      <c r="BR239" s="187"/>
      <c r="BS239" s="187"/>
      <c r="BT239" s="187"/>
      <c r="CA239" s="187"/>
      <c r="CB239" s="187"/>
      <c r="CC239" s="187"/>
    </row>
    <row r="240" spans="1:81" s="186" customFormat="1" x14ac:dyDescent="0.25">
      <c r="A240" s="187"/>
      <c r="B240" s="187"/>
      <c r="C240" s="187"/>
      <c r="D240" s="187"/>
      <c r="E240" s="187"/>
      <c r="F240" s="187"/>
      <c r="G240" s="63"/>
      <c r="H240" s="63"/>
      <c r="I240" s="63"/>
      <c r="J240" s="63"/>
      <c r="K240" s="63"/>
      <c r="L240" s="63"/>
      <c r="M240" s="64"/>
      <c r="N240" s="64"/>
      <c r="O240" s="64"/>
      <c r="P240" s="64"/>
      <c r="Q240" s="64"/>
      <c r="R240" s="64"/>
      <c r="S240" s="65"/>
      <c r="T240" s="65"/>
      <c r="U240" s="65"/>
      <c r="V240" s="65"/>
      <c r="W240" s="65"/>
      <c r="X240" s="65"/>
      <c r="Y240" s="15"/>
      <c r="Z240" s="15"/>
      <c r="AA240" s="15"/>
      <c r="AB240" s="15"/>
      <c r="AC240" s="15"/>
      <c r="AD240" s="15"/>
      <c r="AF240" s="187"/>
      <c r="AG240" s="187"/>
      <c r="AH240" s="187"/>
      <c r="AI240" s="187"/>
      <c r="AJ240" s="187"/>
      <c r="AK240" s="187"/>
      <c r="AL240" s="187"/>
      <c r="AM240" s="187"/>
      <c r="AN240" s="187"/>
      <c r="AO240" s="187"/>
      <c r="AP240" s="187"/>
      <c r="AQ240" s="187"/>
      <c r="AR240" s="187"/>
      <c r="AS240" s="187"/>
      <c r="AT240" s="187"/>
      <c r="AU240" s="187"/>
      <c r="AV240" s="187"/>
      <c r="AW240" s="187"/>
      <c r="AY240" s="187"/>
      <c r="AZ240" s="187"/>
      <c r="BA240" s="187"/>
      <c r="BB240" s="187"/>
      <c r="BC240" s="187"/>
      <c r="BD240" s="187"/>
      <c r="BE240" s="187"/>
      <c r="BF240" s="187"/>
      <c r="BG240" s="187"/>
      <c r="BH240" s="187"/>
      <c r="BI240" s="187"/>
      <c r="BJ240" s="187"/>
      <c r="BK240" s="187"/>
      <c r="BL240" s="187"/>
      <c r="BM240" s="187"/>
      <c r="BN240" s="187"/>
      <c r="BO240" s="187"/>
      <c r="BP240" s="187"/>
      <c r="BR240" s="187"/>
      <c r="BS240" s="187"/>
      <c r="BT240" s="187"/>
      <c r="CA240" s="187"/>
      <c r="CB240" s="187"/>
      <c r="CC240" s="187"/>
    </row>
    <row r="241" spans="1:81" s="186" customFormat="1" x14ac:dyDescent="0.25">
      <c r="A241" s="187"/>
      <c r="B241" s="187"/>
      <c r="C241" s="187"/>
      <c r="D241" s="187"/>
      <c r="E241" s="187"/>
      <c r="F241" s="187"/>
      <c r="G241" s="63"/>
      <c r="H241" s="63"/>
      <c r="I241" s="63"/>
      <c r="J241" s="63"/>
      <c r="K241" s="63"/>
      <c r="L241" s="63"/>
      <c r="M241" s="64"/>
      <c r="N241" s="64"/>
      <c r="O241" s="64"/>
      <c r="P241" s="64"/>
      <c r="Q241" s="64"/>
      <c r="R241" s="64"/>
      <c r="S241" s="65"/>
      <c r="T241" s="65"/>
      <c r="U241" s="65"/>
      <c r="V241" s="65"/>
      <c r="W241" s="65"/>
      <c r="X241" s="65"/>
      <c r="Y241" s="15"/>
      <c r="Z241" s="15"/>
      <c r="AA241" s="15"/>
      <c r="AB241" s="15"/>
      <c r="AC241" s="15"/>
      <c r="AD241" s="15"/>
      <c r="AF241" s="187"/>
      <c r="AG241" s="187"/>
      <c r="AH241" s="187"/>
      <c r="AI241" s="187"/>
      <c r="AJ241" s="187"/>
      <c r="AK241" s="187"/>
      <c r="AL241" s="187"/>
      <c r="AM241" s="187"/>
      <c r="AN241" s="187"/>
      <c r="AO241" s="187"/>
      <c r="AP241" s="187"/>
      <c r="AQ241" s="187"/>
      <c r="AR241" s="187"/>
      <c r="AS241" s="187"/>
      <c r="AT241" s="187"/>
      <c r="AU241" s="187"/>
      <c r="AV241" s="187"/>
      <c r="AW241" s="187"/>
      <c r="AY241" s="187"/>
      <c r="AZ241" s="187"/>
      <c r="BA241" s="187"/>
      <c r="BB241" s="187"/>
      <c r="BC241" s="187"/>
      <c r="BD241" s="187"/>
      <c r="BE241" s="187"/>
      <c r="BF241" s="187"/>
      <c r="BG241" s="187"/>
      <c r="BH241" s="187"/>
      <c r="BI241" s="187"/>
      <c r="BJ241" s="187"/>
      <c r="BK241" s="187"/>
      <c r="BL241" s="187"/>
      <c r="BM241" s="187"/>
      <c r="BN241" s="187"/>
      <c r="BO241" s="187"/>
      <c r="BP241" s="187"/>
      <c r="BR241" s="187"/>
      <c r="BS241" s="187"/>
      <c r="BT241" s="187"/>
      <c r="CA241" s="187"/>
      <c r="CB241" s="187"/>
      <c r="CC241" s="187"/>
    </row>
    <row r="242" spans="1:81" s="186" customFormat="1" x14ac:dyDescent="0.25">
      <c r="A242" s="187"/>
      <c r="B242" s="187"/>
      <c r="C242" s="187"/>
      <c r="D242" s="187"/>
      <c r="E242" s="187"/>
      <c r="F242" s="187"/>
      <c r="G242" s="63"/>
      <c r="H242" s="63"/>
      <c r="I242" s="63"/>
      <c r="J242" s="63"/>
      <c r="K242" s="63"/>
      <c r="L242" s="63"/>
      <c r="M242" s="64"/>
      <c r="N242" s="64"/>
      <c r="O242" s="64"/>
      <c r="P242" s="64"/>
      <c r="Q242" s="64"/>
      <c r="R242" s="64"/>
      <c r="S242" s="65"/>
      <c r="T242" s="65"/>
      <c r="U242" s="65"/>
      <c r="V242" s="65"/>
      <c r="W242" s="65"/>
      <c r="X242" s="65"/>
      <c r="Y242" s="15"/>
      <c r="Z242" s="15"/>
      <c r="AA242" s="15"/>
      <c r="AB242" s="15"/>
      <c r="AC242" s="15"/>
      <c r="AD242" s="15"/>
      <c r="AF242" s="187"/>
      <c r="AG242" s="187"/>
      <c r="AH242" s="187"/>
      <c r="AI242" s="187"/>
      <c r="AJ242" s="187"/>
      <c r="AK242" s="187"/>
      <c r="AL242" s="187"/>
      <c r="AM242" s="187"/>
      <c r="AN242" s="187"/>
      <c r="AO242" s="187"/>
      <c r="AP242" s="187"/>
      <c r="AQ242" s="187"/>
      <c r="AR242" s="187"/>
      <c r="AS242" s="187"/>
      <c r="AT242" s="187"/>
      <c r="AU242" s="187"/>
      <c r="AV242" s="187"/>
      <c r="AW242" s="187"/>
      <c r="AY242" s="187"/>
      <c r="AZ242" s="187"/>
      <c r="BA242" s="187"/>
      <c r="BB242" s="187"/>
      <c r="BC242" s="187"/>
      <c r="BD242" s="187"/>
      <c r="BE242" s="187"/>
      <c r="BF242" s="187"/>
      <c r="BG242" s="187"/>
      <c r="BH242" s="187"/>
      <c r="BI242" s="187"/>
      <c r="BJ242" s="187"/>
      <c r="BK242" s="187"/>
      <c r="BL242" s="187"/>
      <c r="BM242" s="187"/>
      <c r="BN242" s="187"/>
      <c r="BO242" s="187"/>
      <c r="BP242" s="187"/>
      <c r="BR242" s="187"/>
      <c r="BS242" s="187"/>
      <c r="BT242" s="187"/>
      <c r="CA242" s="187"/>
      <c r="CB242" s="187"/>
      <c r="CC242" s="187"/>
    </row>
    <row r="243" spans="1:81" s="186" customFormat="1" x14ac:dyDescent="0.25">
      <c r="A243" s="187"/>
      <c r="B243" s="187"/>
      <c r="C243" s="187"/>
      <c r="D243" s="187"/>
      <c r="E243" s="187"/>
      <c r="F243" s="187"/>
      <c r="G243" s="63"/>
      <c r="H243" s="63"/>
      <c r="I243" s="63"/>
      <c r="J243" s="63"/>
      <c r="K243" s="63"/>
      <c r="L243" s="63"/>
      <c r="M243" s="64"/>
      <c r="N243" s="64"/>
      <c r="O243" s="64"/>
      <c r="P243" s="64"/>
      <c r="Q243" s="64"/>
      <c r="R243" s="64"/>
      <c r="S243" s="65"/>
      <c r="T243" s="65"/>
      <c r="U243" s="65"/>
      <c r="V243" s="65"/>
      <c r="W243" s="65"/>
      <c r="X243" s="65"/>
      <c r="Y243" s="15"/>
      <c r="Z243" s="15"/>
      <c r="AA243" s="15"/>
      <c r="AB243" s="15"/>
      <c r="AC243" s="15"/>
      <c r="AD243" s="15"/>
      <c r="AF243" s="187"/>
      <c r="AG243" s="187"/>
      <c r="AH243" s="187"/>
      <c r="AI243" s="187"/>
      <c r="AJ243" s="187"/>
      <c r="AK243" s="187"/>
      <c r="AL243" s="187"/>
      <c r="AM243" s="187"/>
      <c r="AN243" s="187"/>
      <c r="AO243" s="187"/>
      <c r="AP243" s="187"/>
      <c r="AQ243" s="187"/>
      <c r="AR243" s="187"/>
      <c r="AS243" s="187"/>
      <c r="AT243" s="187"/>
      <c r="AU243" s="187"/>
      <c r="AV243" s="187"/>
      <c r="AW243" s="187"/>
      <c r="AY243" s="187"/>
      <c r="AZ243" s="187"/>
      <c r="BA243" s="187"/>
      <c r="BB243" s="187"/>
      <c r="BC243" s="187"/>
      <c r="BD243" s="187"/>
      <c r="BE243" s="187"/>
      <c r="BF243" s="187"/>
      <c r="BG243" s="187"/>
      <c r="BH243" s="187"/>
      <c r="BI243" s="187"/>
      <c r="BJ243" s="187"/>
      <c r="BK243" s="187"/>
      <c r="BL243" s="187"/>
      <c r="BM243" s="187"/>
      <c r="BN243" s="187"/>
      <c r="BO243" s="187"/>
      <c r="BP243" s="187"/>
      <c r="BR243" s="187"/>
      <c r="BS243" s="187"/>
      <c r="BT243" s="187"/>
      <c r="CA243" s="187"/>
      <c r="CB243" s="187"/>
      <c r="CC243" s="187"/>
    </row>
    <row r="244" spans="1:81" s="186" customFormat="1" x14ac:dyDescent="0.25">
      <c r="A244" s="187"/>
      <c r="B244" s="187"/>
      <c r="C244" s="187"/>
      <c r="D244" s="187"/>
      <c r="E244" s="187"/>
      <c r="F244" s="187"/>
      <c r="G244" s="63"/>
      <c r="H244" s="63"/>
      <c r="I244" s="63"/>
      <c r="J244" s="63"/>
      <c r="K244" s="63"/>
      <c r="L244" s="63"/>
      <c r="M244" s="64"/>
      <c r="N244" s="64"/>
      <c r="O244" s="64"/>
      <c r="P244" s="64"/>
      <c r="Q244" s="64"/>
      <c r="R244" s="64"/>
      <c r="S244" s="65"/>
      <c r="T244" s="65"/>
      <c r="U244" s="65"/>
      <c r="V244" s="65"/>
      <c r="W244" s="65"/>
      <c r="X244" s="65"/>
      <c r="Y244" s="15"/>
      <c r="Z244" s="15"/>
      <c r="AA244" s="15"/>
      <c r="AB244" s="15"/>
      <c r="AC244" s="15"/>
      <c r="AD244" s="15"/>
      <c r="AF244" s="187"/>
      <c r="AG244" s="187"/>
      <c r="AH244" s="187"/>
      <c r="AI244" s="187"/>
      <c r="AJ244" s="187"/>
      <c r="AK244" s="187"/>
      <c r="AL244" s="187"/>
      <c r="AM244" s="187"/>
      <c r="AN244" s="187"/>
      <c r="AO244" s="187"/>
      <c r="AP244" s="187"/>
      <c r="AQ244" s="187"/>
      <c r="AR244" s="187"/>
      <c r="AS244" s="187"/>
      <c r="AT244" s="187"/>
      <c r="AU244" s="187"/>
      <c r="AV244" s="187"/>
      <c r="AW244" s="187"/>
      <c r="AY244" s="187"/>
      <c r="AZ244" s="187"/>
      <c r="BA244" s="187"/>
      <c r="BB244" s="187"/>
      <c r="BC244" s="187"/>
      <c r="BD244" s="187"/>
      <c r="BE244" s="187"/>
      <c r="BF244" s="187"/>
      <c r="BG244" s="187"/>
      <c r="BH244" s="187"/>
      <c r="BI244" s="187"/>
      <c r="BJ244" s="187"/>
      <c r="BK244" s="187"/>
      <c r="BL244" s="187"/>
      <c r="BM244" s="187"/>
      <c r="BN244" s="187"/>
      <c r="BO244" s="187"/>
      <c r="BP244" s="187"/>
      <c r="BR244" s="187"/>
      <c r="BS244" s="187"/>
      <c r="BT244" s="187"/>
      <c r="CA244" s="187"/>
      <c r="CB244" s="187"/>
      <c r="CC244" s="187"/>
    </row>
    <row r="245" spans="1:81" s="186" customFormat="1" x14ac:dyDescent="0.25">
      <c r="A245" s="187"/>
      <c r="B245" s="187"/>
      <c r="C245" s="187"/>
      <c r="D245" s="187"/>
      <c r="E245" s="187"/>
      <c r="F245" s="187"/>
      <c r="G245" s="63"/>
      <c r="H245" s="63"/>
      <c r="I245" s="63"/>
      <c r="J245" s="63"/>
      <c r="K245" s="63"/>
      <c r="L245" s="63"/>
      <c r="M245" s="64"/>
      <c r="N245" s="64"/>
      <c r="O245" s="64"/>
      <c r="P245" s="64"/>
      <c r="Q245" s="64"/>
      <c r="R245" s="64"/>
      <c r="S245" s="65"/>
      <c r="T245" s="65"/>
      <c r="U245" s="65"/>
      <c r="V245" s="65"/>
      <c r="W245" s="65"/>
      <c r="X245" s="65"/>
      <c r="Y245" s="15"/>
      <c r="Z245" s="15"/>
      <c r="AA245" s="15"/>
      <c r="AB245" s="15"/>
      <c r="AC245" s="15"/>
      <c r="AD245" s="15"/>
      <c r="AF245" s="187"/>
      <c r="AG245" s="187"/>
      <c r="AH245" s="187"/>
      <c r="AI245" s="187"/>
      <c r="AJ245" s="187"/>
      <c r="AK245" s="187"/>
      <c r="AL245" s="187"/>
      <c r="AM245" s="187"/>
      <c r="AN245" s="187"/>
      <c r="AO245" s="187"/>
      <c r="AP245" s="187"/>
      <c r="AQ245" s="187"/>
      <c r="AR245" s="187"/>
      <c r="AS245" s="187"/>
      <c r="AT245" s="187"/>
      <c r="AU245" s="187"/>
      <c r="AV245" s="187"/>
      <c r="AW245" s="187"/>
      <c r="AY245" s="187"/>
      <c r="AZ245" s="187"/>
      <c r="BA245" s="187"/>
      <c r="BB245" s="187"/>
      <c r="BC245" s="187"/>
      <c r="BD245" s="187"/>
      <c r="BE245" s="187"/>
      <c r="BF245" s="187"/>
      <c r="BG245" s="187"/>
      <c r="BH245" s="187"/>
      <c r="BI245" s="187"/>
      <c r="BJ245" s="187"/>
      <c r="BK245" s="187"/>
      <c r="BL245" s="187"/>
      <c r="BM245" s="187"/>
      <c r="BN245" s="187"/>
      <c r="BO245" s="187"/>
      <c r="BP245" s="187"/>
      <c r="BR245" s="187"/>
      <c r="BS245" s="187"/>
      <c r="BT245" s="187"/>
      <c r="CA245" s="187"/>
      <c r="CB245" s="187"/>
      <c r="CC245" s="187"/>
    </row>
    <row r="246" spans="1:81" s="186" customFormat="1" x14ac:dyDescent="0.25">
      <c r="A246" s="187"/>
      <c r="B246" s="187"/>
      <c r="C246" s="187"/>
      <c r="D246" s="187"/>
      <c r="E246" s="187"/>
      <c r="F246" s="187"/>
      <c r="G246" s="63"/>
      <c r="H246" s="63"/>
      <c r="I246" s="63"/>
      <c r="J246" s="63"/>
      <c r="K246" s="63"/>
      <c r="L246" s="63"/>
      <c r="M246" s="64"/>
      <c r="N246" s="64"/>
      <c r="O246" s="64"/>
      <c r="P246" s="64"/>
      <c r="Q246" s="64"/>
      <c r="R246" s="64"/>
      <c r="S246" s="65"/>
      <c r="T246" s="65"/>
      <c r="U246" s="65"/>
      <c r="V246" s="65"/>
      <c r="W246" s="65"/>
      <c r="X246" s="65"/>
      <c r="Y246" s="15"/>
      <c r="Z246" s="15"/>
      <c r="AA246" s="15"/>
      <c r="AB246" s="15"/>
      <c r="AC246" s="15"/>
      <c r="AD246" s="15"/>
      <c r="AF246" s="187"/>
      <c r="AG246" s="187"/>
      <c r="AH246" s="187"/>
      <c r="AI246" s="187"/>
      <c r="AJ246" s="187"/>
      <c r="AK246" s="187"/>
      <c r="AL246" s="187"/>
      <c r="AM246" s="187"/>
      <c r="AN246" s="187"/>
      <c r="AO246" s="187"/>
      <c r="AP246" s="187"/>
      <c r="AQ246" s="187"/>
      <c r="AR246" s="187"/>
      <c r="AS246" s="187"/>
      <c r="AT246" s="187"/>
      <c r="AU246" s="187"/>
      <c r="AV246" s="187"/>
      <c r="AW246" s="187"/>
      <c r="AY246" s="187"/>
      <c r="AZ246" s="187"/>
      <c r="BA246" s="187"/>
      <c r="BB246" s="187"/>
      <c r="BC246" s="187"/>
      <c r="BD246" s="187"/>
      <c r="BE246" s="187"/>
      <c r="BF246" s="187"/>
      <c r="BG246" s="187"/>
      <c r="BH246" s="187"/>
      <c r="BI246" s="187"/>
      <c r="BJ246" s="187"/>
      <c r="BK246" s="187"/>
      <c r="BL246" s="187"/>
      <c r="BM246" s="187"/>
      <c r="BN246" s="187"/>
      <c r="BO246" s="187"/>
      <c r="BP246" s="187"/>
      <c r="BR246" s="187"/>
      <c r="BS246" s="187"/>
      <c r="BT246" s="187"/>
      <c r="CA246" s="187"/>
      <c r="CB246" s="187"/>
      <c r="CC246" s="187"/>
    </row>
    <row r="247" spans="1:81" s="186" customFormat="1" x14ac:dyDescent="0.25">
      <c r="A247" s="187"/>
      <c r="B247" s="187"/>
      <c r="C247" s="187"/>
      <c r="D247" s="187"/>
      <c r="E247" s="187"/>
      <c r="F247" s="187"/>
      <c r="G247" s="63"/>
      <c r="H247" s="63"/>
      <c r="I247" s="63"/>
      <c r="J247" s="63"/>
      <c r="K247" s="63"/>
      <c r="L247" s="63"/>
      <c r="M247" s="64"/>
      <c r="N247" s="64"/>
      <c r="O247" s="64"/>
      <c r="P247" s="64"/>
      <c r="Q247" s="64"/>
      <c r="R247" s="64"/>
      <c r="S247" s="65"/>
      <c r="T247" s="65"/>
      <c r="U247" s="65"/>
      <c r="V247" s="65"/>
      <c r="W247" s="65"/>
      <c r="X247" s="65"/>
      <c r="Y247" s="15"/>
      <c r="Z247" s="15"/>
      <c r="AA247" s="15"/>
      <c r="AB247" s="15"/>
      <c r="AC247" s="15"/>
      <c r="AD247" s="15"/>
      <c r="AF247" s="187"/>
      <c r="AG247" s="187"/>
      <c r="AH247" s="187"/>
      <c r="AI247" s="187"/>
      <c r="AJ247" s="187"/>
      <c r="AK247" s="187"/>
      <c r="AL247" s="187"/>
      <c r="AM247" s="187"/>
      <c r="AN247" s="187"/>
      <c r="AO247" s="187"/>
      <c r="AP247" s="187"/>
      <c r="AQ247" s="187"/>
      <c r="AR247" s="187"/>
      <c r="AS247" s="187"/>
      <c r="AT247" s="187"/>
      <c r="AU247" s="187"/>
      <c r="AV247" s="187"/>
      <c r="AW247" s="187"/>
      <c r="AY247" s="187"/>
      <c r="AZ247" s="187"/>
      <c r="BA247" s="187"/>
      <c r="BB247" s="187"/>
      <c r="BC247" s="187"/>
      <c r="BD247" s="187"/>
      <c r="BE247" s="187"/>
      <c r="BF247" s="187"/>
      <c r="BG247" s="187"/>
      <c r="BH247" s="187"/>
      <c r="BI247" s="187"/>
      <c r="BJ247" s="187"/>
      <c r="BK247" s="187"/>
      <c r="BL247" s="187"/>
      <c r="BM247" s="187"/>
      <c r="BN247" s="187"/>
      <c r="BO247" s="187"/>
      <c r="BP247" s="187"/>
      <c r="BR247" s="187"/>
      <c r="BS247" s="187"/>
      <c r="BT247" s="187"/>
      <c r="CA247" s="187"/>
      <c r="CB247" s="187"/>
      <c r="CC247" s="187"/>
    </row>
    <row r="248" spans="1:81" s="186" customFormat="1" x14ac:dyDescent="0.25">
      <c r="A248" s="187"/>
      <c r="B248" s="187"/>
      <c r="C248" s="187"/>
      <c r="D248" s="187"/>
      <c r="E248" s="187"/>
      <c r="F248" s="187"/>
      <c r="G248" s="63"/>
      <c r="H248" s="63"/>
      <c r="I248" s="63"/>
      <c r="J248" s="63"/>
      <c r="K248" s="63"/>
      <c r="L248" s="63"/>
      <c r="M248" s="64"/>
      <c r="N248" s="64"/>
      <c r="O248" s="64"/>
      <c r="P248" s="64"/>
      <c r="Q248" s="64"/>
      <c r="R248" s="64"/>
      <c r="S248" s="65"/>
      <c r="T248" s="65"/>
      <c r="U248" s="65"/>
      <c r="V248" s="65"/>
      <c r="W248" s="65"/>
      <c r="X248" s="65"/>
      <c r="Y248" s="15"/>
      <c r="Z248" s="15"/>
      <c r="AA248" s="15"/>
      <c r="AB248" s="15"/>
      <c r="AC248" s="15"/>
      <c r="AD248" s="15"/>
      <c r="AF248" s="187"/>
      <c r="AG248" s="187"/>
      <c r="AH248" s="187"/>
      <c r="AI248" s="187"/>
      <c r="AJ248" s="187"/>
      <c r="AK248" s="187"/>
      <c r="AL248" s="187"/>
      <c r="AM248" s="187"/>
      <c r="AN248" s="187"/>
      <c r="AO248" s="187"/>
      <c r="AP248" s="187"/>
      <c r="AQ248" s="187"/>
      <c r="AR248" s="187"/>
      <c r="AS248" s="187"/>
      <c r="AT248" s="187"/>
      <c r="AU248" s="187"/>
      <c r="AV248" s="187"/>
      <c r="AW248" s="187"/>
      <c r="AY248" s="187"/>
      <c r="AZ248" s="187"/>
      <c r="BA248" s="187"/>
      <c r="BB248" s="187"/>
      <c r="BC248" s="187"/>
      <c r="BD248" s="187"/>
      <c r="BE248" s="187"/>
      <c r="BF248" s="187"/>
      <c r="BG248" s="187"/>
      <c r="BH248" s="187"/>
      <c r="BI248" s="187"/>
      <c r="BJ248" s="187"/>
      <c r="BK248" s="187"/>
      <c r="BL248" s="187"/>
      <c r="BM248" s="187"/>
      <c r="BN248" s="187"/>
      <c r="BO248" s="187"/>
      <c r="BP248" s="187"/>
      <c r="BR248" s="187"/>
      <c r="BS248" s="187"/>
      <c r="BT248" s="187"/>
      <c r="CA248" s="187"/>
      <c r="CB248" s="187"/>
      <c r="CC248" s="187"/>
    </row>
    <row r="249" spans="1:81" s="186" customFormat="1" x14ac:dyDescent="0.25">
      <c r="A249" s="187"/>
      <c r="B249" s="187"/>
      <c r="C249" s="187"/>
      <c r="D249" s="187"/>
      <c r="E249" s="187"/>
      <c r="F249" s="187"/>
      <c r="G249" s="63"/>
      <c r="H249" s="63"/>
      <c r="I249" s="63"/>
      <c r="J249" s="63"/>
      <c r="K249" s="63"/>
      <c r="L249" s="63"/>
      <c r="M249" s="64"/>
      <c r="N249" s="64"/>
      <c r="O249" s="64"/>
      <c r="P249" s="64"/>
      <c r="Q249" s="64"/>
      <c r="R249" s="64"/>
      <c r="S249" s="65"/>
      <c r="T249" s="65"/>
      <c r="U249" s="65"/>
      <c r="V249" s="65"/>
      <c r="W249" s="65"/>
      <c r="X249" s="65"/>
      <c r="Y249" s="15"/>
      <c r="Z249" s="15"/>
      <c r="AA249" s="15"/>
      <c r="AB249" s="15"/>
      <c r="AC249" s="15"/>
      <c r="AD249" s="15"/>
      <c r="AF249" s="187"/>
      <c r="AG249" s="187"/>
      <c r="AH249" s="187"/>
      <c r="AI249" s="187"/>
      <c r="AJ249" s="187"/>
      <c r="AK249" s="187"/>
      <c r="AL249" s="187"/>
      <c r="AM249" s="187"/>
      <c r="AN249" s="187"/>
      <c r="AO249" s="187"/>
      <c r="AP249" s="187"/>
      <c r="AQ249" s="187"/>
      <c r="AR249" s="187"/>
      <c r="AS249" s="187"/>
      <c r="AT249" s="187"/>
      <c r="AU249" s="187"/>
      <c r="AV249" s="187"/>
      <c r="AW249" s="187"/>
      <c r="AY249" s="187"/>
      <c r="AZ249" s="187"/>
      <c r="BA249" s="187"/>
      <c r="BB249" s="187"/>
      <c r="BC249" s="187"/>
      <c r="BD249" s="187"/>
      <c r="BE249" s="187"/>
      <c r="BF249" s="187"/>
      <c r="BG249" s="187"/>
      <c r="BH249" s="187"/>
      <c r="BI249" s="187"/>
      <c r="BJ249" s="187"/>
      <c r="BK249" s="187"/>
      <c r="BL249" s="187"/>
      <c r="BM249" s="187"/>
      <c r="BN249" s="187"/>
      <c r="BO249" s="187"/>
      <c r="BP249" s="187"/>
      <c r="BR249" s="187"/>
      <c r="BS249" s="187"/>
      <c r="BT249" s="187"/>
      <c r="CA249" s="187"/>
      <c r="CB249" s="187"/>
      <c r="CC249" s="187"/>
    </row>
    <row r="250" spans="1:81" s="186" customFormat="1" x14ac:dyDescent="0.25">
      <c r="A250" s="187"/>
      <c r="B250" s="187"/>
      <c r="C250" s="187"/>
      <c r="D250" s="187"/>
      <c r="E250" s="187"/>
      <c r="F250" s="187"/>
      <c r="G250" s="63"/>
      <c r="H250" s="63"/>
      <c r="I250" s="63"/>
      <c r="J250" s="63"/>
      <c r="K250" s="63"/>
      <c r="L250" s="63"/>
      <c r="M250" s="64"/>
      <c r="N250" s="64"/>
      <c r="O250" s="64"/>
      <c r="P250" s="64"/>
      <c r="Q250" s="64"/>
      <c r="R250" s="64"/>
      <c r="S250" s="65"/>
      <c r="T250" s="65"/>
      <c r="U250" s="65"/>
      <c r="V250" s="65"/>
      <c r="W250" s="65"/>
      <c r="X250" s="65"/>
      <c r="Y250" s="15"/>
      <c r="Z250" s="15"/>
      <c r="AA250" s="15"/>
      <c r="AB250" s="15"/>
      <c r="AC250" s="15"/>
      <c r="AD250" s="15"/>
      <c r="AF250" s="187"/>
      <c r="AG250" s="187"/>
      <c r="AH250" s="187"/>
      <c r="AI250" s="187"/>
      <c r="AJ250" s="187"/>
      <c r="AK250" s="187"/>
      <c r="AL250" s="187"/>
      <c r="AM250" s="187"/>
      <c r="AN250" s="187"/>
      <c r="AO250" s="187"/>
      <c r="AP250" s="187"/>
      <c r="AQ250" s="187"/>
      <c r="AR250" s="187"/>
      <c r="AS250" s="187"/>
      <c r="AT250" s="187"/>
      <c r="AU250" s="187"/>
      <c r="AV250" s="187"/>
      <c r="AW250" s="187"/>
      <c r="AY250" s="187"/>
      <c r="AZ250" s="187"/>
      <c r="BA250" s="187"/>
      <c r="BB250" s="187"/>
      <c r="BC250" s="187"/>
      <c r="BD250" s="187"/>
      <c r="BE250" s="187"/>
      <c r="BF250" s="187"/>
      <c r="BG250" s="187"/>
      <c r="BH250" s="187"/>
      <c r="BI250" s="187"/>
      <c r="BJ250" s="187"/>
      <c r="BK250" s="187"/>
      <c r="BL250" s="187"/>
      <c r="BM250" s="187"/>
      <c r="BN250" s="187"/>
      <c r="BO250" s="187"/>
      <c r="BP250" s="187"/>
      <c r="BR250" s="187"/>
      <c r="BS250" s="187"/>
      <c r="BT250" s="187"/>
      <c r="CA250" s="187"/>
      <c r="CB250" s="187"/>
      <c r="CC250" s="187"/>
    </row>
    <row r="251" spans="1:81" s="186" customFormat="1" x14ac:dyDescent="0.25">
      <c r="A251" s="187"/>
      <c r="B251" s="187"/>
      <c r="C251" s="187"/>
      <c r="D251" s="187"/>
      <c r="E251" s="187"/>
      <c r="F251" s="187"/>
      <c r="G251" s="63"/>
      <c r="H251" s="63"/>
      <c r="I251" s="63"/>
      <c r="J251" s="63"/>
      <c r="K251" s="63"/>
      <c r="L251" s="63"/>
      <c r="M251" s="64"/>
      <c r="N251" s="64"/>
      <c r="O251" s="64"/>
      <c r="P251" s="64"/>
      <c r="Q251" s="64"/>
      <c r="R251" s="64"/>
      <c r="S251" s="65"/>
      <c r="T251" s="65"/>
      <c r="U251" s="65"/>
      <c r="V251" s="65"/>
      <c r="W251" s="65"/>
      <c r="X251" s="65"/>
      <c r="Y251" s="15"/>
      <c r="Z251" s="15"/>
      <c r="AA251" s="15"/>
      <c r="AB251" s="15"/>
      <c r="AC251" s="15"/>
      <c r="AD251" s="15"/>
      <c r="AF251" s="187"/>
      <c r="AG251" s="187"/>
      <c r="AH251" s="187"/>
      <c r="AI251" s="187"/>
      <c r="AJ251" s="187"/>
      <c r="AK251" s="187"/>
      <c r="AL251" s="187"/>
      <c r="AM251" s="187"/>
      <c r="AN251" s="187"/>
      <c r="AO251" s="187"/>
      <c r="AP251" s="187"/>
      <c r="AQ251" s="187"/>
      <c r="AR251" s="187"/>
      <c r="AS251" s="187"/>
      <c r="AT251" s="187"/>
      <c r="AU251" s="187"/>
      <c r="AV251" s="187"/>
      <c r="AW251" s="187"/>
      <c r="AY251" s="187"/>
      <c r="AZ251" s="187"/>
      <c r="BA251" s="187"/>
      <c r="BB251" s="187"/>
      <c r="BC251" s="187"/>
      <c r="BD251" s="187"/>
      <c r="BE251" s="187"/>
      <c r="BF251" s="187"/>
      <c r="BG251" s="187"/>
      <c r="BH251" s="187"/>
      <c r="BI251" s="187"/>
      <c r="BJ251" s="187"/>
      <c r="BK251" s="187"/>
      <c r="BL251" s="187"/>
      <c r="BM251" s="187"/>
      <c r="BN251" s="187"/>
      <c r="BO251" s="187"/>
      <c r="BP251" s="187"/>
      <c r="BR251" s="187"/>
      <c r="BS251" s="187"/>
      <c r="BT251" s="187"/>
      <c r="CA251" s="187"/>
      <c r="CB251" s="187"/>
      <c r="CC251" s="187"/>
    </row>
    <row r="252" spans="1:81" s="186" customFormat="1" x14ac:dyDescent="0.25">
      <c r="A252" s="187"/>
      <c r="B252" s="187"/>
      <c r="C252" s="187"/>
      <c r="D252" s="187"/>
      <c r="E252" s="187"/>
      <c r="F252" s="187"/>
      <c r="G252" s="63"/>
      <c r="H252" s="63"/>
      <c r="I252" s="63"/>
      <c r="J252" s="63"/>
      <c r="K252" s="63"/>
      <c r="L252" s="63"/>
      <c r="M252" s="64"/>
      <c r="N252" s="64"/>
      <c r="O252" s="64"/>
      <c r="P252" s="64"/>
      <c r="Q252" s="64"/>
      <c r="R252" s="64"/>
      <c r="S252" s="65"/>
      <c r="T252" s="65"/>
      <c r="U252" s="65"/>
      <c r="V252" s="65"/>
      <c r="W252" s="65"/>
      <c r="X252" s="65"/>
      <c r="Y252" s="15"/>
      <c r="Z252" s="15"/>
      <c r="AA252" s="15"/>
      <c r="AB252" s="15"/>
      <c r="AC252" s="15"/>
      <c r="AD252" s="15"/>
      <c r="AF252" s="187"/>
      <c r="AG252" s="187"/>
      <c r="AH252" s="187"/>
      <c r="AI252" s="187"/>
      <c r="AJ252" s="187"/>
      <c r="AK252" s="187"/>
      <c r="AL252" s="187"/>
      <c r="AM252" s="187"/>
      <c r="AN252" s="187"/>
      <c r="AO252" s="187"/>
      <c r="AP252" s="187"/>
      <c r="AQ252" s="187"/>
      <c r="AR252" s="187"/>
      <c r="AS252" s="187"/>
      <c r="AT252" s="187"/>
      <c r="AU252" s="187"/>
      <c r="AV252" s="187"/>
      <c r="AW252" s="187"/>
      <c r="AY252" s="187"/>
      <c r="AZ252" s="187"/>
      <c r="BA252" s="187"/>
      <c r="BB252" s="187"/>
      <c r="BC252" s="187"/>
      <c r="BD252" s="187"/>
      <c r="BE252" s="187"/>
      <c r="BF252" s="187"/>
      <c r="BG252" s="187"/>
      <c r="BH252" s="187"/>
      <c r="BI252" s="187"/>
      <c r="BJ252" s="187"/>
      <c r="BK252" s="187"/>
      <c r="BL252" s="187"/>
      <c r="BM252" s="187"/>
      <c r="BN252" s="187"/>
      <c r="BO252" s="187"/>
      <c r="BP252" s="187"/>
      <c r="BR252" s="187"/>
      <c r="BS252" s="187"/>
      <c r="BT252" s="187"/>
      <c r="CA252" s="187"/>
      <c r="CB252" s="187"/>
      <c r="CC252" s="187"/>
    </row>
    <row r="253" spans="1:81" s="186" customFormat="1" x14ac:dyDescent="0.25">
      <c r="A253" s="187"/>
      <c r="B253" s="187"/>
      <c r="C253" s="187"/>
      <c r="D253" s="187"/>
      <c r="E253" s="187"/>
      <c r="F253" s="187"/>
      <c r="G253" s="63"/>
      <c r="H253" s="63"/>
      <c r="I253" s="63"/>
      <c r="J253" s="63"/>
      <c r="K253" s="63"/>
      <c r="L253" s="63"/>
      <c r="M253" s="64"/>
      <c r="N253" s="64"/>
      <c r="O253" s="64"/>
      <c r="P253" s="64"/>
      <c r="Q253" s="64"/>
      <c r="R253" s="64"/>
      <c r="S253" s="65"/>
      <c r="T253" s="65"/>
      <c r="U253" s="65"/>
      <c r="V253" s="65"/>
      <c r="W253" s="65"/>
      <c r="X253" s="65"/>
      <c r="Y253" s="15"/>
      <c r="Z253" s="15"/>
      <c r="AA253" s="15"/>
      <c r="AB253" s="15"/>
      <c r="AC253" s="15"/>
      <c r="AD253" s="15"/>
      <c r="AF253" s="187"/>
      <c r="AG253" s="187"/>
      <c r="AH253" s="187"/>
      <c r="AI253" s="187"/>
      <c r="AJ253" s="187"/>
      <c r="AK253" s="187"/>
      <c r="AL253" s="187"/>
      <c r="AM253" s="187"/>
      <c r="AN253" s="187"/>
      <c r="AO253" s="187"/>
      <c r="AP253" s="187"/>
      <c r="AQ253" s="187"/>
      <c r="AR253" s="187"/>
      <c r="AS253" s="187"/>
      <c r="AT253" s="187"/>
      <c r="AU253" s="187"/>
      <c r="AV253" s="187"/>
      <c r="AW253" s="187"/>
      <c r="AY253" s="187"/>
      <c r="AZ253" s="187"/>
      <c r="BA253" s="187"/>
      <c r="BB253" s="187"/>
      <c r="BC253" s="187"/>
      <c r="BD253" s="187"/>
      <c r="BE253" s="187"/>
      <c r="BF253" s="187"/>
      <c r="BG253" s="187"/>
      <c r="BH253" s="187"/>
      <c r="BI253" s="187"/>
      <c r="BJ253" s="187"/>
      <c r="BK253" s="187"/>
      <c r="BL253" s="187"/>
      <c r="BM253" s="187"/>
      <c r="BN253" s="187"/>
      <c r="BO253" s="187"/>
      <c r="BP253" s="187"/>
      <c r="BR253" s="187"/>
      <c r="BS253" s="187"/>
      <c r="BT253" s="187"/>
      <c r="CA253" s="187"/>
      <c r="CB253" s="187"/>
      <c r="CC253" s="187"/>
    </row>
    <row r="254" spans="1:81" s="186" customFormat="1" x14ac:dyDescent="0.25">
      <c r="A254" s="187"/>
      <c r="B254" s="187"/>
      <c r="C254" s="187"/>
      <c r="D254" s="187"/>
      <c r="E254" s="187"/>
      <c r="F254" s="187"/>
      <c r="G254" s="63"/>
      <c r="H254" s="63"/>
      <c r="I254" s="63"/>
      <c r="J254" s="63"/>
      <c r="K254" s="63"/>
      <c r="L254" s="63"/>
      <c r="M254" s="64"/>
      <c r="N254" s="64"/>
      <c r="O254" s="64"/>
      <c r="P254" s="64"/>
      <c r="Q254" s="64"/>
      <c r="R254" s="64"/>
      <c r="S254" s="65"/>
      <c r="T254" s="65"/>
      <c r="U254" s="65"/>
      <c r="V254" s="65"/>
      <c r="W254" s="65"/>
      <c r="X254" s="65"/>
      <c r="Y254" s="15"/>
      <c r="Z254" s="15"/>
      <c r="AA254" s="15"/>
      <c r="AB254" s="15"/>
      <c r="AC254" s="15"/>
      <c r="AD254" s="15"/>
      <c r="AF254" s="187"/>
      <c r="AG254" s="187"/>
      <c r="AH254" s="187"/>
      <c r="AI254" s="187"/>
      <c r="AJ254" s="187"/>
      <c r="AK254" s="187"/>
      <c r="AL254" s="187"/>
      <c r="AM254" s="187"/>
      <c r="AN254" s="187"/>
      <c r="AO254" s="187"/>
      <c r="AP254" s="187"/>
      <c r="AQ254" s="187"/>
      <c r="AR254" s="187"/>
      <c r="AS254" s="187"/>
      <c r="AT254" s="187"/>
      <c r="AU254" s="187"/>
      <c r="AV254" s="187"/>
      <c r="AW254" s="187"/>
      <c r="AY254" s="187"/>
      <c r="AZ254" s="187"/>
      <c r="BA254" s="187"/>
      <c r="BB254" s="187"/>
      <c r="BC254" s="187"/>
      <c r="BD254" s="187"/>
      <c r="BE254" s="187"/>
      <c r="BF254" s="187"/>
      <c r="BG254" s="187"/>
      <c r="BH254" s="187"/>
      <c r="BI254" s="187"/>
      <c r="BJ254" s="187"/>
      <c r="BK254" s="187"/>
      <c r="BL254" s="187"/>
      <c r="BM254" s="187"/>
      <c r="BN254" s="187"/>
      <c r="BO254" s="187"/>
      <c r="BP254" s="187"/>
      <c r="BR254" s="187"/>
      <c r="BS254" s="187"/>
      <c r="BT254" s="187"/>
      <c r="CA254" s="187"/>
      <c r="CB254" s="187"/>
      <c r="CC254" s="187"/>
    </row>
    <row r="255" spans="1:81" s="186" customFormat="1" x14ac:dyDescent="0.25">
      <c r="A255" s="187"/>
      <c r="B255" s="187"/>
      <c r="C255" s="187"/>
      <c r="D255" s="187"/>
      <c r="E255" s="187"/>
      <c r="F255" s="187"/>
      <c r="G255" s="63"/>
      <c r="H255" s="63"/>
      <c r="I255" s="63"/>
      <c r="J255" s="63"/>
      <c r="K255" s="63"/>
      <c r="L255" s="63"/>
      <c r="M255" s="64"/>
      <c r="N255" s="64"/>
      <c r="O255" s="64"/>
      <c r="P255" s="64"/>
      <c r="Q255" s="64"/>
      <c r="R255" s="64"/>
      <c r="S255" s="65"/>
      <c r="T255" s="65"/>
      <c r="U255" s="65"/>
      <c r="V255" s="65"/>
      <c r="W255" s="65"/>
      <c r="X255" s="65"/>
      <c r="Y255" s="15"/>
      <c r="Z255" s="15"/>
      <c r="AA255" s="15"/>
      <c r="AB255" s="15"/>
      <c r="AC255" s="15"/>
      <c r="AD255" s="15"/>
      <c r="AF255" s="187"/>
      <c r="AG255" s="187"/>
      <c r="AH255" s="187"/>
      <c r="AI255" s="187"/>
      <c r="AJ255" s="187"/>
      <c r="AK255" s="187"/>
      <c r="AL255" s="187"/>
      <c r="AM255" s="187"/>
      <c r="AN255" s="187"/>
      <c r="AO255" s="187"/>
      <c r="AP255" s="187"/>
      <c r="AQ255" s="187"/>
      <c r="AR255" s="187"/>
      <c r="AS255" s="187"/>
      <c r="AT255" s="187"/>
      <c r="AU255" s="187"/>
      <c r="AV255" s="187"/>
      <c r="AW255" s="187"/>
      <c r="AY255" s="187"/>
      <c r="AZ255" s="187"/>
      <c r="BA255" s="187"/>
      <c r="BB255" s="187"/>
      <c r="BC255" s="187"/>
      <c r="BD255" s="187"/>
      <c r="BE255" s="187"/>
      <c r="BF255" s="187"/>
      <c r="BG255" s="187"/>
      <c r="BH255" s="187"/>
      <c r="BI255" s="187"/>
      <c r="BJ255" s="187"/>
      <c r="BK255" s="187"/>
      <c r="BL255" s="187"/>
      <c r="BM255" s="187"/>
      <c r="BN255" s="187"/>
      <c r="BO255" s="187"/>
      <c r="BP255" s="187"/>
      <c r="BR255" s="187"/>
      <c r="BS255" s="187"/>
      <c r="BT255" s="187"/>
      <c r="CA255" s="187"/>
      <c r="CB255" s="187"/>
      <c r="CC255" s="187"/>
    </row>
    <row r="256" spans="1:81" s="186" customFormat="1" x14ac:dyDescent="0.25">
      <c r="A256" s="187"/>
      <c r="B256" s="187"/>
      <c r="C256" s="187"/>
      <c r="D256" s="187"/>
      <c r="E256" s="187"/>
      <c r="F256" s="187"/>
      <c r="G256" s="63"/>
      <c r="H256" s="63"/>
      <c r="I256" s="63"/>
      <c r="J256" s="63"/>
      <c r="K256" s="63"/>
      <c r="L256" s="63"/>
      <c r="M256" s="64"/>
      <c r="N256" s="64"/>
      <c r="O256" s="64"/>
      <c r="P256" s="64"/>
      <c r="Q256" s="64"/>
      <c r="R256" s="64"/>
      <c r="S256" s="65"/>
      <c r="T256" s="65"/>
      <c r="U256" s="65"/>
      <c r="V256" s="65"/>
      <c r="W256" s="65"/>
      <c r="X256" s="65"/>
      <c r="Y256" s="15"/>
      <c r="Z256" s="15"/>
      <c r="AA256" s="15"/>
      <c r="AB256" s="15"/>
      <c r="AC256" s="15"/>
      <c r="AD256" s="15"/>
      <c r="AF256" s="187"/>
      <c r="AG256" s="187"/>
      <c r="AH256" s="187"/>
      <c r="AI256" s="187"/>
      <c r="AJ256" s="187"/>
      <c r="AK256" s="187"/>
      <c r="AL256" s="187"/>
      <c r="AM256" s="187"/>
      <c r="AN256" s="187"/>
      <c r="AO256" s="187"/>
      <c r="AP256" s="187"/>
      <c r="AQ256" s="187"/>
      <c r="AR256" s="187"/>
      <c r="AS256" s="187"/>
      <c r="AT256" s="187"/>
      <c r="AU256" s="187"/>
      <c r="AV256" s="187"/>
      <c r="AW256" s="187"/>
      <c r="AY256" s="187"/>
      <c r="AZ256" s="187"/>
      <c r="BA256" s="187"/>
      <c r="BB256" s="187"/>
      <c r="BC256" s="187"/>
      <c r="BD256" s="187"/>
      <c r="BE256" s="187"/>
      <c r="BF256" s="187"/>
      <c r="BG256" s="187"/>
      <c r="BH256" s="187"/>
      <c r="BI256" s="187"/>
      <c r="BJ256" s="187"/>
      <c r="BK256" s="187"/>
      <c r="BL256" s="187"/>
      <c r="BM256" s="187"/>
      <c r="BN256" s="187"/>
      <c r="BO256" s="187"/>
      <c r="BP256" s="187"/>
      <c r="BR256" s="187"/>
      <c r="BS256" s="187"/>
      <c r="BT256" s="187"/>
      <c r="CA256" s="187"/>
      <c r="CB256" s="187"/>
      <c r="CC256" s="187"/>
    </row>
    <row r="257" spans="1:81" s="186" customFormat="1" x14ac:dyDescent="0.25">
      <c r="A257" s="187"/>
      <c r="B257" s="187"/>
      <c r="C257" s="187"/>
      <c r="D257" s="187"/>
      <c r="E257" s="187"/>
      <c r="F257" s="187"/>
      <c r="G257" s="63"/>
      <c r="H257" s="63"/>
      <c r="I257" s="63"/>
      <c r="J257" s="63"/>
      <c r="K257" s="63"/>
      <c r="L257" s="63"/>
      <c r="M257" s="64"/>
      <c r="N257" s="64"/>
      <c r="O257" s="64"/>
      <c r="P257" s="64"/>
      <c r="Q257" s="64"/>
      <c r="R257" s="64"/>
      <c r="S257" s="65"/>
      <c r="T257" s="65"/>
      <c r="U257" s="65"/>
      <c r="V257" s="65"/>
      <c r="W257" s="65"/>
      <c r="X257" s="65"/>
      <c r="Y257" s="15"/>
      <c r="Z257" s="15"/>
      <c r="AA257" s="15"/>
      <c r="AB257" s="15"/>
      <c r="AC257" s="15"/>
      <c r="AD257" s="15"/>
      <c r="AF257" s="187"/>
      <c r="AG257" s="187"/>
      <c r="AH257" s="187"/>
      <c r="AI257" s="187"/>
      <c r="AJ257" s="187"/>
      <c r="AK257" s="187"/>
      <c r="AL257" s="187"/>
      <c r="AM257" s="187"/>
      <c r="AN257" s="187"/>
      <c r="AO257" s="187"/>
      <c r="AP257" s="187"/>
      <c r="AQ257" s="187"/>
      <c r="AR257" s="187"/>
      <c r="AS257" s="187"/>
      <c r="AT257" s="187"/>
      <c r="AU257" s="187"/>
      <c r="AV257" s="187"/>
      <c r="AW257" s="187"/>
      <c r="AY257" s="187"/>
      <c r="AZ257" s="187"/>
      <c r="BA257" s="187"/>
      <c r="BB257" s="187"/>
      <c r="BC257" s="187"/>
      <c r="BD257" s="187"/>
      <c r="BE257" s="187"/>
      <c r="BF257" s="187"/>
      <c r="BG257" s="187"/>
      <c r="BH257" s="187"/>
      <c r="BI257" s="187"/>
      <c r="BJ257" s="187"/>
      <c r="BK257" s="187"/>
      <c r="BL257" s="187"/>
      <c r="BM257" s="187"/>
      <c r="BN257" s="187"/>
      <c r="BO257" s="187"/>
      <c r="BP257" s="187"/>
      <c r="BR257" s="187"/>
      <c r="BS257" s="187"/>
      <c r="BT257" s="187"/>
      <c r="CA257" s="187"/>
      <c r="CB257" s="187"/>
      <c r="CC257" s="187"/>
    </row>
    <row r="258" spans="1:81" s="186" customFormat="1" x14ac:dyDescent="0.25">
      <c r="A258" s="187"/>
      <c r="B258" s="187"/>
      <c r="C258" s="187"/>
      <c r="D258" s="187"/>
      <c r="E258" s="187"/>
      <c r="F258" s="187"/>
      <c r="G258" s="63"/>
      <c r="H258" s="63"/>
      <c r="I258" s="63"/>
      <c r="J258" s="63"/>
      <c r="K258" s="63"/>
      <c r="L258" s="63"/>
      <c r="M258" s="64"/>
      <c r="N258" s="64"/>
      <c r="O258" s="64"/>
      <c r="P258" s="64"/>
      <c r="Q258" s="64"/>
      <c r="R258" s="64"/>
      <c r="S258" s="65"/>
      <c r="T258" s="65"/>
      <c r="U258" s="65"/>
      <c r="V258" s="65"/>
      <c r="W258" s="65"/>
      <c r="X258" s="65"/>
      <c r="Y258" s="15"/>
      <c r="Z258" s="15"/>
      <c r="AA258" s="15"/>
      <c r="AB258" s="15"/>
      <c r="AC258" s="15"/>
      <c r="AD258" s="15"/>
      <c r="AF258" s="187"/>
      <c r="AG258" s="187"/>
      <c r="AH258" s="187"/>
      <c r="AI258" s="187"/>
      <c r="AJ258" s="187"/>
      <c r="AK258" s="187"/>
      <c r="AL258" s="187"/>
      <c r="AM258" s="187"/>
      <c r="AN258" s="187"/>
      <c r="AO258" s="187"/>
      <c r="AP258" s="187"/>
      <c r="AQ258" s="187"/>
      <c r="AR258" s="187"/>
      <c r="AS258" s="187"/>
      <c r="AT258" s="187"/>
      <c r="AU258" s="187"/>
      <c r="AV258" s="187"/>
      <c r="AW258" s="187"/>
      <c r="AY258" s="187"/>
      <c r="AZ258" s="187"/>
      <c r="BA258" s="187"/>
      <c r="BB258" s="187"/>
      <c r="BC258" s="187"/>
      <c r="BD258" s="187"/>
      <c r="BE258" s="187"/>
      <c r="BF258" s="187"/>
      <c r="BG258" s="187"/>
      <c r="BH258" s="187"/>
      <c r="BI258" s="187"/>
      <c r="BJ258" s="187"/>
      <c r="BK258" s="187"/>
      <c r="BL258" s="187"/>
      <c r="BM258" s="187"/>
      <c r="BN258" s="187"/>
      <c r="BO258" s="187"/>
      <c r="BP258" s="187"/>
      <c r="BR258" s="187"/>
      <c r="BS258" s="187"/>
      <c r="BT258" s="187"/>
      <c r="CA258" s="187"/>
      <c r="CB258" s="187"/>
      <c r="CC258" s="187"/>
    </row>
    <row r="259" spans="1:81" s="186" customFormat="1" x14ac:dyDescent="0.25">
      <c r="A259" s="187"/>
      <c r="B259" s="187"/>
      <c r="C259" s="187"/>
      <c r="D259" s="187"/>
      <c r="E259" s="187"/>
      <c r="F259" s="187"/>
      <c r="G259" s="63"/>
      <c r="H259" s="63"/>
      <c r="I259" s="63"/>
      <c r="J259" s="63"/>
      <c r="K259" s="63"/>
      <c r="L259" s="63"/>
      <c r="M259" s="64"/>
      <c r="N259" s="64"/>
      <c r="O259" s="64"/>
      <c r="P259" s="64"/>
      <c r="Q259" s="64"/>
      <c r="R259" s="64"/>
      <c r="S259" s="65"/>
      <c r="T259" s="65"/>
      <c r="U259" s="65"/>
      <c r="V259" s="65"/>
      <c r="W259" s="65"/>
      <c r="X259" s="65"/>
      <c r="Y259" s="15"/>
      <c r="Z259" s="15"/>
      <c r="AA259" s="15"/>
      <c r="AB259" s="15"/>
      <c r="AC259" s="15"/>
      <c r="AD259" s="15"/>
      <c r="AF259" s="187"/>
      <c r="AG259" s="187"/>
      <c r="AH259" s="187"/>
      <c r="AI259" s="187"/>
      <c r="AJ259" s="187"/>
      <c r="AK259" s="187"/>
      <c r="AL259" s="187"/>
      <c r="AM259" s="187"/>
      <c r="AN259" s="187"/>
      <c r="AO259" s="187"/>
      <c r="AP259" s="187"/>
      <c r="AQ259" s="187"/>
      <c r="AR259" s="187"/>
      <c r="AS259" s="187"/>
      <c r="AT259" s="187"/>
      <c r="AU259" s="187"/>
      <c r="AV259" s="187"/>
      <c r="AW259" s="187"/>
      <c r="AY259" s="187"/>
      <c r="AZ259" s="187"/>
      <c r="BA259" s="187"/>
      <c r="BB259" s="187"/>
      <c r="BC259" s="187"/>
      <c r="BD259" s="187"/>
      <c r="BE259" s="187"/>
      <c r="BF259" s="187"/>
      <c r="BG259" s="187"/>
      <c r="BH259" s="187"/>
      <c r="BI259" s="187"/>
      <c r="BJ259" s="187"/>
      <c r="BK259" s="187"/>
      <c r="BL259" s="187"/>
      <c r="BM259" s="187"/>
      <c r="BN259" s="187"/>
      <c r="BO259" s="187"/>
      <c r="BP259" s="187"/>
      <c r="BR259" s="187"/>
      <c r="BS259" s="187"/>
      <c r="BT259" s="187"/>
      <c r="CA259" s="187"/>
      <c r="CB259" s="187"/>
      <c r="CC259" s="187"/>
    </row>
    <row r="260" spans="1:81" s="186" customFormat="1" x14ac:dyDescent="0.25">
      <c r="A260" s="187"/>
      <c r="B260" s="187"/>
      <c r="C260" s="187"/>
      <c r="D260" s="187"/>
      <c r="E260" s="187"/>
      <c r="F260" s="187"/>
      <c r="G260" s="63"/>
      <c r="H260" s="63"/>
      <c r="I260" s="63"/>
      <c r="J260" s="63"/>
      <c r="K260" s="63"/>
      <c r="L260" s="63"/>
      <c r="M260" s="64"/>
      <c r="N260" s="64"/>
      <c r="O260" s="64"/>
      <c r="P260" s="64"/>
      <c r="Q260" s="64"/>
      <c r="R260" s="64"/>
      <c r="S260" s="65"/>
      <c r="T260" s="65"/>
      <c r="U260" s="65"/>
      <c r="V260" s="65"/>
      <c r="W260" s="65"/>
      <c r="X260" s="65"/>
      <c r="Y260" s="15"/>
      <c r="Z260" s="15"/>
      <c r="AA260" s="15"/>
      <c r="AB260" s="15"/>
      <c r="AC260" s="15"/>
      <c r="AD260" s="15"/>
      <c r="AF260" s="187"/>
      <c r="AG260" s="187"/>
      <c r="AH260" s="187"/>
      <c r="AI260" s="187"/>
      <c r="AJ260" s="187"/>
      <c r="AK260" s="187"/>
      <c r="AL260" s="187"/>
      <c r="AM260" s="187"/>
      <c r="AN260" s="187"/>
      <c r="AO260" s="187"/>
      <c r="AP260" s="187"/>
      <c r="AQ260" s="187"/>
      <c r="AR260" s="187"/>
      <c r="AS260" s="187"/>
      <c r="AT260" s="187"/>
      <c r="AU260" s="187"/>
      <c r="AV260" s="187"/>
      <c r="AW260" s="187"/>
      <c r="AY260" s="187"/>
      <c r="AZ260" s="187"/>
      <c r="BA260" s="187"/>
      <c r="BB260" s="187"/>
      <c r="BC260" s="187"/>
      <c r="BD260" s="187"/>
      <c r="BE260" s="187"/>
      <c r="BF260" s="187"/>
      <c r="BG260" s="187"/>
      <c r="BH260" s="187"/>
      <c r="BI260" s="187"/>
      <c r="BJ260" s="187"/>
      <c r="BK260" s="187"/>
      <c r="BL260" s="187"/>
      <c r="BM260" s="187"/>
      <c r="BN260" s="187"/>
      <c r="BO260" s="187"/>
      <c r="BP260" s="187"/>
      <c r="BR260" s="187"/>
      <c r="BS260" s="187"/>
      <c r="BT260" s="187"/>
      <c r="CA260" s="187"/>
      <c r="CB260" s="187"/>
      <c r="CC260" s="187"/>
    </row>
    <row r="261" spans="1:81" s="186" customFormat="1" x14ac:dyDescent="0.25">
      <c r="A261" s="187"/>
      <c r="B261" s="187"/>
      <c r="C261" s="187"/>
      <c r="D261" s="187"/>
      <c r="E261" s="187"/>
      <c r="F261" s="187"/>
      <c r="G261" s="63"/>
      <c r="H261" s="63"/>
      <c r="I261" s="63"/>
      <c r="J261" s="63"/>
      <c r="K261" s="63"/>
      <c r="L261" s="63"/>
      <c r="M261" s="64"/>
      <c r="N261" s="64"/>
      <c r="O261" s="64"/>
      <c r="P261" s="64"/>
      <c r="Q261" s="64"/>
      <c r="R261" s="64"/>
      <c r="S261" s="65"/>
      <c r="T261" s="65"/>
      <c r="U261" s="65"/>
      <c r="V261" s="65"/>
      <c r="W261" s="65"/>
      <c r="X261" s="65"/>
      <c r="Y261" s="15"/>
      <c r="Z261" s="15"/>
      <c r="AA261" s="15"/>
      <c r="AB261" s="15"/>
      <c r="AC261" s="15"/>
      <c r="AD261" s="15"/>
      <c r="AF261" s="187"/>
      <c r="AG261" s="187"/>
      <c r="AH261" s="187"/>
      <c r="AI261" s="187"/>
      <c r="AJ261" s="187"/>
      <c r="AK261" s="187"/>
      <c r="AL261" s="187"/>
      <c r="AM261" s="187"/>
      <c r="AN261" s="187"/>
      <c r="AO261" s="187"/>
      <c r="AP261" s="187"/>
      <c r="AQ261" s="187"/>
      <c r="AR261" s="187"/>
      <c r="AS261" s="187"/>
      <c r="AT261" s="187"/>
      <c r="AU261" s="187"/>
      <c r="AV261" s="187"/>
      <c r="AW261" s="187"/>
      <c r="AY261" s="187"/>
      <c r="AZ261" s="187"/>
      <c r="BA261" s="187"/>
      <c r="BB261" s="187"/>
      <c r="BC261" s="187"/>
      <c r="BD261" s="187"/>
      <c r="BE261" s="187"/>
      <c r="BF261" s="187"/>
      <c r="BG261" s="187"/>
      <c r="BH261" s="187"/>
      <c r="BI261" s="187"/>
      <c r="BJ261" s="187"/>
      <c r="BK261" s="187"/>
      <c r="BL261" s="187"/>
      <c r="BM261" s="187"/>
      <c r="BN261" s="187"/>
      <c r="BO261" s="187"/>
      <c r="BP261" s="187"/>
      <c r="BR261" s="187"/>
      <c r="BS261" s="187"/>
      <c r="BT261" s="187"/>
      <c r="CA261" s="187"/>
      <c r="CB261" s="187"/>
      <c r="CC261" s="187"/>
    </row>
    <row r="262" spans="1:81" s="186" customFormat="1" x14ac:dyDescent="0.25">
      <c r="A262" s="187"/>
      <c r="B262" s="187"/>
      <c r="C262" s="187"/>
      <c r="D262" s="187"/>
      <c r="E262" s="187"/>
      <c r="F262" s="187"/>
      <c r="G262" s="63"/>
      <c r="H262" s="63"/>
      <c r="I262" s="63"/>
      <c r="J262" s="63"/>
      <c r="K262" s="63"/>
      <c r="L262" s="63"/>
      <c r="M262" s="64"/>
      <c r="N262" s="64"/>
      <c r="O262" s="64"/>
      <c r="P262" s="64"/>
      <c r="Q262" s="64"/>
      <c r="R262" s="64"/>
      <c r="S262" s="65"/>
      <c r="T262" s="65"/>
      <c r="U262" s="65"/>
      <c r="V262" s="65"/>
      <c r="W262" s="65"/>
      <c r="X262" s="65"/>
      <c r="Y262" s="15"/>
      <c r="Z262" s="15"/>
      <c r="AA262" s="15"/>
      <c r="AB262" s="15"/>
      <c r="AC262" s="15"/>
      <c r="AD262" s="15"/>
      <c r="AF262" s="187"/>
      <c r="AG262" s="187"/>
      <c r="AH262" s="187"/>
      <c r="AI262" s="187"/>
      <c r="AJ262" s="187"/>
      <c r="AK262" s="187"/>
      <c r="AL262" s="187"/>
      <c r="AM262" s="187"/>
      <c r="AN262" s="187"/>
      <c r="AO262" s="187"/>
      <c r="AP262" s="187"/>
      <c r="AQ262" s="187"/>
      <c r="AR262" s="187"/>
      <c r="AS262" s="187"/>
      <c r="AT262" s="187"/>
      <c r="AU262" s="187"/>
      <c r="AV262" s="187"/>
      <c r="AW262" s="187"/>
      <c r="AY262" s="187"/>
      <c r="AZ262" s="187"/>
      <c r="BA262" s="187"/>
      <c r="BB262" s="187"/>
      <c r="BC262" s="187"/>
      <c r="BD262" s="187"/>
      <c r="BE262" s="187"/>
      <c r="BF262" s="187"/>
      <c r="BG262" s="187"/>
      <c r="BH262" s="187"/>
      <c r="BI262" s="187"/>
      <c r="BJ262" s="187"/>
      <c r="BK262" s="187"/>
      <c r="BL262" s="187"/>
      <c r="BM262" s="187"/>
      <c r="BN262" s="187"/>
      <c r="BO262" s="187"/>
      <c r="BP262" s="187"/>
      <c r="BR262" s="187"/>
      <c r="BS262" s="187"/>
      <c r="BT262" s="187"/>
      <c r="CA262" s="187"/>
      <c r="CB262" s="187"/>
      <c r="CC262" s="187"/>
    </row>
    <row r="263" spans="1:81" s="186" customFormat="1" x14ac:dyDescent="0.25">
      <c r="A263" s="187"/>
      <c r="B263" s="187"/>
      <c r="C263" s="187"/>
      <c r="D263" s="187"/>
      <c r="E263" s="187"/>
      <c r="F263" s="187"/>
      <c r="G263" s="63"/>
      <c r="H263" s="63"/>
      <c r="I263" s="63"/>
      <c r="J263" s="63"/>
      <c r="K263" s="63"/>
      <c r="L263" s="63"/>
      <c r="M263" s="64"/>
      <c r="N263" s="64"/>
      <c r="O263" s="64"/>
      <c r="P263" s="64"/>
      <c r="Q263" s="64"/>
      <c r="R263" s="64"/>
      <c r="S263" s="65"/>
      <c r="T263" s="65"/>
      <c r="U263" s="65"/>
      <c r="V263" s="65"/>
      <c r="W263" s="65"/>
      <c r="X263" s="65"/>
      <c r="Y263" s="15"/>
      <c r="Z263" s="15"/>
      <c r="AA263" s="15"/>
      <c r="AB263" s="15"/>
      <c r="AC263" s="15"/>
      <c r="AD263" s="15"/>
      <c r="AF263" s="187"/>
      <c r="AG263" s="187"/>
      <c r="AH263" s="187"/>
      <c r="AI263" s="187"/>
      <c r="AJ263" s="187"/>
      <c r="AK263" s="187"/>
      <c r="AL263" s="187"/>
      <c r="AM263" s="187"/>
      <c r="AN263" s="187"/>
      <c r="AO263" s="187"/>
      <c r="AP263" s="187"/>
      <c r="AQ263" s="187"/>
      <c r="AR263" s="187"/>
      <c r="AS263" s="187"/>
      <c r="AT263" s="187"/>
      <c r="AU263" s="187"/>
      <c r="AV263" s="187"/>
      <c r="AW263" s="187"/>
      <c r="AY263" s="187"/>
      <c r="AZ263" s="187"/>
      <c r="BA263" s="187"/>
      <c r="BB263" s="187"/>
      <c r="BC263" s="187"/>
      <c r="BD263" s="187"/>
      <c r="BE263" s="187"/>
      <c r="BF263" s="187"/>
      <c r="BG263" s="187"/>
      <c r="BH263" s="187"/>
      <c r="BI263" s="187"/>
      <c r="BJ263" s="187"/>
      <c r="BK263" s="187"/>
      <c r="BL263" s="187"/>
      <c r="BM263" s="187"/>
      <c r="BN263" s="187"/>
      <c r="BO263" s="187"/>
      <c r="BP263" s="187"/>
      <c r="BR263" s="187"/>
      <c r="BS263" s="187"/>
      <c r="BT263" s="187"/>
      <c r="CA263" s="187"/>
      <c r="CB263" s="187"/>
      <c r="CC263" s="187"/>
    </row>
    <row r="264" spans="1:81" s="186" customFormat="1" x14ac:dyDescent="0.25">
      <c r="A264" s="187"/>
      <c r="B264" s="187"/>
      <c r="C264" s="187"/>
      <c r="D264" s="187"/>
      <c r="E264" s="187"/>
      <c r="F264" s="187"/>
      <c r="G264" s="63"/>
      <c r="H264" s="63"/>
      <c r="I264" s="63"/>
      <c r="J264" s="63"/>
      <c r="K264" s="63"/>
      <c r="L264" s="63"/>
      <c r="M264" s="64"/>
      <c r="N264" s="64"/>
      <c r="O264" s="64"/>
      <c r="P264" s="64"/>
      <c r="Q264" s="64"/>
      <c r="R264" s="64"/>
      <c r="S264" s="65"/>
      <c r="T264" s="65"/>
      <c r="U264" s="65"/>
      <c r="V264" s="65"/>
      <c r="W264" s="65"/>
      <c r="X264" s="65"/>
      <c r="Y264" s="15"/>
      <c r="Z264" s="15"/>
      <c r="AA264" s="15"/>
      <c r="AB264" s="15"/>
      <c r="AC264" s="15"/>
      <c r="AD264" s="15"/>
      <c r="AF264" s="187"/>
      <c r="AG264" s="187"/>
      <c r="AH264" s="187"/>
      <c r="AI264" s="187"/>
      <c r="AJ264" s="187"/>
      <c r="AK264" s="187"/>
      <c r="AL264" s="187"/>
      <c r="AM264" s="187"/>
      <c r="AN264" s="187"/>
      <c r="AO264" s="187"/>
      <c r="AP264" s="187"/>
      <c r="AQ264" s="187"/>
      <c r="AR264" s="187"/>
      <c r="AS264" s="187"/>
      <c r="AT264" s="187"/>
      <c r="AU264" s="187"/>
      <c r="AV264" s="187"/>
      <c r="AW264" s="187"/>
      <c r="AY264" s="187"/>
      <c r="AZ264" s="187"/>
      <c r="BA264" s="187"/>
      <c r="BB264" s="187"/>
      <c r="BC264" s="187"/>
      <c r="BD264" s="187"/>
      <c r="BE264" s="187"/>
      <c r="BF264" s="187"/>
      <c r="BG264" s="187"/>
      <c r="BH264" s="187"/>
      <c r="BI264" s="187"/>
      <c r="BJ264" s="187"/>
      <c r="BK264" s="187"/>
      <c r="BL264" s="187"/>
      <c r="BM264" s="187"/>
      <c r="BN264" s="187"/>
      <c r="BO264" s="187"/>
      <c r="BP264" s="187"/>
      <c r="BR264" s="187"/>
      <c r="BS264" s="187"/>
      <c r="BT264" s="187"/>
      <c r="CA264" s="187"/>
      <c r="CB264" s="187"/>
      <c r="CC264" s="187"/>
    </row>
    <row r="265" spans="1:81" s="186" customFormat="1" x14ac:dyDescent="0.25">
      <c r="A265" s="187"/>
      <c r="B265" s="187"/>
      <c r="C265" s="187"/>
      <c r="D265" s="187"/>
      <c r="E265" s="187"/>
      <c r="F265" s="187"/>
      <c r="G265" s="63"/>
      <c r="H265" s="63"/>
      <c r="I265" s="63"/>
      <c r="J265" s="63"/>
      <c r="K265" s="63"/>
      <c r="L265" s="63"/>
      <c r="M265" s="64"/>
      <c r="N265" s="64"/>
      <c r="O265" s="64"/>
      <c r="P265" s="64"/>
      <c r="Q265" s="64"/>
      <c r="R265" s="64"/>
      <c r="S265" s="65"/>
      <c r="T265" s="65"/>
      <c r="U265" s="65"/>
      <c r="V265" s="65"/>
      <c r="W265" s="65"/>
      <c r="X265" s="65"/>
      <c r="Y265" s="15"/>
      <c r="Z265" s="15"/>
      <c r="AA265" s="15"/>
      <c r="AB265" s="15"/>
      <c r="AC265" s="15"/>
      <c r="AD265" s="15"/>
      <c r="AF265" s="187"/>
      <c r="AG265" s="187"/>
      <c r="AH265" s="187"/>
      <c r="AI265" s="187"/>
      <c r="AJ265" s="187"/>
      <c r="AK265" s="187"/>
      <c r="AL265" s="187"/>
      <c r="AM265" s="187"/>
      <c r="AN265" s="187"/>
      <c r="AO265" s="187"/>
      <c r="AP265" s="187"/>
      <c r="AQ265" s="187"/>
      <c r="AR265" s="187"/>
      <c r="AS265" s="187"/>
      <c r="AT265" s="187"/>
      <c r="AU265" s="187"/>
      <c r="AV265" s="187"/>
      <c r="AW265" s="187"/>
      <c r="AY265" s="187"/>
      <c r="AZ265" s="187"/>
      <c r="BA265" s="187"/>
      <c r="BB265" s="187"/>
      <c r="BC265" s="187"/>
      <c r="BD265" s="187"/>
      <c r="BE265" s="187"/>
      <c r="BF265" s="187"/>
      <c r="BG265" s="187"/>
      <c r="BH265" s="187"/>
      <c r="BI265" s="187"/>
      <c r="BJ265" s="187"/>
      <c r="BK265" s="187"/>
      <c r="BL265" s="187"/>
      <c r="BM265" s="187"/>
      <c r="BN265" s="187"/>
      <c r="BO265" s="187"/>
      <c r="BP265" s="187"/>
      <c r="BR265" s="187"/>
      <c r="BS265" s="187"/>
      <c r="BT265" s="187"/>
      <c r="CA265" s="187"/>
      <c r="CB265" s="187"/>
      <c r="CC265" s="187"/>
    </row>
    <row r="266" spans="1:81" s="186" customFormat="1" x14ac:dyDescent="0.25">
      <c r="A266" s="187"/>
      <c r="B266" s="187"/>
      <c r="C266" s="187"/>
      <c r="D266" s="187"/>
      <c r="E266" s="187"/>
      <c r="F266" s="187"/>
      <c r="G266" s="63"/>
      <c r="H266" s="63"/>
      <c r="I266" s="63"/>
      <c r="J266" s="63"/>
      <c r="K266" s="63"/>
      <c r="L266" s="63"/>
      <c r="M266" s="64"/>
      <c r="N266" s="64"/>
      <c r="O266" s="64"/>
      <c r="P266" s="64"/>
      <c r="Q266" s="64"/>
      <c r="R266" s="64"/>
      <c r="S266" s="65"/>
      <c r="T266" s="65"/>
      <c r="U266" s="65"/>
      <c r="V266" s="65"/>
      <c r="W266" s="65"/>
      <c r="X266" s="65"/>
      <c r="Y266" s="15"/>
      <c r="Z266" s="15"/>
      <c r="AA266" s="15"/>
      <c r="AB266" s="15"/>
      <c r="AC266" s="15"/>
      <c r="AD266" s="15"/>
      <c r="AF266" s="187"/>
      <c r="AG266" s="187"/>
      <c r="AH266" s="187"/>
      <c r="AI266" s="187"/>
      <c r="AJ266" s="187"/>
      <c r="AK266" s="187"/>
      <c r="AL266" s="187"/>
      <c r="AM266" s="187"/>
      <c r="AN266" s="187"/>
      <c r="AO266" s="187"/>
      <c r="AP266" s="187"/>
      <c r="AQ266" s="187"/>
      <c r="AR266" s="187"/>
      <c r="AS266" s="187"/>
      <c r="AT266" s="187"/>
      <c r="AU266" s="187"/>
      <c r="AV266" s="187"/>
      <c r="AW266" s="187"/>
      <c r="AY266" s="187"/>
      <c r="AZ266" s="187"/>
      <c r="BA266" s="187"/>
      <c r="BB266" s="187"/>
      <c r="BC266" s="187"/>
      <c r="BD266" s="187"/>
      <c r="BE266" s="187"/>
      <c r="BF266" s="187"/>
      <c r="BG266" s="187"/>
      <c r="BH266" s="187"/>
      <c r="BI266" s="187"/>
      <c r="BJ266" s="187"/>
      <c r="BK266" s="187"/>
      <c r="BL266" s="187"/>
      <c r="BM266" s="187"/>
      <c r="BN266" s="187"/>
      <c r="BO266" s="187"/>
      <c r="BP266" s="187"/>
      <c r="BR266" s="187"/>
      <c r="BS266" s="187"/>
      <c r="BT266" s="187"/>
      <c r="CA266" s="187"/>
      <c r="CB266" s="187"/>
      <c r="CC266" s="187"/>
    </row>
    <row r="267" spans="1:81" s="186" customFormat="1" x14ac:dyDescent="0.25">
      <c r="A267" s="187"/>
      <c r="B267" s="187"/>
      <c r="C267" s="187"/>
      <c r="D267" s="187"/>
      <c r="E267" s="187"/>
      <c r="F267" s="187"/>
      <c r="G267" s="63"/>
      <c r="H267" s="63"/>
      <c r="I267" s="63"/>
      <c r="J267" s="63"/>
      <c r="K267" s="63"/>
      <c r="L267" s="63"/>
      <c r="M267" s="64"/>
      <c r="N267" s="64"/>
      <c r="O267" s="64"/>
      <c r="P267" s="64"/>
      <c r="Q267" s="64"/>
      <c r="R267" s="64"/>
      <c r="S267" s="65"/>
      <c r="T267" s="65"/>
      <c r="U267" s="65"/>
      <c r="V267" s="65"/>
      <c r="W267" s="65"/>
      <c r="X267" s="65"/>
      <c r="Y267" s="15"/>
      <c r="Z267" s="15"/>
      <c r="AA267" s="15"/>
      <c r="AB267" s="15"/>
      <c r="AC267" s="15"/>
      <c r="AD267" s="15"/>
      <c r="AF267" s="187"/>
      <c r="AG267" s="187"/>
      <c r="AH267" s="187"/>
      <c r="AI267" s="187"/>
      <c r="AJ267" s="187"/>
      <c r="AK267" s="187"/>
      <c r="AL267" s="187"/>
      <c r="AM267" s="187"/>
      <c r="AN267" s="187"/>
      <c r="AO267" s="187"/>
      <c r="AP267" s="187"/>
      <c r="AQ267" s="187"/>
      <c r="AR267" s="187"/>
      <c r="AS267" s="187"/>
      <c r="AT267" s="187"/>
      <c r="AU267" s="187"/>
      <c r="AV267" s="187"/>
      <c r="AW267" s="187"/>
      <c r="AY267" s="187"/>
      <c r="AZ267" s="187"/>
      <c r="BA267" s="187"/>
      <c r="BB267" s="187"/>
      <c r="BC267" s="187"/>
      <c r="BD267" s="187"/>
      <c r="BE267" s="187"/>
      <c r="BF267" s="187"/>
      <c r="BG267" s="187"/>
      <c r="BH267" s="187"/>
      <c r="BI267" s="187"/>
      <c r="BJ267" s="187"/>
      <c r="BK267" s="187"/>
      <c r="BL267" s="187"/>
      <c r="BM267" s="187"/>
      <c r="BN267" s="187"/>
      <c r="BO267" s="187"/>
      <c r="BP267" s="187"/>
      <c r="BR267" s="187"/>
      <c r="BS267" s="187"/>
      <c r="BT267" s="187"/>
      <c r="CA267" s="187"/>
      <c r="CB267" s="187"/>
      <c r="CC267" s="187"/>
    </row>
    <row r="268" spans="1:81" s="186" customFormat="1" x14ac:dyDescent="0.25">
      <c r="A268" s="187"/>
      <c r="B268" s="187"/>
      <c r="C268" s="187"/>
      <c r="D268" s="187"/>
      <c r="E268" s="187"/>
      <c r="F268" s="187"/>
      <c r="G268" s="63"/>
      <c r="H268" s="63"/>
      <c r="I268" s="63"/>
      <c r="J268" s="63"/>
      <c r="K268" s="63"/>
      <c r="L268" s="63"/>
      <c r="M268" s="64"/>
      <c r="N268" s="64"/>
      <c r="O268" s="64"/>
      <c r="P268" s="64"/>
      <c r="Q268" s="64"/>
      <c r="R268" s="64"/>
      <c r="S268" s="65"/>
      <c r="T268" s="65"/>
      <c r="U268" s="65"/>
      <c r="V268" s="65"/>
      <c r="W268" s="65"/>
      <c r="X268" s="65"/>
      <c r="Y268" s="15"/>
      <c r="Z268" s="15"/>
      <c r="AA268" s="15"/>
      <c r="AB268" s="15"/>
      <c r="AC268" s="15"/>
      <c r="AD268" s="15"/>
      <c r="AF268" s="187"/>
      <c r="AG268" s="187"/>
      <c r="AH268" s="187"/>
      <c r="AI268" s="187"/>
      <c r="AJ268" s="187"/>
      <c r="AK268" s="187"/>
      <c r="AL268" s="187"/>
      <c r="AM268" s="187"/>
      <c r="AN268" s="187"/>
      <c r="AO268" s="187"/>
      <c r="AP268" s="187"/>
      <c r="AQ268" s="187"/>
      <c r="AR268" s="187"/>
      <c r="AS268" s="187"/>
      <c r="AT268" s="187"/>
      <c r="AU268" s="187"/>
      <c r="AV268" s="187"/>
      <c r="AW268" s="187"/>
      <c r="AY268" s="187"/>
      <c r="AZ268" s="187"/>
      <c r="BA268" s="187"/>
      <c r="BB268" s="187"/>
      <c r="BC268" s="187"/>
      <c r="BD268" s="187"/>
      <c r="BE268" s="187"/>
      <c r="BF268" s="187"/>
      <c r="BG268" s="187"/>
      <c r="BH268" s="187"/>
      <c r="BI268" s="187"/>
      <c r="BJ268" s="187"/>
      <c r="BK268" s="187"/>
      <c r="BL268" s="187"/>
      <c r="BM268" s="187"/>
      <c r="BN268" s="187"/>
      <c r="BO268" s="187"/>
      <c r="BP268" s="187"/>
      <c r="BR268" s="187"/>
      <c r="BS268" s="187"/>
      <c r="BT268" s="187"/>
      <c r="CA268" s="187"/>
      <c r="CB268" s="187"/>
      <c r="CC268" s="187"/>
    </row>
    <row r="269" spans="1:81" s="186" customFormat="1" x14ac:dyDescent="0.25">
      <c r="A269" s="187"/>
      <c r="B269" s="187"/>
      <c r="C269" s="187"/>
      <c r="D269" s="187"/>
      <c r="E269" s="187"/>
      <c r="F269" s="187"/>
      <c r="G269" s="63"/>
      <c r="H269" s="63"/>
      <c r="I269" s="63"/>
      <c r="J269" s="63"/>
      <c r="K269" s="63"/>
      <c r="L269" s="63"/>
      <c r="M269" s="64"/>
      <c r="N269" s="64"/>
      <c r="O269" s="64"/>
      <c r="P269" s="64"/>
      <c r="Q269" s="64"/>
      <c r="R269" s="64"/>
      <c r="S269" s="65"/>
      <c r="T269" s="65"/>
      <c r="U269" s="65"/>
      <c r="V269" s="65"/>
      <c r="W269" s="65"/>
      <c r="X269" s="65"/>
      <c r="Y269" s="15"/>
      <c r="Z269" s="15"/>
      <c r="AA269" s="15"/>
      <c r="AB269" s="15"/>
      <c r="AC269" s="15"/>
      <c r="AD269" s="15"/>
      <c r="AF269" s="187"/>
      <c r="AG269" s="187"/>
      <c r="AH269" s="187"/>
      <c r="AI269" s="187"/>
      <c r="AJ269" s="187"/>
      <c r="AK269" s="187"/>
      <c r="AL269" s="187"/>
      <c r="AM269" s="187"/>
      <c r="AN269" s="187"/>
      <c r="AO269" s="187"/>
      <c r="AP269" s="187"/>
      <c r="AQ269" s="187"/>
      <c r="AR269" s="187"/>
      <c r="AS269" s="187"/>
      <c r="AT269" s="187"/>
      <c r="AU269" s="187"/>
      <c r="AV269" s="187"/>
      <c r="AW269" s="187"/>
      <c r="AY269" s="187"/>
      <c r="AZ269" s="187"/>
      <c r="BA269" s="187"/>
      <c r="BB269" s="187"/>
      <c r="BC269" s="187"/>
      <c r="BD269" s="187"/>
      <c r="BE269" s="187"/>
      <c r="BF269" s="187"/>
      <c r="BG269" s="187"/>
      <c r="BH269" s="187"/>
      <c r="BI269" s="187"/>
      <c r="BJ269" s="187"/>
      <c r="BK269" s="187"/>
      <c r="BL269" s="187"/>
      <c r="BM269" s="187"/>
      <c r="BN269" s="187"/>
      <c r="BO269" s="187"/>
      <c r="BP269" s="187"/>
      <c r="BR269" s="187"/>
      <c r="BS269" s="187"/>
      <c r="BT269" s="187"/>
      <c r="CA269" s="187"/>
      <c r="CB269" s="187"/>
      <c r="CC269" s="187"/>
    </row>
    <row r="270" spans="1:81" s="186" customFormat="1" x14ac:dyDescent="0.25">
      <c r="A270" s="187"/>
      <c r="B270" s="187"/>
      <c r="C270" s="187"/>
      <c r="D270" s="187"/>
      <c r="E270" s="187"/>
      <c r="F270" s="187"/>
      <c r="G270" s="63"/>
      <c r="H270" s="63"/>
      <c r="I270" s="63"/>
      <c r="J270" s="63"/>
      <c r="K270" s="63"/>
      <c r="L270" s="63"/>
      <c r="M270" s="64"/>
      <c r="N270" s="64"/>
      <c r="O270" s="64"/>
      <c r="P270" s="64"/>
      <c r="Q270" s="64"/>
      <c r="R270" s="64"/>
      <c r="S270" s="65"/>
      <c r="T270" s="65"/>
      <c r="U270" s="65"/>
      <c r="V270" s="65"/>
      <c r="W270" s="65"/>
      <c r="X270" s="65"/>
      <c r="Y270" s="15"/>
      <c r="Z270" s="15"/>
      <c r="AA270" s="15"/>
      <c r="AB270" s="15"/>
      <c r="AC270" s="15"/>
      <c r="AD270" s="15"/>
      <c r="AF270" s="187"/>
      <c r="AG270" s="187"/>
      <c r="AH270" s="187"/>
      <c r="AI270" s="187"/>
      <c r="AJ270" s="187"/>
      <c r="AK270" s="187"/>
      <c r="AL270" s="187"/>
      <c r="AM270" s="187"/>
      <c r="AN270" s="187"/>
      <c r="AO270" s="187"/>
      <c r="AP270" s="187"/>
      <c r="AQ270" s="187"/>
      <c r="AR270" s="187"/>
      <c r="AS270" s="187"/>
      <c r="AT270" s="187"/>
      <c r="AU270" s="187"/>
      <c r="AV270" s="187"/>
      <c r="AW270" s="187"/>
      <c r="AY270" s="187"/>
      <c r="AZ270" s="187"/>
      <c r="BA270" s="187"/>
      <c r="BB270" s="187"/>
      <c r="BC270" s="187"/>
      <c r="BD270" s="187"/>
      <c r="BE270" s="187"/>
      <c r="BF270" s="187"/>
      <c r="BG270" s="187"/>
      <c r="BH270" s="187"/>
      <c r="BI270" s="187"/>
      <c r="BJ270" s="187"/>
      <c r="BK270" s="187"/>
      <c r="BL270" s="187"/>
      <c r="BM270" s="187"/>
      <c r="BN270" s="187"/>
      <c r="BO270" s="187"/>
      <c r="BP270" s="187"/>
      <c r="BR270" s="187"/>
      <c r="BS270" s="187"/>
      <c r="BT270" s="187"/>
      <c r="CA270" s="187"/>
      <c r="CB270" s="187"/>
      <c r="CC270" s="187"/>
    </row>
    <row r="271" spans="1:81" s="186" customFormat="1" x14ac:dyDescent="0.25">
      <c r="A271" s="187"/>
      <c r="B271" s="187"/>
      <c r="C271" s="187"/>
      <c r="D271" s="187"/>
      <c r="E271" s="187"/>
      <c r="F271" s="187"/>
      <c r="G271" s="63"/>
      <c r="H271" s="63"/>
      <c r="I271" s="63"/>
      <c r="J271" s="63"/>
      <c r="K271" s="63"/>
      <c r="L271" s="63"/>
      <c r="M271" s="64"/>
      <c r="N271" s="64"/>
      <c r="O271" s="64"/>
      <c r="P271" s="64"/>
      <c r="Q271" s="64"/>
      <c r="R271" s="64"/>
      <c r="S271" s="65"/>
      <c r="T271" s="65"/>
      <c r="U271" s="65"/>
      <c r="V271" s="65"/>
      <c r="W271" s="65"/>
      <c r="X271" s="65"/>
      <c r="Y271" s="15"/>
      <c r="Z271" s="15"/>
      <c r="AA271" s="15"/>
      <c r="AB271" s="15"/>
      <c r="AC271" s="15"/>
      <c r="AD271" s="15"/>
      <c r="AF271" s="187"/>
      <c r="AG271" s="187"/>
      <c r="AH271" s="187"/>
      <c r="AI271" s="187"/>
      <c r="AJ271" s="187"/>
      <c r="AK271" s="187"/>
      <c r="AL271" s="187"/>
      <c r="AM271" s="187"/>
      <c r="AN271" s="187"/>
      <c r="AO271" s="187"/>
      <c r="AP271" s="187"/>
      <c r="AQ271" s="187"/>
      <c r="AR271" s="187"/>
      <c r="AS271" s="187"/>
      <c r="AT271" s="187"/>
      <c r="AU271" s="187"/>
      <c r="AV271" s="187"/>
      <c r="AW271" s="187"/>
      <c r="AY271" s="187"/>
      <c r="AZ271" s="187"/>
      <c r="BA271" s="187"/>
      <c r="BB271" s="187"/>
      <c r="BC271" s="187"/>
      <c r="BD271" s="187"/>
      <c r="BE271" s="187"/>
      <c r="BF271" s="187"/>
      <c r="BG271" s="187"/>
      <c r="BH271" s="187"/>
      <c r="BI271" s="187"/>
      <c r="BJ271" s="187"/>
      <c r="BK271" s="187"/>
      <c r="BL271" s="187"/>
      <c r="BM271" s="187"/>
      <c r="BN271" s="187"/>
      <c r="BO271" s="187"/>
      <c r="BP271" s="187"/>
      <c r="BR271" s="187"/>
      <c r="BS271" s="187"/>
      <c r="BT271" s="187"/>
      <c r="CA271" s="187"/>
      <c r="CB271" s="187"/>
      <c r="CC271" s="187"/>
    </row>
    <row r="272" spans="1:81" s="186" customFormat="1" x14ac:dyDescent="0.25">
      <c r="A272" s="187"/>
      <c r="B272" s="187"/>
      <c r="C272" s="187"/>
      <c r="D272" s="187"/>
      <c r="E272" s="187"/>
      <c r="F272" s="187"/>
      <c r="G272" s="63"/>
      <c r="H272" s="63"/>
      <c r="I272" s="63"/>
      <c r="J272" s="63"/>
      <c r="K272" s="63"/>
      <c r="L272" s="63"/>
      <c r="M272" s="64"/>
      <c r="N272" s="64"/>
      <c r="O272" s="64"/>
      <c r="P272" s="64"/>
      <c r="Q272" s="64"/>
      <c r="R272" s="64"/>
      <c r="S272" s="65"/>
      <c r="T272" s="65"/>
      <c r="U272" s="65"/>
      <c r="V272" s="65"/>
      <c r="W272" s="65"/>
      <c r="X272" s="65"/>
      <c r="Y272" s="15"/>
      <c r="Z272" s="15"/>
      <c r="AA272" s="15"/>
      <c r="AB272" s="15"/>
      <c r="AC272" s="15"/>
      <c r="AD272" s="15"/>
      <c r="AF272" s="187"/>
      <c r="AG272" s="187"/>
      <c r="AH272" s="187"/>
      <c r="AI272" s="187"/>
      <c r="AJ272" s="187"/>
      <c r="AK272" s="187"/>
      <c r="AL272" s="187"/>
      <c r="AM272" s="187"/>
      <c r="AN272" s="187"/>
      <c r="AO272" s="187"/>
      <c r="AP272" s="187"/>
      <c r="AQ272" s="187"/>
      <c r="AR272" s="187"/>
      <c r="AS272" s="187"/>
      <c r="AT272" s="187"/>
      <c r="AU272" s="187"/>
      <c r="AV272" s="187"/>
      <c r="AW272" s="187"/>
      <c r="AY272" s="187"/>
      <c r="AZ272" s="187"/>
      <c r="BA272" s="187"/>
      <c r="BB272" s="187"/>
      <c r="BC272" s="187"/>
      <c r="BD272" s="187"/>
      <c r="BE272" s="187"/>
      <c r="BF272" s="187"/>
      <c r="BG272" s="187"/>
      <c r="BH272" s="187"/>
      <c r="BI272" s="187"/>
      <c r="BJ272" s="187"/>
      <c r="BK272" s="187"/>
      <c r="BL272" s="187"/>
      <c r="BM272" s="187"/>
      <c r="BN272" s="187"/>
      <c r="BO272" s="187"/>
      <c r="BP272" s="187"/>
      <c r="BR272" s="187"/>
      <c r="BS272" s="187"/>
      <c r="BT272" s="187"/>
      <c r="CA272" s="187"/>
      <c r="CB272" s="187"/>
      <c r="CC272" s="187"/>
    </row>
    <row r="273" spans="1:81" s="186" customFormat="1" x14ac:dyDescent="0.25">
      <c r="A273" s="187"/>
      <c r="B273" s="187"/>
      <c r="C273" s="187"/>
      <c r="D273" s="187"/>
      <c r="E273" s="187"/>
      <c r="F273" s="187"/>
      <c r="G273" s="63"/>
      <c r="H273" s="63"/>
      <c r="I273" s="63"/>
      <c r="J273" s="63"/>
      <c r="K273" s="63"/>
      <c r="L273" s="63"/>
      <c r="M273" s="64"/>
      <c r="N273" s="64"/>
      <c r="O273" s="64"/>
      <c r="P273" s="64"/>
      <c r="Q273" s="64"/>
      <c r="R273" s="64"/>
      <c r="S273" s="65"/>
      <c r="T273" s="65"/>
      <c r="U273" s="65"/>
      <c r="V273" s="65"/>
      <c r="W273" s="65"/>
      <c r="X273" s="65"/>
      <c r="Y273" s="15"/>
      <c r="Z273" s="15"/>
      <c r="AA273" s="15"/>
      <c r="AB273" s="15"/>
      <c r="AC273" s="15"/>
      <c r="AD273" s="15"/>
      <c r="AF273" s="187"/>
      <c r="AG273" s="187"/>
      <c r="AH273" s="187"/>
      <c r="AI273" s="187"/>
      <c r="AJ273" s="187"/>
      <c r="AK273" s="187"/>
      <c r="AL273" s="187"/>
      <c r="AM273" s="187"/>
      <c r="AN273" s="187"/>
      <c r="AO273" s="187"/>
      <c r="AP273" s="187"/>
      <c r="AQ273" s="187"/>
      <c r="AR273" s="187"/>
      <c r="AS273" s="187"/>
      <c r="AT273" s="187"/>
      <c r="AU273" s="187"/>
      <c r="AV273" s="187"/>
      <c r="AW273" s="187"/>
      <c r="AY273" s="187"/>
      <c r="AZ273" s="187"/>
      <c r="BA273" s="187"/>
      <c r="BB273" s="187"/>
      <c r="BC273" s="187"/>
      <c r="BD273" s="187"/>
      <c r="BE273" s="187"/>
      <c r="BF273" s="187"/>
      <c r="BG273" s="187"/>
      <c r="BH273" s="187"/>
      <c r="BI273" s="187"/>
      <c r="BJ273" s="187"/>
      <c r="BK273" s="187"/>
      <c r="BL273" s="187"/>
      <c r="BM273" s="187"/>
      <c r="BN273" s="187"/>
      <c r="BO273" s="187"/>
      <c r="BP273" s="187"/>
      <c r="BR273" s="187"/>
      <c r="BS273" s="187"/>
      <c r="BT273" s="187"/>
      <c r="CA273" s="187"/>
      <c r="CB273" s="187"/>
      <c r="CC273" s="187"/>
    </row>
    <row r="274" spans="1:81" s="186" customFormat="1" x14ac:dyDescent="0.25">
      <c r="A274" s="187"/>
      <c r="B274" s="187"/>
      <c r="C274" s="187"/>
      <c r="D274" s="187"/>
      <c r="E274" s="187"/>
      <c r="F274" s="187"/>
      <c r="G274" s="63"/>
      <c r="H274" s="63"/>
      <c r="I274" s="63"/>
      <c r="J274" s="63"/>
      <c r="K274" s="63"/>
      <c r="L274" s="63"/>
      <c r="M274" s="64"/>
      <c r="N274" s="64"/>
      <c r="O274" s="64"/>
      <c r="P274" s="64"/>
      <c r="Q274" s="64"/>
      <c r="R274" s="64"/>
      <c r="S274" s="65"/>
      <c r="T274" s="65"/>
      <c r="U274" s="65"/>
      <c r="V274" s="65"/>
      <c r="W274" s="65"/>
      <c r="X274" s="65"/>
      <c r="Y274" s="15"/>
      <c r="Z274" s="15"/>
      <c r="AA274" s="15"/>
      <c r="AB274" s="15"/>
      <c r="AC274" s="15"/>
      <c r="AD274" s="15"/>
      <c r="AF274" s="187"/>
      <c r="AG274" s="187"/>
      <c r="AH274" s="187"/>
      <c r="AI274" s="187"/>
      <c r="AJ274" s="187"/>
      <c r="AK274" s="187"/>
      <c r="AL274" s="187"/>
      <c r="AM274" s="187"/>
      <c r="AN274" s="187"/>
      <c r="AO274" s="187"/>
      <c r="AP274" s="187"/>
      <c r="AQ274" s="187"/>
      <c r="AR274" s="187"/>
      <c r="AS274" s="187"/>
      <c r="AT274" s="187"/>
      <c r="AU274" s="187"/>
      <c r="AV274" s="187"/>
      <c r="AW274" s="187"/>
      <c r="AY274" s="187"/>
      <c r="AZ274" s="187"/>
      <c r="BA274" s="187"/>
      <c r="BB274" s="187"/>
      <c r="BC274" s="187"/>
      <c r="BD274" s="187"/>
      <c r="BE274" s="187"/>
      <c r="BF274" s="187"/>
      <c r="BG274" s="187"/>
      <c r="BH274" s="187"/>
      <c r="BI274" s="187"/>
      <c r="BJ274" s="187"/>
      <c r="BK274" s="187"/>
      <c r="BL274" s="187"/>
      <c r="BM274" s="187"/>
      <c r="BN274" s="187"/>
      <c r="BO274" s="187"/>
      <c r="BP274" s="187"/>
      <c r="BR274" s="187"/>
      <c r="BS274" s="187"/>
      <c r="BT274" s="187"/>
      <c r="CA274" s="187"/>
      <c r="CB274" s="187"/>
      <c r="CC274" s="187"/>
    </row>
    <row r="275" spans="1:81" s="186" customFormat="1" x14ac:dyDescent="0.25">
      <c r="A275" s="187"/>
      <c r="B275" s="187"/>
      <c r="C275" s="187"/>
      <c r="D275" s="187"/>
      <c r="E275" s="187"/>
      <c r="F275" s="187"/>
      <c r="G275" s="63"/>
      <c r="H275" s="63"/>
      <c r="I275" s="63"/>
      <c r="J275" s="63"/>
      <c r="K275" s="63"/>
      <c r="L275" s="63"/>
      <c r="M275" s="64"/>
      <c r="N275" s="64"/>
      <c r="O275" s="64"/>
      <c r="P275" s="64"/>
      <c r="Q275" s="64"/>
      <c r="R275" s="64"/>
      <c r="S275" s="65"/>
      <c r="T275" s="65"/>
      <c r="U275" s="65"/>
      <c r="V275" s="65"/>
      <c r="W275" s="65"/>
      <c r="X275" s="65"/>
      <c r="Y275" s="15"/>
      <c r="Z275" s="15"/>
      <c r="AA275" s="15"/>
      <c r="AB275" s="15"/>
      <c r="AC275" s="15"/>
      <c r="AD275" s="15"/>
      <c r="AF275" s="187"/>
      <c r="AG275" s="187"/>
      <c r="AH275" s="187"/>
      <c r="AI275" s="187"/>
      <c r="AJ275" s="187"/>
      <c r="AK275" s="187"/>
      <c r="AL275" s="187"/>
      <c r="AM275" s="187"/>
      <c r="AN275" s="187"/>
      <c r="AO275" s="187"/>
      <c r="AP275" s="187"/>
      <c r="AQ275" s="187"/>
      <c r="AR275" s="187"/>
      <c r="AS275" s="187"/>
      <c r="AT275" s="187"/>
      <c r="AU275" s="187"/>
      <c r="AV275" s="187"/>
      <c r="AW275" s="187"/>
      <c r="AY275" s="187"/>
      <c r="AZ275" s="187"/>
      <c r="BA275" s="187"/>
      <c r="BB275" s="187"/>
      <c r="BC275" s="187"/>
      <c r="BD275" s="187"/>
      <c r="BE275" s="187"/>
      <c r="BF275" s="187"/>
      <c r="BG275" s="187"/>
      <c r="BH275" s="187"/>
      <c r="BI275" s="187"/>
      <c r="BJ275" s="187"/>
      <c r="BK275" s="187"/>
      <c r="BL275" s="187"/>
      <c r="BM275" s="187"/>
      <c r="BN275" s="187"/>
      <c r="BO275" s="187"/>
      <c r="BP275" s="187"/>
      <c r="BR275" s="187"/>
      <c r="BS275" s="187"/>
      <c r="BT275" s="187"/>
      <c r="CA275" s="187"/>
      <c r="CB275" s="187"/>
      <c r="CC275" s="187"/>
    </row>
    <row r="276" spans="1:81" s="186" customFormat="1" x14ac:dyDescent="0.25">
      <c r="A276" s="187"/>
      <c r="B276" s="187"/>
      <c r="C276" s="187"/>
      <c r="D276" s="187"/>
      <c r="E276" s="187"/>
      <c r="F276" s="187"/>
      <c r="G276" s="63"/>
      <c r="H276" s="63"/>
      <c r="I276" s="63"/>
      <c r="J276" s="63"/>
      <c r="K276" s="63"/>
      <c r="L276" s="63"/>
      <c r="M276" s="64"/>
      <c r="N276" s="64"/>
      <c r="O276" s="64"/>
      <c r="P276" s="64"/>
      <c r="Q276" s="64"/>
      <c r="R276" s="64"/>
      <c r="S276" s="65"/>
      <c r="T276" s="65"/>
      <c r="U276" s="65"/>
      <c r="V276" s="65"/>
      <c r="W276" s="65"/>
      <c r="X276" s="65"/>
      <c r="Y276" s="15"/>
      <c r="Z276" s="15"/>
      <c r="AA276" s="15"/>
      <c r="AB276" s="15"/>
      <c r="AC276" s="15"/>
      <c r="AD276" s="15"/>
      <c r="AF276" s="187"/>
      <c r="AG276" s="187"/>
      <c r="AH276" s="187"/>
      <c r="AI276" s="187"/>
      <c r="AJ276" s="187"/>
      <c r="AK276" s="187"/>
      <c r="AL276" s="187"/>
      <c r="AM276" s="187"/>
      <c r="AN276" s="187"/>
      <c r="AO276" s="187"/>
      <c r="AP276" s="187"/>
      <c r="AQ276" s="187"/>
      <c r="AR276" s="187"/>
      <c r="AS276" s="187"/>
      <c r="AT276" s="187"/>
      <c r="AU276" s="187"/>
      <c r="AV276" s="187"/>
      <c r="AW276" s="187"/>
      <c r="AY276" s="187"/>
      <c r="AZ276" s="187"/>
      <c r="BA276" s="187"/>
      <c r="BB276" s="187"/>
      <c r="BC276" s="187"/>
      <c r="BD276" s="187"/>
      <c r="BE276" s="187"/>
      <c r="BF276" s="187"/>
      <c r="BG276" s="187"/>
      <c r="BH276" s="187"/>
      <c r="BI276" s="187"/>
      <c r="BJ276" s="187"/>
      <c r="BK276" s="187"/>
      <c r="BL276" s="187"/>
      <c r="BM276" s="187"/>
      <c r="BN276" s="187"/>
      <c r="BO276" s="187"/>
      <c r="BP276" s="187"/>
      <c r="BR276" s="187"/>
      <c r="BS276" s="187"/>
      <c r="BT276" s="187"/>
      <c r="CA276" s="187"/>
      <c r="CB276" s="187"/>
      <c r="CC276" s="187"/>
    </row>
    <row r="277" spans="1:81" s="186" customFormat="1" x14ac:dyDescent="0.25">
      <c r="A277" s="187"/>
      <c r="B277" s="187"/>
      <c r="C277" s="187"/>
      <c r="D277" s="187"/>
      <c r="E277" s="187"/>
      <c r="F277" s="187"/>
      <c r="G277" s="63"/>
      <c r="H277" s="63"/>
      <c r="I277" s="63"/>
      <c r="J277" s="63"/>
      <c r="K277" s="63"/>
      <c r="L277" s="63"/>
      <c r="M277" s="64"/>
      <c r="N277" s="64"/>
      <c r="O277" s="64"/>
      <c r="P277" s="64"/>
      <c r="Q277" s="64"/>
      <c r="R277" s="64"/>
      <c r="S277" s="65"/>
      <c r="T277" s="65"/>
      <c r="U277" s="65"/>
      <c r="V277" s="65"/>
      <c r="W277" s="65"/>
      <c r="X277" s="65"/>
      <c r="Y277" s="15"/>
      <c r="Z277" s="15"/>
      <c r="AA277" s="15"/>
      <c r="AB277" s="15"/>
      <c r="AC277" s="15"/>
      <c r="AD277" s="15"/>
      <c r="AF277" s="187"/>
      <c r="AG277" s="187"/>
      <c r="AH277" s="187"/>
      <c r="AI277" s="187"/>
      <c r="AJ277" s="187"/>
      <c r="AK277" s="187"/>
      <c r="AL277" s="187"/>
      <c r="AM277" s="187"/>
      <c r="AN277" s="187"/>
      <c r="AO277" s="187"/>
      <c r="AP277" s="187"/>
      <c r="AQ277" s="187"/>
      <c r="AR277" s="187"/>
      <c r="AS277" s="187"/>
      <c r="AT277" s="187"/>
      <c r="AU277" s="187"/>
      <c r="AV277" s="187"/>
      <c r="AW277" s="187"/>
      <c r="AY277" s="187"/>
      <c r="AZ277" s="187"/>
      <c r="BA277" s="187"/>
      <c r="BB277" s="187"/>
      <c r="BC277" s="187"/>
      <c r="BD277" s="187"/>
      <c r="BE277" s="187"/>
      <c r="BF277" s="187"/>
      <c r="BG277" s="187"/>
      <c r="BH277" s="187"/>
      <c r="BI277" s="187"/>
      <c r="BJ277" s="187"/>
      <c r="BK277" s="187"/>
      <c r="BL277" s="187"/>
      <c r="BM277" s="187"/>
      <c r="BN277" s="187"/>
      <c r="BO277" s="187"/>
      <c r="BP277" s="187"/>
      <c r="BR277" s="187"/>
      <c r="BS277" s="187"/>
      <c r="BT277" s="187"/>
      <c r="CA277" s="187"/>
      <c r="CB277" s="187"/>
      <c r="CC277" s="187"/>
    </row>
    <row r="278" spans="1:81" s="186" customFormat="1" x14ac:dyDescent="0.25">
      <c r="A278" s="187"/>
      <c r="B278" s="187"/>
      <c r="C278" s="187"/>
      <c r="D278" s="187"/>
      <c r="E278" s="187"/>
      <c r="F278" s="187"/>
      <c r="G278" s="63"/>
      <c r="H278" s="63"/>
      <c r="I278" s="63"/>
      <c r="J278" s="63"/>
      <c r="K278" s="63"/>
      <c r="L278" s="63"/>
      <c r="M278" s="64"/>
      <c r="N278" s="64"/>
      <c r="O278" s="64"/>
      <c r="P278" s="64"/>
      <c r="Q278" s="64"/>
      <c r="R278" s="64"/>
      <c r="S278" s="65"/>
      <c r="T278" s="65"/>
      <c r="U278" s="65"/>
      <c r="V278" s="65"/>
      <c r="W278" s="65"/>
      <c r="X278" s="65"/>
      <c r="Y278" s="15"/>
      <c r="Z278" s="15"/>
      <c r="AA278" s="15"/>
      <c r="AB278" s="15"/>
      <c r="AC278" s="15"/>
      <c r="AD278" s="15"/>
      <c r="AF278" s="187"/>
      <c r="AG278" s="187"/>
      <c r="AH278" s="187"/>
      <c r="AI278" s="187"/>
      <c r="AJ278" s="187"/>
      <c r="AK278" s="187"/>
      <c r="AL278" s="187"/>
      <c r="AM278" s="187"/>
      <c r="AN278" s="187"/>
      <c r="AO278" s="187"/>
      <c r="AP278" s="187"/>
      <c r="AQ278" s="187"/>
      <c r="AR278" s="187"/>
      <c r="AS278" s="187"/>
      <c r="AT278" s="187"/>
      <c r="AU278" s="187"/>
      <c r="AV278" s="187"/>
      <c r="AW278" s="187"/>
      <c r="AY278" s="187"/>
      <c r="AZ278" s="187"/>
      <c r="BA278" s="187"/>
      <c r="BB278" s="187"/>
      <c r="BC278" s="187"/>
      <c r="BD278" s="187"/>
      <c r="BE278" s="187"/>
      <c r="BF278" s="187"/>
      <c r="BG278" s="187"/>
      <c r="BH278" s="187"/>
      <c r="BI278" s="187"/>
      <c r="BJ278" s="187"/>
      <c r="BK278" s="187"/>
      <c r="BL278" s="187"/>
      <c r="BM278" s="187"/>
      <c r="BN278" s="187"/>
      <c r="BO278" s="187"/>
      <c r="BP278" s="187"/>
      <c r="BR278" s="187"/>
      <c r="BS278" s="187"/>
      <c r="BT278" s="187"/>
      <c r="CA278" s="187"/>
      <c r="CB278" s="187"/>
      <c r="CC278" s="187"/>
    </row>
    <row r="279" spans="1:81" s="186" customFormat="1" x14ac:dyDescent="0.25">
      <c r="A279" s="187"/>
      <c r="B279" s="187"/>
      <c r="C279" s="187"/>
      <c r="D279" s="187"/>
      <c r="E279" s="187"/>
      <c r="F279" s="187"/>
      <c r="G279" s="63"/>
      <c r="H279" s="63"/>
      <c r="I279" s="63"/>
      <c r="J279" s="63"/>
      <c r="K279" s="63"/>
      <c r="L279" s="63"/>
      <c r="M279" s="64"/>
      <c r="N279" s="64"/>
      <c r="O279" s="64"/>
      <c r="P279" s="64"/>
      <c r="Q279" s="64"/>
      <c r="R279" s="64"/>
      <c r="S279" s="65"/>
      <c r="T279" s="65"/>
      <c r="U279" s="65"/>
      <c r="V279" s="65"/>
      <c r="W279" s="65"/>
      <c r="X279" s="65"/>
      <c r="Y279" s="15"/>
      <c r="Z279" s="15"/>
      <c r="AA279" s="15"/>
      <c r="AB279" s="15"/>
      <c r="AC279" s="15"/>
      <c r="AD279" s="15"/>
      <c r="AF279" s="187"/>
      <c r="AG279" s="187"/>
      <c r="AH279" s="187"/>
      <c r="AI279" s="187"/>
      <c r="AJ279" s="187"/>
      <c r="AK279" s="187"/>
      <c r="AL279" s="187"/>
      <c r="AM279" s="187"/>
      <c r="AN279" s="187"/>
      <c r="AO279" s="187"/>
      <c r="AP279" s="187"/>
      <c r="AQ279" s="187"/>
      <c r="AR279" s="187"/>
      <c r="AS279" s="187"/>
      <c r="AT279" s="187"/>
      <c r="AU279" s="187"/>
      <c r="AV279" s="187"/>
      <c r="AW279" s="187"/>
      <c r="AY279" s="187"/>
      <c r="AZ279" s="187"/>
      <c r="BA279" s="187"/>
      <c r="BB279" s="187"/>
      <c r="BC279" s="187"/>
      <c r="BD279" s="187"/>
      <c r="BE279" s="187"/>
      <c r="BF279" s="187"/>
      <c r="BG279" s="187"/>
      <c r="BH279" s="187"/>
      <c r="BI279" s="187"/>
      <c r="BJ279" s="187"/>
      <c r="BK279" s="187"/>
      <c r="BL279" s="187"/>
      <c r="BM279" s="187"/>
      <c r="BN279" s="187"/>
      <c r="BO279" s="187"/>
      <c r="BP279" s="187"/>
      <c r="BR279" s="187"/>
      <c r="BS279" s="187"/>
      <c r="BT279" s="187"/>
      <c r="CA279" s="187"/>
      <c r="CB279" s="187"/>
      <c r="CC279" s="187"/>
    </row>
    <row r="280" spans="1:81" s="186" customFormat="1" x14ac:dyDescent="0.25">
      <c r="A280" s="187"/>
      <c r="B280" s="187"/>
      <c r="C280" s="187"/>
      <c r="D280" s="187"/>
      <c r="E280" s="187"/>
      <c r="F280" s="187"/>
      <c r="G280" s="63"/>
      <c r="H280" s="63"/>
      <c r="I280" s="63"/>
      <c r="J280" s="63"/>
      <c r="K280" s="63"/>
      <c r="L280" s="63"/>
      <c r="M280" s="64"/>
      <c r="N280" s="64"/>
      <c r="O280" s="64"/>
      <c r="P280" s="64"/>
      <c r="Q280" s="64"/>
      <c r="R280" s="64"/>
      <c r="S280" s="65"/>
      <c r="T280" s="65"/>
      <c r="U280" s="65"/>
      <c r="V280" s="65"/>
      <c r="W280" s="65"/>
      <c r="X280" s="65"/>
      <c r="Y280" s="15"/>
      <c r="Z280" s="15"/>
      <c r="AA280" s="15"/>
      <c r="AB280" s="15"/>
      <c r="AC280" s="15"/>
      <c r="AD280" s="15"/>
      <c r="AF280" s="187"/>
      <c r="AG280" s="187"/>
      <c r="AH280" s="187"/>
      <c r="AI280" s="187"/>
      <c r="AJ280" s="187"/>
      <c r="AK280" s="187"/>
      <c r="AL280" s="187"/>
      <c r="AM280" s="187"/>
      <c r="AN280" s="187"/>
      <c r="AO280" s="187"/>
      <c r="AP280" s="187"/>
      <c r="AQ280" s="187"/>
      <c r="AR280" s="187"/>
      <c r="AS280" s="187"/>
      <c r="AT280" s="187"/>
      <c r="AU280" s="187"/>
      <c r="AV280" s="187"/>
      <c r="AW280" s="187"/>
      <c r="AY280" s="187"/>
      <c r="AZ280" s="187"/>
      <c r="BA280" s="187"/>
      <c r="BB280" s="187"/>
      <c r="BC280" s="187"/>
      <c r="BD280" s="187"/>
      <c r="BE280" s="187"/>
      <c r="BF280" s="187"/>
      <c r="BG280" s="187"/>
      <c r="BH280" s="187"/>
      <c r="BI280" s="187"/>
      <c r="BJ280" s="187"/>
      <c r="BK280" s="187"/>
      <c r="BL280" s="187"/>
      <c r="BM280" s="187"/>
      <c r="BN280" s="187"/>
      <c r="BO280" s="187"/>
      <c r="BP280" s="187"/>
      <c r="BR280" s="187"/>
      <c r="BS280" s="187"/>
      <c r="BT280" s="187"/>
      <c r="CA280" s="187"/>
      <c r="CB280" s="187"/>
      <c r="CC280" s="187"/>
    </row>
    <row r="281" spans="1:81" s="186" customFormat="1" x14ac:dyDescent="0.25">
      <c r="A281" s="187"/>
      <c r="B281" s="187"/>
      <c r="C281" s="187"/>
      <c r="D281" s="187"/>
      <c r="E281" s="187"/>
      <c r="F281" s="187"/>
      <c r="G281" s="63"/>
      <c r="H281" s="63"/>
      <c r="I281" s="63"/>
      <c r="J281" s="63"/>
      <c r="K281" s="63"/>
      <c r="L281" s="63"/>
      <c r="M281" s="64"/>
      <c r="N281" s="64"/>
      <c r="O281" s="64"/>
      <c r="P281" s="64"/>
      <c r="Q281" s="64"/>
      <c r="R281" s="64"/>
      <c r="S281" s="65"/>
      <c r="T281" s="65"/>
      <c r="U281" s="65"/>
      <c r="V281" s="65"/>
      <c r="W281" s="65"/>
      <c r="X281" s="65"/>
      <c r="Y281" s="15"/>
      <c r="Z281" s="15"/>
      <c r="AA281" s="15"/>
      <c r="AB281" s="15"/>
      <c r="AC281" s="15"/>
      <c r="AD281" s="15"/>
      <c r="AF281" s="187"/>
      <c r="AG281" s="187"/>
      <c r="AH281" s="187"/>
      <c r="AI281" s="187"/>
      <c r="AJ281" s="187"/>
      <c r="AK281" s="187"/>
      <c r="AL281" s="187"/>
      <c r="AM281" s="187"/>
      <c r="AN281" s="187"/>
      <c r="AO281" s="187"/>
      <c r="AP281" s="187"/>
      <c r="AQ281" s="187"/>
      <c r="AR281" s="187"/>
      <c r="AS281" s="187"/>
      <c r="AT281" s="187"/>
      <c r="AU281" s="187"/>
      <c r="AV281" s="187"/>
      <c r="AW281" s="187"/>
      <c r="AY281" s="187"/>
      <c r="AZ281" s="187"/>
      <c r="BA281" s="187"/>
      <c r="BB281" s="187"/>
      <c r="BC281" s="187"/>
      <c r="BD281" s="187"/>
      <c r="BE281" s="187"/>
      <c r="BF281" s="187"/>
      <c r="BG281" s="187"/>
      <c r="BH281" s="187"/>
      <c r="BI281" s="187"/>
      <c r="BJ281" s="187"/>
      <c r="BK281" s="187"/>
      <c r="BL281" s="187"/>
      <c r="BM281" s="187"/>
      <c r="BN281" s="187"/>
      <c r="BO281" s="187"/>
      <c r="BP281" s="187"/>
      <c r="BR281" s="187"/>
      <c r="BS281" s="187"/>
      <c r="BT281" s="187"/>
      <c r="CA281" s="187"/>
      <c r="CB281" s="187"/>
      <c r="CC281" s="187"/>
    </row>
    <row r="282" spans="1:81" s="186" customFormat="1" x14ac:dyDescent="0.25">
      <c r="A282" s="187"/>
      <c r="B282" s="187"/>
      <c r="C282" s="187"/>
      <c r="D282" s="187"/>
      <c r="E282" s="187"/>
      <c r="F282" s="187"/>
      <c r="G282" s="63"/>
      <c r="H282" s="63"/>
      <c r="I282" s="63"/>
      <c r="J282" s="63"/>
      <c r="K282" s="63"/>
      <c r="L282" s="63"/>
      <c r="M282" s="64"/>
      <c r="N282" s="64"/>
      <c r="O282" s="64"/>
      <c r="P282" s="64"/>
      <c r="Q282" s="64"/>
      <c r="R282" s="64"/>
      <c r="S282" s="65"/>
      <c r="T282" s="65"/>
      <c r="U282" s="65"/>
      <c r="V282" s="65"/>
      <c r="W282" s="65"/>
      <c r="X282" s="65"/>
      <c r="Y282" s="15"/>
      <c r="Z282" s="15"/>
      <c r="AA282" s="15"/>
      <c r="AB282" s="15"/>
      <c r="AC282" s="15"/>
      <c r="AD282" s="15"/>
      <c r="AF282" s="187"/>
      <c r="AG282" s="187"/>
      <c r="AH282" s="187"/>
      <c r="AI282" s="187"/>
      <c r="AJ282" s="187"/>
      <c r="AK282" s="187"/>
      <c r="AL282" s="187"/>
      <c r="AM282" s="187"/>
      <c r="AN282" s="187"/>
      <c r="AO282" s="187"/>
      <c r="AP282" s="187"/>
      <c r="AQ282" s="187"/>
      <c r="AR282" s="187"/>
      <c r="AS282" s="187"/>
      <c r="AT282" s="187"/>
      <c r="AU282" s="187"/>
      <c r="AV282" s="187"/>
      <c r="AW282" s="187"/>
      <c r="AY282" s="187"/>
      <c r="AZ282" s="187"/>
      <c r="BA282" s="187"/>
      <c r="BB282" s="187"/>
      <c r="BC282" s="187"/>
      <c r="BD282" s="187"/>
      <c r="BE282" s="187"/>
      <c r="BF282" s="187"/>
      <c r="BG282" s="187"/>
      <c r="BH282" s="187"/>
      <c r="BI282" s="187"/>
      <c r="BJ282" s="187"/>
      <c r="BK282" s="187"/>
      <c r="BL282" s="187"/>
      <c r="BM282" s="187"/>
      <c r="BN282" s="187"/>
      <c r="BO282" s="187"/>
      <c r="BP282" s="187"/>
      <c r="BR282" s="187"/>
      <c r="BS282" s="187"/>
      <c r="BT282" s="187"/>
      <c r="CA282" s="187"/>
      <c r="CB282" s="187"/>
      <c r="CC282" s="187"/>
    </row>
    <row r="283" spans="1:81" s="186" customFormat="1" x14ac:dyDescent="0.25">
      <c r="A283" s="187"/>
      <c r="B283" s="187"/>
      <c r="C283" s="187"/>
      <c r="D283" s="187"/>
      <c r="E283" s="187"/>
      <c r="F283" s="187"/>
      <c r="G283" s="63"/>
      <c r="H283" s="63"/>
      <c r="I283" s="63"/>
      <c r="J283" s="63"/>
      <c r="K283" s="63"/>
      <c r="L283" s="63"/>
      <c r="M283" s="64"/>
      <c r="N283" s="64"/>
      <c r="O283" s="64"/>
      <c r="P283" s="64"/>
      <c r="Q283" s="64"/>
      <c r="R283" s="64"/>
      <c r="S283" s="65"/>
      <c r="T283" s="65"/>
      <c r="U283" s="65"/>
      <c r="V283" s="65"/>
      <c r="W283" s="65"/>
      <c r="X283" s="65"/>
      <c r="Y283" s="15"/>
      <c r="Z283" s="15"/>
      <c r="AA283" s="15"/>
      <c r="AB283" s="15"/>
      <c r="AC283" s="15"/>
      <c r="AD283" s="15"/>
      <c r="AF283" s="187"/>
      <c r="AG283" s="187"/>
      <c r="AH283" s="187"/>
      <c r="AI283" s="187"/>
      <c r="AJ283" s="187"/>
      <c r="AK283" s="187"/>
      <c r="AL283" s="187"/>
      <c r="AM283" s="187"/>
      <c r="AN283" s="187"/>
      <c r="AO283" s="187"/>
      <c r="AP283" s="187"/>
      <c r="AQ283" s="187"/>
      <c r="AR283" s="187"/>
      <c r="AS283" s="187"/>
      <c r="AT283" s="187"/>
      <c r="AU283" s="187"/>
      <c r="AV283" s="187"/>
      <c r="AW283" s="187"/>
      <c r="AY283" s="187"/>
      <c r="AZ283" s="187"/>
      <c r="BA283" s="187"/>
      <c r="BB283" s="187"/>
      <c r="BC283" s="187"/>
      <c r="BD283" s="187"/>
      <c r="BE283" s="187"/>
      <c r="BF283" s="187"/>
      <c r="BG283" s="187"/>
      <c r="BH283" s="187"/>
      <c r="BI283" s="187"/>
      <c r="BJ283" s="187"/>
      <c r="BK283" s="187"/>
      <c r="BL283" s="187"/>
      <c r="BM283" s="187"/>
      <c r="BN283" s="187"/>
      <c r="BO283" s="187"/>
      <c r="BP283" s="187"/>
      <c r="BR283" s="187"/>
      <c r="BS283" s="187"/>
      <c r="BT283" s="187"/>
      <c r="CA283" s="187"/>
      <c r="CB283" s="187"/>
      <c r="CC283" s="187"/>
    </row>
    <row r="284" spans="1:81" s="186" customFormat="1" x14ac:dyDescent="0.25">
      <c r="A284" s="187"/>
      <c r="B284" s="187"/>
      <c r="C284" s="187"/>
      <c r="D284" s="187"/>
      <c r="E284" s="187"/>
      <c r="F284" s="187"/>
      <c r="G284" s="63"/>
      <c r="H284" s="63"/>
      <c r="I284" s="63"/>
      <c r="J284" s="63"/>
      <c r="K284" s="63"/>
      <c r="L284" s="63"/>
      <c r="M284" s="64"/>
      <c r="N284" s="64"/>
      <c r="O284" s="64"/>
      <c r="P284" s="64"/>
      <c r="Q284" s="64"/>
      <c r="R284" s="64"/>
      <c r="S284" s="65" t="str">
        <f>IFERROR(AVERAGEA(S3:S283),"")</f>
        <v/>
      </c>
      <c r="T284" s="65" t="str">
        <f t="shared" ref="T284:X284" si="0">IFERROR(AVERAGEA(T3:T283),"")</f>
        <v/>
      </c>
      <c r="U284" s="65" t="str">
        <f t="shared" si="0"/>
        <v/>
      </c>
      <c r="V284" s="65" t="str">
        <f t="shared" si="0"/>
        <v/>
      </c>
      <c r="W284" s="65" t="str">
        <f t="shared" si="0"/>
        <v/>
      </c>
      <c r="X284" s="65" t="str">
        <f t="shared" si="0"/>
        <v/>
      </c>
      <c r="Y284" s="15"/>
      <c r="Z284" s="15"/>
      <c r="AA284" s="15"/>
      <c r="AB284" s="15"/>
      <c r="AC284" s="15"/>
      <c r="AD284" s="15"/>
      <c r="AF284" s="187"/>
      <c r="AG284" s="187"/>
      <c r="AH284" s="187"/>
      <c r="AI284" s="187"/>
      <c r="AJ284" s="187"/>
      <c r="AK284" s="187"/>
      <c r="AL284" s="187"/>
      <c r="AM284" s="187"/>
      <c r="AN284" s="187"/>
      <c r="AO284" s="187"/>
      <c r="AP284" s="187"/>
      <c r="AQ284" s="187"/>
      <c r="AR284" s="187"/>
      <c r="AS284" s="187"/>
      <c r="AT284" s="187"/>
      <c r="AU284" s="187"/>
      <c r="AV284" s="187"/>
      <c r="AW284" s="187"/>
      <c r="AY284" s="187"/>
      <c r="AZ284" s="187"/>
      <c r="BA284" s="187"/>
      <c r="BB284" s="187"/>
      <c r="BC284" s="187"/>
      <c r="BD284" s="187"/>
      <c r="BE284" s="187"/>
      <c r="BF284" s="187"/>
      <c r="BG284" s="187"/>
      <c r="BH284" s="187"/>
      <c r="BI284" s="187"/>
      <c r="BJ284" s="187"/>
      <c r="BK284" s="187"/>
      <c r="BL284" s="187"/>
      <c r="BM284" s="187"/>
      <c r="BN284" s="187"/>
      <c r="BO284" s="187"/>
      <c r="BP284" s="187"/>
      <c r="BR284" s="187"/>
      <c r="BS284" s="187"/>
      <c r="BT284" s="187"/>
      <c r="CA284" s="187"/>
      <c r="CB284" s="187"/>
      <c r="CC284" s="187"/>
    </row>
    <row r="289" spans="4:4" x14ac:dyDescent="0.25">
      <c r="D289" s="17"/>
    </row>
  </sheetData>
  <mergeCells count="10">
    <mergeCell ref="AR1:AW1"/>
    <mergeCell ref="AY1:BD1"/>
    <mergeCell ref="BE1:BJ1"/>
    <mergeCell ref="BK1:BP1"/>
    <mergeCell ref="G1:L1"/>
    <mergeCell ref="M1:R1"/>
    <mergeCell ref="S1:X1"/>
    <mergeCell ref="Y1:AD1"/>
    <mergeCell ref="AF1:AK1"/>
    <mergeCell ref="AL1:AQ1"/>
  </mergeCells>
  <dataValidations count="3">
    <dataValidation type="list" allowBlank="1" showInputMessage="1" showErrorMessage="1" sqref="D3:D284">
      <formula1>"BABY,MIDDLE,TOP,P1,P2,P3,P4,P5,P6,P7"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F3:F284">
      <formula1>"M,F"</formula1>
    </dataValidation>
  </dataValidations>
  <pageMargins left="0.7" right="0.7" top="0.75" bottom="0.75" header="0.3" footer="0.3"/>
  <pageSetup orientation="portrait" horizontalDpi="4294967292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89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9" sqref="B9"/>
    </sheetView>
  </sheetViews>
  <sheetFormatPr defaultRowHeight="15" x14ac:dyDescent="0.25"/>
  <cols>
    <col min="1" max="1" width="5.42578125" customWidth="1"/>
    <col min="2" max="2" width="28.85546875" style="171" bestFit="1" customWidth="1"/>
    <col min="3" max="3" width="7.140625" hidden="1" customWidth="1"/>
    <col min="4" max="4" width="6.28515625" bestFit="1" customWidth="1"/>
    <col min="5" max="5" width="10.5703125" bestFit="1" customWidth="1"/>
    <col min="6" max="6" width="7.28515625" hidden="1" customWidth="1"/>
    <col min="7" max="7" width="9.85546875" customWidth="1"/>
    <col min="8" max="8" width="10.140625" customWidth="1"/>
    <col min="9" max="9" width="9.7109375" customWidth="1"/>
    <col min="10" max="10" width="9.85546875" customWidth="1"/>
    <col min="11" max="11" width="9.28515625" customWidth="1"/>
    <col min="12" max="12" width="12.7109375" customWidth="1"/>
    <col min="13" max="13" width="11.28515625" hidden="1" customWidth="1"/>
    <col min="14" max="14" width="9.5703125" hidden="1" customWidth="1"/>
    <col min="15" max="15" width="11.140625" hidden="1" customWidth="1"/>
    <col min="16" max="17" width="10.5703125" hidden="1" customWidth="1"/>
    <col min="18" max="18" width="9.140625" hidden="1" customWidth="1"/>
    <col min="19" max="19" width="12.7109375" hidden="1" customWidth="1"/>
    <col min="20" max="20" width="9" hidden="1" customWidth="1"/>
    <col min="21" max="21" width="10" hidden="1" customWidth="1"/>
    <col min="22" max="22" width="6.85546875" hidden="1" customWidth="1"/>
    <col min="23" max="23" width="7" hidden="1" customWidth="1"/>
    <col min="24" max="24" width="16.28515625" hidden="1" customWidth="1"/>
    <col min="25" max="25" width="9.85546875" hidden="1" customWidth="1"/>
    <col min="26" max="26" width="9.5703125" hidden="1" customWidth="1"/>
    <col min="27" max="28" width="9.85546875" hidden="1" customWidth="1"/>
    <col min="29" max="29" width="7.5703125" hidden="1" customWidth="1"/>
    <col min="30" max="30" width="15.42578125" hidden="1" customWidth="1"/>
    <col min="31" max="31" width="9.140625" hidden="1" customWidth="1"/>
    <col min="32" max="32" width="18.7109375" hidden="1" customWidth="1"/>
    <col min="33" max="33" width="21.140625" hidden="1" customWidth="1"/>
    <col min="34" max="34" width="19.140625" hidden="1" customWidth="1"/>
    <col min="35" max="35" width="18.7109375" hidden="1" customWidth="1"/>
    <col min="36" max="36" width="18.42578125" hidden="1" customWidth="1"/>
    <col min="37" max="37" width="16.28515625" hidden="1" customWidth="1"/>
    <col min="38" max="38" width="16.140625" hidden="1" customWidth="1"/>
    <col min="39" max="39" width="16.42578125" hidden="1" customWidth="1"/>
    <col min="40" max="40" width="25.140625" hidden="1" customWidth="1"/>
    <col min="41" max="41" width="20.7109375" hidden="1" customWidth="1"/>
    <col min="42" max="42" width="15" hidden="1" customWidth="1"/>
    <col min="43" max="43" width="17.140625" hidden="1" customWidth="1"/>
    <col min="44" max="45" width="18.42578125" hidden="1" customWidth="1"/>
    <col min="46" max="46" width="17.7109375" hidden="1" customWidth="1"/>
    <col min="47" max="47" width="18.85546875" hidden="1" customWidth="1"/>
    <col min="48" max="48" width="20.85546875" hidden="1" customWidth="1"/>
    <col min="49" max="49" width="17.7109375" hidden="1" customWidth="1"/>
    <col min="50" max="50" width="9.140625" hidden="1" customWidth="1"/>
    <col min="51" max="51" width="17.5703125" hidden="1" customWidth="1"/>
    <col min="52" max="52" width="20.7109375" hidden="1" customWidth="1"/>
    <col min="53" max="53" width="21" hidden="1" customWidth="1"/>
    <col min="54" max="54" width="19.140625" hidden="1" customWidth="1"/>
    <col min="55" max="55" width="16.42578125" hidden="1" customWidth="1"/>
    <col min="56" max="56" width="18.140625" hidden="1" customWidth="1"/>
    <col min="57" max="57" width="17.5703125" hidden="1" customWidth="1"/>
    <col min="58" max="58" width="19.5703125" hidden="1" customWidth="1"/>
    <col min="59" max="59" width="18.85546875" hidden="1" customWidth="1"/>
    <col min="60" max="60" width="16.85546875" hidden="1" customWidth="1"/>
    <col min="61" max="61" width="20.140625" hidden="1" customWidth="1"/>
    <col min="62" max="62" width="18.28515625" hidden="1" customWidth="1"/>
    <col min="63" max="63" width="17" hidden="1" customWidth="1"/>
    <col min="64" max="64" width="17.85546875" hidden="1" customWidth="1"/>
    <col min="65" max="65" width="16.7109375" hidden="1" customWidth="1"/>
    <col min="66" max="66" width="19.5703125" hidden="1" customWidth="1"/>
    <col min="67" max="67" width="19.85546875" hidden="1" customWidth="1"/>
    <col min="68" max="68" width="20.85546875" hidden="1" customWidth="1"/>
    <col min="69" max="69" width="2.42578125" hidden="1" customWidth="1"/>
    <col min="70" max="71" width="3" hidden="1" customWidth="1"/>
    <col min="72" max="72" width="3.42578125" hidden="1" customWidth="1"/>
    <col min="73" max="73" width="2.42578125" hidden="1" customWidth="1"/>
    <col min="74" max="74" width="2.7109375" hidden="1" customWidth="1"/>
    <col min="75" max="75" width="2.42578125" hidden="1" customWidth="1"/>
    <col min="76" max="76" width="1.5703125" hidden="1" customWidth="1"/>
    <col min="77" max="77" width="2.7109375" hidden="1" customWidth="1"/>
    <col min="78" max="78" width="3" hidden="1" customWidth="1"/>
    <col min="79" max="79" width="26.85546875" hidden="1" customWidth="1"/>
    <col min="80" max="80" width="10.5703125" hidden="1" customWidth="1"/>
    <col min="81" max="81" width="52.85546875" hidden="1" customWidth="1"/>
    <col min="82" max="82" width="9.140625" hidden="1" customWidth="1"/>
    <col min="83" max="83" width="16" customWidth="1"/>
  </cols>
  <sheetData>
    <row r="1" spans="1:81" ht="36" customHeight="1" x14ac:dyDescent="0.35">
      <c r="A1" s="13"/>
      <c r="B1" s="13"/>
      <c r="C1" s="13"/>
      <c r="D1" s="13"/>
      <c r="E1" s="13"/>
      <c r="F1" s="13"/>
      <c r="G1" s="358" t="s">
        <v>386</v>
      </c>
      <c r="H1" s="359"/>
      <c r="I1" s="359"/>
      <c r="J1" s="359"/>
      <c r="K1" s="359"/>
      <c r="L1" s="360"/>
      <c r="M1" s="361" t="s">
        <v>387</v>
      </c>
      <c r="N1" s="361"/>
      <c r="O1" s="361"/>
      <c r="P1" s="361"/>
      <c r="Q1" s="361"/>
      <c r="R1" s="361"/>
      <c r="S1" s="361" t="s">
        <v>388</v>
      </c>
      <c r="T1" s="361"/>
      <c r="U1" s="361"/>
      <c r="V1" s="361"/>
      <c r="W1" s="361"/>
      <c r="X1" s="361"/>
      <c r="Y1" s="362" t="s">
        <v>15</v>
      </c>
      <c r="Z1" s="363"/>
      <c r="AA1" s="363"/>
      <c r="AB1" s="363"/>
      <c r="AC1" s="363"/>
      <c r="AD1" s="363"/>
      <c r="AF1" s="364" t="s">
        <v>389</v>
      </c>
      <c r="AG1" s="364"/>
      <c r="AH1" s="364"/>
      <c r="AI1" s="364"/>
      <c r="AJ1" s="364"/>
      <c r="AK1" s="364"/>
      <c r="AL1" s="364" t="s">
        <v>390</v>
      </c>
      <c r="AM1" s="364"/>
      <c r="AN1" s="364"/>
      <c r="AO1" s="364"/>
      <c r="AP1" s="364"/>
      <c r="AQ1" s="364"/>
      <c r="AR1" s="364" t="s">
        <v>391</v>
      </c>
      <c r="AS1" s="364"/>
      <c r="AT1" s="364"/>
      <c r="AU1" s="364"/>
      <c r="AV1" s="364"/>
      <c r="AW1" s="364"/>
      <c r="AY1" s="364" t="s">
        <v>392</v>
      </c>
      <c r="AZ1" s="364"/>
      <c r="BA1" s="364"/>
      <c r="BB1" s="364"/>
      <c r="BC1" s="364"/>
      <c r="BD1" s="364"/>
      <c r="BE1" s="364" t="s">
        <v>393</v>
      </c>
      <c r="BF1" s="364"/>
      <c r="BG1" s="364"/>
      <c r="BH1" s="364"/>
      <c r="BI1" s="364"/>
      <c r="BJ1" s="364"/>
      <c r="BK1" s="364" t="s">
        <v>394</v>
      </c>
      <c r="BL1" s="364"/>
      <c r="BM1" s="364"/>
      <c r="BN1" s="364"/>
      <c r="BO1" s="364"/>
      <c r="BP1" s="364"/>
    </row>
    <row r="2" spans="1:81" s="186" customFormat="1" x14ac:dyDescent="0.25">
      <c r="A2" s="1" t="s">
        <v>0</v>
      </c>
      <c r="B2" s="1" t="s">
        <v>141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7</v>
      </c>
      <c r="I2" s="1" t="s">
        <v>18</v>
      </c>
      <c r="J2" s="1" t="s">
        <v>65</v>
      </c>
      <c r="K2" s="1" t="s">
        <v>17</v>
      </c>
      <c r="L2" s="1" t="s">
        <v>16</v>
      </c>
      <c r="M2" s="1" t="s">
        <v>5</v>
      </c>
      <c r="N2" s="1" t="s">
        <v>7</v>
      </c>
      <c r="O2" s="1" t="s">
        <v>18</v>
      </c>
      <c r="P2" s="1" t="s">
        <v>65</v>
      </c>
      <c r="Q2" s="1" t="s">
        <v>17</v>
      </c>
      <c r="R2" s="1" t="s">
        <v>16</v>
      </c>
      <c r="S2" s="1" t="s">
        <v>5</v>
      </c>
      <c r="T2" s="1" t="s">
        <v>7</v>
      </c>
      <c r="U2" s="1" t="s">
        <v>18</v>
      </c>
      <c r="V2" s="1" t="s">
        <v>65</v>
      </c>
      <c r="W2" s="1" t="s">
        <v>17</v>
      </c>
      <c r="X2" s="1" t="s">
        <v>16</v>
      </c>
      <c r="Y2" s="1" t="s">
        <v>11</v>
      </c>
      <c r="Z2" s="1" t="s">
        <v>12</v>
      </c>
      <c r="AA2" s="1" t="s">
        <v>19</v>
      </c>
      <c r="AB2" s="1" t="s">
        <v>20</v>
      </c>
      <c r="AC2" s="1" t="s">
        <v>21</v>
      </c>
      <c r="AD2" s="1" t="s">
        <v>22</v>
      </c>
      <c r="AF2" s="1" t="s">
        <v>5</v>
      </c>
      <c r="AG2" s="1" t="s">
        <v>7</v>
      </c>
      <c r="AH2" s="1" t="s">
        <v>18</v>
      </c>
      <c r="AI2" s="1" t="s">
        <v>65</v>
      </c>
      <c r="AJ2" s="1" t="s">
        <v>17</v>
      </c>
      <c r="AK2" s="1" t="s">
        <v>16</v>
      </c>
      <c r="AL2" s="1" t="s">
        <v>5</v>
      </c>
      <c r="AM2" s="1" t="s">
        <v>7</v>
      </c>
      <c r="AN2" s="1" t="s">
        <v>18</v>
      </c>
      <c r="AO2" s="1" t="s">
        <v>65</v>
      </c>
      <c r="AP2" s="1" t="s">
        <v>17</v>
      </c>
      <c r="AQ2" s="1" t="s">
        <v>16</v>
      </c>
      <c r="AR2" s="1" t="s">
        <v>5</v>
      </c>
      <c r="AS2" s="1" t="s">
        <v>7</v>
      </c>
      <c r="AT2" s="1" t="s">
        <v>18</v>
      </c>
      <c r="AU2" s="1" t="s">
        <v>65</v>
      </c>
      <c r="AV2" s="1" t="s">
        <v>17</v>
      </c>
      <c r="AW2" s="1" t="s">
        <v>16</v>
      </c>
      <c r="AY2" s="1" t="s">
        <v>5</v>
      </c>
      <c r="AZ2" s="1" t="s">
        <v>7</v>
      </c>
      <c r="BA2" s="1" t="s">
        <v>18</v>
      </c>
      <c r="BB2" s="1" t="s">
        <v>65</v>
      </c>
      <c r="BC2" s="1" t="s">
        <v>17</v>
      </c>
      <c r="BD2" s="1" t="s">
        <v>16</v>
      </c>
      <c r="BE2" s="1" t="s">
        <v>5</v>
      </c>
      <c r="BF2" s="1" t="s">
        <v>7</v>
      </c>
      <c r="BG2" s="1" t="s">
        <v>18</v>
      </c>
      <c r="BH2" s="1" t="s">
        <v>65</v>
      </c>
      <c r="BI2" s="1" t="s">
        <v>17</v>
      </c>
      <c r="BJ2" s="1" t="s">
        <v>16</v>
      </c>
      <c r="BK2" s="1" t="s">
        <v>5</v>
      </c>
      <c r="BL2" s="1" t="s">
        <v>7</v>
      </c>
      <c r="BM2" s="1" t="s">
        <v>18</v>
      </c>
      <c r="BN2" s="1" t="s">
        <v>65</v>
      </c>
      <c r="BO2" s="1" t="s">
        <v>17</v>
      </c>
      <c r="BP2" s="1" t="s">
        <v>16</v>
      </c>
      <c r="CA2" s="173" t="s">
        <v>114</v>
      </c>
      <c r="CB2" s="172" t="s">
        <v>131</v>
      </c>
      <c r="CC2" s="172" t="s">
        <v>397</v>
      </c>
    </row>
    <row r="3" spans="1:81" s="186" customFormat="1" x14ac:dyDescent="0.25">
      <c r="A3" s="187">
        <v>1</v>
      </c>
      <c r="B3" s="191" t="s">
        <v>618</v>
      </c>
      <c r="C3" s="187"/>
      <c r="D3" s="187" t="s">
        <v>478</v>
      </c>
      <c r="E3" s="187" t="s">
        <v>81</v>
      </c>
      <c r="F3" s="187" t="s">
        <v>207</v>
      </c>
      <c r="G3" s="65"/>
      <c r="H3" s="65"/>
      <c r="I3" s="65"/>
      <c r="J3" s="65"/>
      <c r="K3" s="65"/>
      <c r="L3" s="65"/>
      <c r="M3" s="188"/>
      <c r="N3" s="189"/>
      <c r="O3" s="189"/>
      <c r="P3" s="189"/>
      <c r="Q3" s="65"/>
      <c r="R3" s="65"/>
      <c r="S3" s="188"/>
      <c r="T3" s="189"/>
      <c r="U3" s="189"/>
      <c r="V3" s="189"/>
      <c r="W3" s="65"/>
      <c r="X3" s="65"/>
      <c r="Y3" s="15"/>
      <c r="Z3" s="15"/>
      <c r="AA3" s="15"/>
      <c r="AB3" s="15"/>
      <c r="AC3" s="15"/>
      <c r="AD3" s="15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R3" s="187"/>
      <c r="BS3" s="187"/>
      <c r="BT3" s="187"/>
      <c r="CA3" s="187"/>
      <c r="CB3" s="187"/>
      <c r="CC3" s="187" t="s">
        <v>476</v>
      </c>
    </row>
    <row r="4" spans="1:81" s="186" customFormat="1" x14ac:dyDescent="0.25">
      <c r="A4" s="187">
        <v>2</v>
      </c>
      <c r="B4" s="192" t="s">
        <v>619</v>
      </c>
      <c r="C4" s="187"/>
      <c r="D4" s="187" t="s">
        <v>478</v>
      </c>
      <c r="E4" s="187" t="s">
        <v>81</v>
      </c>
      <c r="F4" s="187" t="s">
        <v>207</v>
      </c>
      <c r="G4" s="187"/>
      <c r="H4" s="187"/>
      <c r="I4" s="187"/>
      <c r="J4" s="187"/>
      <c r="K4" s="187"/>
      <c r="L4" s="187"/>
      <c r="M4" s="188"/>
      <c r="N4" s="189"/>
      <c r="O4" s="189"/>
      <c r="P4" s="189"/>
      <c r="Q4" s="187"/>
      <c r="R4" s="187"/>
      <c r="S4" s="188"/>
      <c r="T4" s="189"/>
      <c r="U4" s="189"/>
      <c r="V4" s="189"/>
      <c r="W4" s="187"/>
      <c r="X4" s="187"/>
      <c r="Y4" s="15"/>
      <c r="Z4" s="15"/>
      <c r="AA4" s="15"/>
      <c r="AB4" s="15"/>
      <c r="AC4" s="15"/>
      <c r="AD4" s="15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R4" s="187"/>
      <c r="BS4" s="187"/>
      <c r="BT4" s="187"/>
      <c r="CA4" s="187"/>
      <c r="CB4" s="187"/>
      <c r="CC4" s="187" t="s">
        <v>473</v>
      </c>
    </row>
    <row r="5" spans="1:81" s="186" customFormat="1" x14ac:dyDescent="0.25">
      <c r="A5" s="187">
        <v>3</v>
      </c>
      <c r="B5" s="192" t="s">
        <v>620</v>
      </c>
      <c r="C5" s="187"/>
      <c r="D5" s="187" t="s">
        <v>478</v>
      </c>
      <c r="E5" s="187" t="s">
        <v>81</v>
      </c>
      <c r="F5" s="187" t="s">
        <v>207</v>
      </c>
      <c r="G5" s="187"/>
      <c r="H5" s="187"/>
      <c r="I5" s="187"/>
      <c r="J5" s="187"/>
      <c r="K5" s="187"/>
      <c r="L5" s="187"/>
      <c r="M5" s="188"/>
      <c r="N5" s="189"/>
      <c r="O5" s="189"/>
      <c r="P5" s="189"/>
      <c r="Q5" s="187"/>
      <c r="R5" s="187"/>
      <c r="S5" s="188"/>
      <c r="T5" s="189"/>
      <c r="U5" s="189"/>
      <c r="V5" s="189"/>
      <c r="W5" s="187"/>
      <c r="X5" s="187"/>
      <c r="Y5" s="15"/>
      <c r="Z5" s="15"/>
      <c r="AA5" s="15"/>
      <c r="AB5" s="15"/>
      <c r="AC5" s="15"/>
      <c r="AD5" s="15"/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R5" s="187"/>
      <c r="BS5" s="187"/>
      <c r="BT5" s="187"/>
      <c r="CA5" s="187"/>
      <c r="CB5" s="187"/>
      <c r="CC5" s="187" t="s">
        <v>477</v>
      </c>
    </row>
    <row r="6" spans="1:81" s="186" customFormat="1" x14ac:dyDescent="0.25">
      <c r="A6" s="187">
        <v>4</v>
      </c>
      <c r="B6" s="192" t="s">
        <v>621</v>
      </c>
      <c r="C6" s="187"/>
      <c r="D6" s="187" t="s">
        <v>478</v>
      </c>
      <c r="E6" s="187" t="s">
        <v>81</v>
      </c>
      <c r="F6" s="187" t="s">
        <v>82</v>
      </c>
      <c r="G6" s="187"/>
      <c r="H6" s="187"/>
      <c r="I6" s="187"/>
      <c r="J6" s="187"/>
      <c r="K6" s="187"/>
      <c r="L6" s="187"/>
      <c r="M6" s="188"/>
      <c r="N6" s="189"/>
      <c r="O6" s="189"/>
      <c r="P6" s="189"/>
      <c r="Q6" s="187"/>
      <c r="R6" s="187"/>
      <c r="S6" s="188"/>
      <c r="T6" s="189"/>
      <c r="U6" s="189"/>
      <c r="V6" s="189"/>
      <c r="W6" s="187"/>
      <c r="X6" s="187"/>
      <c r="Y6" s="15"/>
      <c r="Z6" s="15"/>
      <c r="AA6" s="15"/>
      <c r="AB6" s="15"/>
      <c r="AC6" s="15"/>
      <c r="AD6" s="15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7"/>
      <c r="BN6" s="187"/>
      <c r="BO6" s="187"/>
      <c r="BP6" s="187"/>
      <c r="BR6" s="187"/>
      <c r="BS6" s="187"/>
      <c r="BT6" s="187"/>
      <c r="CA6" s="187"/>
      <c r="CB6" s="187"/>
      <c r="CC6" s="187"/>
    </row>
    <row r="7" spans="1:81" s="186" customFormat="1" x14ac:dyDescent="0.25">
      <c r="A7" s="187">
        <v>5</v>
      </c>
      <c r="B7" s="191" t="s">
        <v>622</v>
      </c>
      <c r="C7" s="187"/>
      <c r="D7" s="187" t="s">
        <v>478</v>
      </c>
      <c r="E7" s="187" t="s">
        <v>81</v>
      </c>
      <c r="F7" s="187" t="s">
        <v>207</v>
      </c>
      <c r="G7" s="187"/>
      <c r="H7" s="187"/>
      <c r="I7" s="187"/>
      <c r="J7" s="187"/>
      <c r="K7" s="187"/>
      <c r="L7" s="187"/>
      <c r="M7" s="188"/>
      <c r="N7" s="189"/>
      <c r="O7" s="189"/>
      <c r="P7" s="189"/>
      <c r="Q7" s="187"/>
      <c r="R7" s="187"/>
      <c r="S7" s="188"/>
      <c r="T7" s="189"/>
      <c r="U7" s="189"/>
      <c r="V7" s="189"/>
      <c r="W7" s="187"/>
      <c r="X7" s="187"/>
      <c r="Y7" s="15"/>
      <c r="Z7" s="15"/>
      <c r="AA7" s="15"/>
      <c r="AB7" s="15"/>
      <c r="AC7" s="15"/>
      <c r="AD7" s="15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7"/>
      <c r="BR7" s="187"/>
      <c r="BS7" s="187"/>
      <c r="BT7" s="187"/>
      <c r="CA7" s="187"/>
      <c r="CB7" s="187"/>
      <c r="CC7" s="187"/>
    </row>
    <row r="8" spans="1:81" s="186" customFormat="1" x14ac:dyDescent="0.25">
      <c r="A8" s="187">
        <v>6</v>
      </c>
      <c r="B8" s="191" t="s">
        <v>623</v>
      </c>
      <c r="C8" s="187"/>
      <c r="D8" s="187" t="s">
        <v>478</v>
      </c>
      <c r="E8" s="187" t="s">
        <v>81</v>
      </c>
      <c r="F8" s="187" t="s">
        <v>207</v>
      </c>
      <c r="G8" s="187"/>
      <c r="H8" s="187"/>
      <c r="I8" s="187"/>
      <c r="J8" s="187"/>
      <c r="K8" s="187"/>
      <c r="L8" s="187"/>
      <c r="M8" s="188"/>
      <c r="N8" s="189"/>
      <c r="O8" s="189"/>
      <c r="P8" s="189"/>
      <c r="Q8" s="187"/>
      <c r="R8" s="187"/>
      <c r="S8" s="188"/>
      <c r="T8" s="189"/>
      <c r="U8" s="189"/>
      <c r="V8" s="189"/>
      <c r="W8" s="187"/>
      <c r="X8" s="187"/>
      <c r="Y8" s="15"/>
      <c r="Z8" s="15"/>
      <c r="AA8" s="15"/>
      <c r="AB8" s="15"/>
      <c r="AC8" s="15"/>
      <c r="AD8" s="15"/>
      <c r="AF8" s="187"/>
      <c r="AG8" s="187"/>
      <c r="AH8" s="187"/>
      <c r="AI8" s="187"/>
      <c r="AJ8" s="187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  <c r="AV8" s="187"/>
      <c r="AW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7"/>
      <c r="BR8" s="187"/>
      <c r="BS8" s="187"/>
      <c r="BT8" s="187"/>
      <c r="CA8" s="187"/>
      <c r="CB8" s="187"/>
      <c r="CC8" s="187"/>
    </row>
    <row r="9" spans="1:81" s="186" customFormat="1" x14ac:dyDescent="0.25">
      <c r="A9" s="187">
        <v>7</v>
      </c>
      <c r="B9" s="191" t="s">
        <v>624</v>
      </c>
      <c r="C9" s="187"/>
      <c r="D9" s="187" t="s">
        <v>478</v>
      </c>
      <c r="E9" s="187" t="s">
        <v>81</v>
      </c>
      <c r="F9" s="187" t="s">
        <v>82</v>
      </c>
      <c r="G9" s="187"/>
      <c r="H9" s="187"/>
      <c r="I9" s="187"/>
      <c r="J9" s="187"/>
      <c r="K9" s="187"/>
      <c r="L9" s="187"/>
      <c r="M9" s="188"/>
      <c r="N9" s="189"/>
      <c r="O9" s="189"/>
      <c r="P9" s="189"/>
      <c r="Q9" s="187"/>
      <c r="R9" s="187"/>
      <c r="S9" s="188"/>
      <c r="T9" s="189"/>
      <c r="U9" s="189"/>
      <c r="V9" s="189"/>
      <c r="W9" s="187"/>
      <c r="X9" s="187"/>
      <c r="Y9" s="15"/>
      <c r="Z9" s="15"/>
      <c r="AA9" s="15"/>
      <c r="AB9" s="15"/>
      <c r="AC9" s="15"/>
      <c r="AD9" s="15"/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R9" s="187"/>
      <c r="BS9" s="187"/>
      <c r="BT9" s="187"/>
      <c r="CA9" s="187"/>
      <c r="CB9" s="187"/>
      <c r="CC9" s="187"/>
    </row>
    <row r="10" spans="1:81" s="186" customFormat="1" x14ac:dyDescent="0.25">
      <c r="A10" s="187">
        <v>8</v>
      </c>
      <c r="B10" s="192" t="s">
        <v>625</v>
      </c>
      <c r="C10" s="187"/>
      <c r="D10" s="187" t="s">
        <v>478</v>
      </c>
      <c r="E10" s="187" t="s">
        <v>81</v>
      </c>
      <c r="F10" s="187" t="s">
        <v>82</v>
      </c>
      <c r="G10" s="187"/>
      <c r="H10" s="187"/>
      <c r="I10" s="187"/>
      <c r="J10" s="187"/>
      <c r="K10" s="187"/>
      <c r="L10" s="187"/>
      <c r="M10" s="188"/>
      <c r="N10" s="189"/>
      <c r="O10" s="189"/>
      <c r="P10" s="189"/>
      <c r="Q10" s="187"/>
      <c r="R10" s="187"/>
      <c r="S10" s="188"/>
      <c r="T10" s="189"/>
      <c r="U10" s="189"/>
      <c r="V10" s="189"/>
      <c r="W10" s="187"/>
      <c r="X10" s="187"/>
      <c r="Y10" s="15"/>
      <c r="Z10" s="15"/>
      <c r="AA10" s="15"/>
      <c r="AB10" s="15"/>
      <c r="AC10" s="15"/>
      <c r="AD10" s="15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7"/>
      <c r="BR10" s="187"/>
      <c r="BS10" s="187"/>
      <c r="BT10" s="187"/>
      <c r="CA10" s="187"/>
      <c r="CB10" s="187"/>
      <c r="CC10" s="187"/>
    </row>
    <row r="11" spans="1:81" s="186" customFormat="1" x14ac:dyDescent="0.25">
      <c r="A11" s="187">
        <v>9</v>
      </c>
      <c r="B11" s="191" t="s">
        <v>626</v>
      </c>
      <c r="C11" s="187"/>
      <c r="D11" s="187" t="s">
        <v>478</v>
      </c>
      <c r="E11" s="187" t="s">
        <v>81</v>
      </c>
      <c r="F11" s="187" t="s">
        <v>207</v>
      </c>
      <c r="G11" s="187"/>
      <c r="H11" s="187"/>
      <c r="I11" s="187"/>
      <c r="J11" s="187"/>
      <c r="K11" s="187"/>
      <c r="L11" s="187"/>
      <c r="M11" s="188"/>
      <c r="N11" s="189"/>
      <c r="O11" s="189"/>
      <c r="P11" s="189"/>
      <c r="Q11" s="187"/>
      <c r="R11" s="187"/>
      <c r="S11" s="188"/>
      <c r="T11" s="189"/>
      <c r="U11" s="189"/>
      <c r="V11" s="189"/>
      <c r="W11" s="187"/>
      <c r="X11" s="187"/>
      <c r="Y11" s="15"/>
      <c r="Z11" s="15"/>
      <c r="AA11" s="15"/>
      <c r="AB11" s="15"/>
      <c r="AC11" s="15"/>
      <c r="AD11" s="15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R11" s="187"/>
      <c r="BS11" s="187"/>
      <c r="BT11" s="187"/>
      <c r="CA11" s="187"/>
      <c r="CB11" s="187"/>
      <c r="CC11" s="187"/>
    </row>
    <row r="12" spans="1:81" s="186" customFormat="1" x14ac:dyDescent="0.25">
      <c r="A12" s="187">
        <v>10</v>
      </c>
      <c r="B12" s="192" t="s">
        <v>627</v>
      </c>
      <c r="C12" s="187"/>
      <c r="D12" s="187" t="s">
        <v>478</v>
      </c>
      <c r="E12" s="187" t="s">
        <v>81</v>
      </c>
      <c r="F12" s="187" t="s">
        <v>207</v>
      </c>
      <c r="G12" s="187"/>
      <c r="H12" s="187"/>
      <c r="I12" s="187"/>
      <c r="J12" s="187"/>
      <c r="K12" s="187"/>
      <c r="L12" s="187"/>
      <c r="M12" s="188"/>
      <c r="N12" s="190"/>
      <c r="O12" s="189"/>
      <c r="P12" s="189"/>
      <c r="Q12" s="187"/>
      <c r="R12" s="187"/>
      <c r="S12" s="188"/>
      <c r="T12" s="190"/>
      <c r="U12" s="189"/>
      <c r="V12" s="189"/>
      <c r="W12" s="187"/>
      <c r="X12" s="187"/>
      <c r="Y12" s="15"/>
      <c r="Z12" s="15"/>
      <c r="AA12" s="15"/>
      <c r="AB12" s="15"/>
      <c r="AC12" s="15"/>
      <c r="AD12" s="15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7"/>
      <c r="BR12" s="187"/>
      <c r="BS12" s="187"/>
      <c r="BT12" s="187"/>
      <c r="CA12" s="187"/>
      <c r="CB12" s="187"/>
      <c r="CC12" s="187"/>
    </row>
    <row r="13" spans="1:81" s="186" customFormat="1" x14ac:dyDescent="0.25">
      <c r="A13" s="187">
        <v>11</v>
      </c>
      <c r="B13" s="191" t="s">
        <v>628</v>
      </c>
      <c r="C13" s="187"/>
      <c r="D13" s="187" t="s">
        <v>478</v>
      </c>
      <c r="E13" s="187" t="s">
        <v>81</v>
      </c>
      <c r="F13" s="187" t="s">
        <v>82</v>
      </c>
      <c r="G13" s="187"/>
      <c r="H13" s="187"/>
      <c r="I13" s="187"/>
      <c r="J13" s="187"/>
      <c r="K13" s="187"/>
      <c r="L13" s="187"/>
      <c r="M13" s="188"/>
      <c r="N13" s="189"/>
      <c r="O13" s="189"/>
      <c r="P13" s="189"/>
      <c r="Q13" s="187"/>
      <c r="R13" s="187"/>
      <c r="S13" s="188"/>
      <c r="T13" s="189"/>
      <c r="U13" s="189"/>
      <c r="V13" s="189"/>
      <c r="W13" s="187"/>
      <c r="X13" s="187"/>
      <c r="Y13" s="15"/>
      <c r="Z13" s="15"/>
      <c r="AA13" s="15"/>
      <c r="AB13" s="15"/>
      <c r="AC13" s="15"/>
      <c r="AD13" s="15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7"/>
      <c r="BN13" s="187"/>
      <c r="BO13" s="187"/>
      <c r="BP13" s="187"/>
      <c r="BR13" s="187"/>
      <c r="BS13" s="187"/>
      <c r="BT13" s="187"/>
      <c r="CA13" s="187"/>
      <c r="CB13" s="187"/>
      <c r="CC13" s="187"/>
    </row>
    <row r="14" spans="1:81" s="186" customFormat="1" x14ac:dyDescent="0.25">
      <c r="A14" s="187">
        <v>12</v>
      </c>
      <c r="B14" s="191" t="s">
        <v>629</v>
      </c>
      <c r="C14" s="187"/>
      <c r="D14" s="187" t="s">
        <v>478</v>
      </c>
      <c r="E14" s="187" t="s">
        <v>185</v>
      </c>
      <c r="F14" s="187" t="s">
        <v>207</v>
      </c>
      <c r="G14" s="187"/>
      <c r="H14" s="187"/>
      <c r="I14" s="187"/>
      <c r="J14" s="187"/>
      <c r="K14" s="187"/>
      <c r="L14" s="187"/>
      <c r="M14" s="188"/>
      <c r="N14" s="189"/>
      <c r="O14" s="189"/>
      <c r="P14" s="189"/>
      <c r="Q14" s="187"/>
      <c r="R14" s="187"/>
      <c r="S14" s="188"/>
      <c r="T14" s="189"/>
      <c r="U14" s="189"/>
      <c r="V14" s="189"/>
      <c r="W14" s="187"/>
      <c r="X14" s="187"/>
      <c r="Y14" s="15"/>
      <c r="Z14" s="15"/>
      <c r="AA14" s="15"/>
      <c r="AB14" s="15"/>
      <c r="AC14" s="15"/>
      <c r="AD14" s="15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Y14" s="187"/>
      <c r="AZ14" s="187"/>
      <c r="BA14" s="187"/>
      <c r="BB14" s="187"/>
      <c r="BC14" s="187"/>
      <c r="BD14" s="187"/>
      <c r="BE14" s="187"/>
      <c r="BF14" s="187"/>
      <c r="BG14" s="187"/>
      <c r="BH14" s="187"/>
      <c r="BI14" s="187"/>
      <c r="BJ14" s="187"/>
      <c r="BK14" s="187"/>
      <c r="BL14" s="187"/>
      <c r="BM14" s="187"/>
      <c r="BN14" s="187"/>
      <c r="BO14" s="187"/>
      <c r="BP14" s="187"/>
      <c r="BR14" s="187"/>
      <c r="BS14" s="187"/>
      <c r="BT14" s="187"/>
      <c r="CA14" s="187"/>
      <c r="CB14" s="187"/>
      <c r="CC14" s="187"/>
    </row>
    <row r="15" spans="1:81" s="186" customFormat="1" x14ac:dyDescent="0.25">
      <c r="A15" s="187">
        <v>13</v>
      </c>
      <c r="B15" s="191" t="s">
        <v>630</v>
      </c>
      <c r="C15" s="187"/>
      <c r="D15" s="187" t="s">
        <v>478</v>
      </c>
      <c r="E15" s="187" t="s">
        <v>81</v>
      </c>
      <c r="F15" s="187" t="s">
        <v>207</v>
      </c>
      <c r="G15" s="187"/>
      <c r="H15" s="187"/>
      <c r="I15" s="187"/>
      <c r="J15" s="187"/>
      <c r="K15" s="187"/>
      <c r="L15" s="187"/>
      <c r="M15" s="188"/>
      <c r="N15" s="189"/>
      <c r="O15" s="189"/>
      <c r="P15" s="189"/>
      <c r="Q15" s="187"/>
      <c r="R15" s="187"/>
      <c r="S15" s="188"/>
      <c r="T15" s="189"/>
      <c r="U15" s="189"/>
      <c r="V15" s="189"/>
      <c r="W15" s="187"/>
      <c r="X15" s="187"/>
      <c r="Y15" s="15"/>
      <c r="Z15" s="15"/>
      <c r="AA15" s="15"/>
      <c r="AB15" s="15"/>
      <c r="AC15" s="15"/>
      <c r="AD15" s="15"/>
      <c r="AF15" s="187"/>
      <c r="AG15" s="187"/>
      <c r="AH15" s="187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Y15" s="187"/>
      <c r="AZ15" s="187"/>
      <c r="BA15" s="187"/>
      <c r="BB15" s="187"/>
      <c r="BC15" s="187"/>
      <c r="BD15" s="187"/>
      <c r="BE15" s="187"/>
      <c r="BF15" s="187"/>
      <c r="BG15" s="187"/>
      <c r="BH15" s="187"/>
      <c r="BI15" s="187"/>
      <c r="BJ15" s="187"/>
      <c r="BK15" s="187"/>
      <c r="BL15" s="187"/>
      <c r="BM15" s="187"/>
      <c r="BN15" s="187"/>
      <c r="BO15" s="187"/>
      <c r="BP15" s="187"/>
      <c r="BR15" s="187"/>
      <c r="BS15" s="187"/>
      <c r="BT15" s="187"/>
      <c r="CA15" s="187"/>
      <c r="CB15" s="187"/>
      <c r="CC15" s="187"/>
    </row>
    <row r="16" spans="1:81" s="186" customFormat="1" x14ac:dyDescent="0.25">
      <c r="A16" s="187">
        <v>14</v>
      </c>
      <c r="B16" s="191" t="s">
        <v>631</v>
      </c>
      <c r="C16" s="187"/>
      <c r="D16" s="187" t="s">
        <v>478</v>
      </c>
      <c r="E16" s="187" t="s">
        <v>81</v>
      </c>
      <c r="F16" s="187" t="s">
        <v>82</v>
      </c>
      <c r="G16" s="187"/>
      <c r="H16" s="187"/>
      <c r="I16" s="187"/>
      <c r="J16" s="187"/>
      <c r="K16" s="187"/>
      <c r="L16" s="187"/>
      <c r="M16" s="188"/>
      <c r="N16" s="189"/>
      <c r="O16" s="189"/>
      <c r="P16" s="189"/>
      <c r="Q16" s="187"/>
      <c r="R16" s="187"/>
      <c r="S16" s="188"/>
      <c r="T16" s="189"/>
      <c r="U16" s="189"/>
      <c r="V16" s="189"/>
      <c r="W16" s="187"/>
      <c r="X16" s="187"/>
      <c r="Y16" s="15"/>
      <c r="Z16" s="15"/>
      <c r="AA16" s="15"/>
      <c r="AB16" s="15"/>
      <c r="AC16" s="15"/>
      <c r="AD16" s="15"/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Y16" s="187"/>
      <c r="AZ16" s="187"/>
      <c r="BA16" s="187"/>
      <c r="BB16" s="187"/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/>
      <c r="BN16" s="187"/>
      <c r="BO16" s="187"/>
      <c r="BP16" s="187"/>
      <c r="BR16" s="187"/>
      <c r="BS16" s="187"/>
      <c r="BT16" s="187"/>
      <c r="CA16" s="187"/>
      <c r="CB16" s="187"/>
      <c r="CC16" s="187"/>
    </row>
    <row r="17" spans="1:81" s="186" customFormat="1" x14ac:dyDescent="0.25">
      <c r="A17" s="187">
        <v>15</v>
      </c>
      <c r="B17" s="191" t="s">
        <v>632</v>
      </c>
      <c r="C17" s="187"/>
      <c r="D17" s="187" t="s">
        <v>478</v>
      </c>
      <c r="E17" s="187" t="s">
        <v>81</v>
      </c>
      <c r="F17" s="187" t="s">
        <v>207</v>
      </c>
      <c r="G17" s="187"/>
      <c r="H17" s="187"/>
      <c r="I17" s="187"/>
      <c r="J17" s="187"/>
      <c r="K17" s="187"/>
      <c r="L17" s="187"/>
      <c r="M17" s="188"/>
      <c r="N17" s="189"/>
      <c r="O17" s="189"/>
      <c r="P17" s="189"/>
      <c r="Q17" s="187"/>
      <c r="R17" s="187"/>
      <c r="S17" s="188"/>
      <c r="T17" s="189"/>
      <c r="U17" s="189"/>
      <c r="V17" s="189"/>
      <c r="W17" s="187"/>
      <c r="X17" s="187"/>
      <c r="Y17" s="15"/>
      <c r="Z17" s="15"/>
      <c r="AA17" s="15"/>
      <c r="AB17" s="15"/>
      <c r="AC17" s="15"/>
      <c r="AD17" s="15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R17" s="187"/>
      <c r="BS17" s="187"/>
      <c r="BT17" s="187"/>
      <c r="CA17" s="187"/>
      <c r="CB17" s="187"/>
      <c r="CC17" s="187"/>
    </row>
    <row r="18" spans="1:81" s="186" customFormat="1" x14ac:dyDescent="0.25">
      <c r="A18" s="187">
        <v>16</v>
      </c>
      <c r="B18" s="192" t="s">
        <v>633</v>
      </c>
      <c r="C18" s="187"/>
      <c r="D18" s="187" t="s">
        <v>478</v>
      </c>
      <c r="E18" s="187" t="s">
        <v>81</v>
      </c>
      <c r="F18" s="187" t="s">
        <v>82</v>
      </c>
      <c r="G18" s="187"/>
      <c r="H18" s="187"/>
      <c r="I18" s="187"/>
      <c r="J18" s="187"/>
      <c r="K18" s="187"/>
      <c r="L18" s="187"/>
      <c r="M18" s="188"/>
      <c r="N18" s="190"/>
      <c r="O18" s="189"/>
      <c r="P18" s="189"/>
      <c r="Q18" s="187"/>
      <c r="R18" s="187"/>
      <c r="S18" s="188"/>
      <c r="T18" s="190"/>
      <c r="U18" s="189"/>
      <c r="V18" s="189"/>
      <c r="W18" s="187"/>
      <c r="X18" s="187"/>
      <c r="Y18" s="15"/>
      <c r="Z18" s="15"/>
      <c r="AA18" s="15"/>
      <c r="AB18" s="15"/>
      <c r="AC18" s="15"/>
      <c r="AD18" s="15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Y18" s="187"/>
      <c r="AZ18" s="187"/>
      <c r="BA18" s="187"/>
      <c r="BB18" s="187"/>
      <c r="BC18" s="187"/>
      <c r="BD18" s="187"/>
      <c r="BE18" s="187"/>
      <c r="BF18" s="187"/>
      <c r="BG18" s="187"/>
      <c r="BH18" s="187"/>
      <c r="BI18" s="187"/>
      <c r="BJ18" s="187"/>
      <c r="BK18" s="187"/>
      <c r="BL18" s="187"/>
      <c r="BM18" s="187"/>
      <c r="BN18" s="187"/>
      <c r="BO18" s="187"/>
      <c r="BP18" s="187"/>
      <c r="BR18" s="187"/>
      <c r="BS18" s="187"/>
      <c r="BT18" s="187"/>
      <c r="CA18" s="187"/>
      <c r="CB18" s="187"/>
      <c r="CC18" s="187"/>
    </row>
    <row r="19" spans="1:81" s="186" customFormat="1" x14ac:dyDescent="0.25">
      <c r="A19" s="187">
        <v>17</v>
      </c>
      <c r="B19" s="191" t="s">
        <v>634</v>
      </c>
      <c r="C19" s="187"/>
      <c r="D19" s="187" t="s">
        <v>478</v>
      </c>
      <c r="E19" s="187" t="s">
        <v>81</v>
      </c>
      <c r="F19" s="187" t="s">
        <v>82</v>
      </c>
      <c r="G19" s="187"/>
      <c r="H19" s="187"/>
      <c r="I19" s="187"/>
      <c r="J19" s="187"/>
      <c r="K19" s="187"/>
      <c r="L19" s="187"/>
      <c r="M19" s="188"/>
      <c r="N19" s="189"/>
      <c r="O19" s="189"/>
      <c r="P19" s="189"/>
      <c r="Q19" s="187"/>
      <c r="R19" s="187"/>
      <c r="S19" s="188"/>
      <c r="T19" s="189"/>
      <c r="U19" s="189"/>
      <c r="V19" s="189"/>
      <c r="W19" s="187"/>
      <c r="X19" s="187"/>
      <c r="Y19" s="15"/>
      <c r="Z19" s="15"/>
      <c r="AA19" s="15"/>
      <c r="AB19" s="15"/>
      <c r="AC19" s="15"/>
      <c r="AD19" s="15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R19" s="187"/>
      <c r="BS19" s="187"/>
      <c r="BT19" s="187"/>
      <c r="CA19" s="187"/>
      <c r="CB19" s="187"/>
      <c r="CC19" s="187"/>
    </row>
    <row r="20" spans="1:81" s="186" customFormat="1" x14ac:dyDescent="0.25">
      <c r="A20" s="187">
        <v>18</v>
      </c>
      <c r="B20" s="192" t="s">
        <v>635</v>
      </c>
      <c r="C20" s="187"/>
      <c r="D20" s="187" t="s">
        <v>478</v>
      </c>
      <c r="E20" s="187" t="s">
        <v>81</v>
      </c>
      <c r="F20" s="187" t="s">
        <v>207</v>
      </c>
      <c r="G20" s="187"/>
      <c r="H20" s="187"/>
      <c r="I20" s="187"/>
      <c r="J20" s="187"/>
      <c r="K20" s="187"/>
      <c r="L20" s="187"/>
      <c r="M20" s="188"/>
      <c r="N20" s="189"/>
      <c r="O20" s="189"/>
      <c r="P20" s="189"/>
      <c r="Q20" s="187"/>
      <c r="R20" s="187"/>
      <c r="S20" s="188"/>
      <c r="T20" s="189"/>
      <c r="U20" s="189"/>
      <c r="V20" s="189"/>
      <c r="W20" s="187"/>
      <c r="X20" s="187"/>
      <c r="Y20" s="15"/>
      <c r="Z20" s="15"/>
      <c r="AA20" s="15"/>
      <c r="AB20" s="15"/>
      <c r="AC20" s="15"/>
      <c r="AD20" s="15"/>
      <c r="AF20" s="187"/>
      <c r="AG20" s="187"/>
      <c r="AH20" s="187"/>
      <c r="AI20" s="187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R20" s="187"/>
      <c r="BS20" s="187"/>
      <c r="BT20" s="187"/>
      <c r="CA20" s="187"/>
      <c r="CB20" s="187"/>
      <c r="CC20" s="187"/>
    </row>
    <row r="21" spans="1:81" s="186" customFormat="1" x14ac:dyDescent="0.25">
      <c r="A21" s="187">
        <v>19</v>
      </c>
      <c r="B21" s="192" t="s">
        <v>636</v>
      </c>
      <c r="C21" s="187"/>
      <c r="D21" s="187" t="s">
        <v>478</v>
      </c>
      <c r="E21" s="187" t="s">
        <v>81</v>
      </c>
      <c r="F21" s="187" t="s">
        <v>207</v>
      </c>
      <c r="G21" s="187"/>
      <c r="H21" s="187"/>
      <c r="I21" s="187"/>
      <c r="J21" s="187"/>
      <c r="K21" s="187"/>
      <c r="L21" s="187"/>
      <c r="M21" s="188"/>
      <c r="N21" s="189"/>
      <c r="O21" s="189"/>
      <c r="P21" s="189"/>
      <c r="Q21" s="187"/>
      <c r="R21" s="187"/>
      <c r="S21" s="188"/>
      <c r="T21" s="189"/>
      <c r="U21" s="189"/>
      <c r="V21" s="189"/>
      <c r="W21" s="187"/>
      <c r="X21" s="187"/>
      <c r="Y21" s="15"/>
      <c r="Z21" s="15"/>
      <c r="AA21" s="15"/>
      <c r="AB21" s="15"/>
      <c r="AC21" s="15"/>
      <c r="AD21" s="15"/>
      <c r="AF21" s="187"/>
      <c r="AG21" s="187"/>
      <c r="AH21" s="187"/>
      <c r="AI21" s="187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7"/>
      <c r="BR21" s="187"/>
      <c r="BS21" s="187"/>
      <c r="BT21" s="187"/>
      <c r="CA21" s="187"/>
      <c r="CB21" s="187"/>
      <c r="CC21" s="187"/>
    </row>
    <row r="22" spans="1:81" s="186" customFormat="1" x14ac:dyDescent="0.25">
      <c r="A22" s="187">
        <v>20</v>
      </c>
      <c r="B22" s="191" t="s">
        <v>637</v>
      </c>
      <c r="C22" s="187"/>
      <c r="D22" s="187" t="s">
        <v>478</v>
      </c>
      <c r="E22" s="187" t="s">
        <v>81</v>
      </c>
      <c r="F22" s="187" t="s">
        <v>207</v>
      </c>
      <c r="G22" s="187"/>
      <c r="H22" s="187"/>
      <c r="I22" s="187"/>
      <c r="J22" s="187"/>
      <c r="K22" s="187"/>
      <c r="L22" s="187"/>
      <c r="M22" s="188"/>
      <c r="N22" s="189"/>
      <c r="O22" s="189"/>
      <c r="P22" s="189"/>
      <c r="Q22" s="187"/>
      <c r="R22" s="187"/>
      <c r="S22" s="188"/>
      <c r="T22" s="189"/>
      <c r="U22" s="189"/>
      <c r="V22" s="189"/>
      <c r="W22" s="187"/>
      <c r="X22" s="187"/>
      <c r="Y22" s="15"/>
      <c r="Z22" s="15"/>
      <c r="AA22" s="15"/>
      <c r="AB22" s="15"/>
      <c r="AC22" s="15"/>
      <c r="AD22" s="15"/>
      <c r="AF22" s="187"/>
      <c r="AG22" s="187"/>
      <c r="AH22" s="187"/>
      <c r="AI22" s="187"/>
      <c r="AJ22" s="187"/>
      <c r="AK22" s="187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7"/>
      <c r="BR22" s="187"/>
      <c r="BS22" s="187"/>
      <c r="BT22" s="187"/>
      <c r="CA22" s="187"/>
      <c r="CB22" s="187"/>
      <c r="CC22" s="187"/>
    </row>
    <row r="23" spans="1:81" s="186" customFormat="1" x14ac:dyDescent="0.25">
      <c r="A23" s="187">
        <v>21</v>
      </c>
      <c r="B23" s="191" t="s">
        <v>638</v>
      </c>
      <c r="C23" s="187"/>
      <c r="D23" s="187" t="s">
        <v>478</v>
      </c>
      <c r="E23" s="187" t="s">
        <v>81</v>
      </c>
      <c r="F23" s="187" t="s">
        <v>82</v>
      </c>
      <c r="G23" s="187"/>
      <c r="H23" s="187"/>
      <c r="I23" s="187"/>
      <c r="J23" s="187"/>
      <c r="K23" s="187"/>
      <c r="L23" s="187"/>
      <c r="M23" s="188"/>
      <c r="N23" s="189"/>
      <c r="O23" s="189"/>
      <c r="P23" s="189"/>
      <c r="Q23" s="187"/>
      <c r="R23" s="187"/>
      <c r="S23" s="188"/>
      <c r="T23" s="189"/>
      <c r="U23" s="189"/>
      <c r="V23" s="189"/>
      <c r="W23" s="187"/>
      <c r="X23" s="187"/>
      <c r="Y23" s="15"/>
      <c r="Z23" s="15"/>
      <c r="AA23" s="15"/>
      <c r="AB23" s="15"/>
      <c r="AC23" s="15"/>
      <c r="AD23" s="15"/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/>
      <c r="BO23" s="187"/>
      <c r="BP23" s="187"/>
      <c r="BR23" s="187"/>
      <c r="BS23" s="187"/>
      <c r="BT23" s="187"/>
      <c r="CA23" s="187"/>
      <c r="CB23" s="187"/>
      <c r="CC23" s="187"/>
    </row>
    <row r="24" spans="1:81" s="186" customFormat="1" x14ac:dyDescent="0.25">
      <c r="A24" s="187">
        <v>22</v>
      </c>
      <c r="B24" s="191" t="s">
        <v>639</v>
      </c>
      <c r="C24" s="187"/>
      <c r="D24" s="187" t="s">
        <v>478</v>
      </c>
      <c r="E24" s="187" t="s">
        <v>185</v>
      </c>
      <c r="F24" s="187" t="s">
        <v>207</v>
      </c>
      <c r="G24" s="187"/>
      <c r="H24" s="187"/>
      <c r="I24" s="187"/>
      <c r="J24" s="187"/>
      <c r="K24" s="187"/>
      <c r="L24" s="187"/>
      <c r="M24" s="188"/>
      <c r="N24" s="189"/>
      <c r="O24" s="189"/>
      <c r="P24" s="189"/>
      <c r="Q24" s="187"/>
      <c r="R24" s="187"/>
      <c r="S24" s="188"/>
      <c r="T24" s="189"/>
      <c r="U24" s="189"/>
      <c r="V24" s="189"/>
      <c r="W24" s="187"/>
      <c r="X24" s="187"/>
      <c r="Y24" s="15"/>
      <c r="Z24" s="15"/>
      <c r="AA24" s="15"/>
      <c r="AB24" s="15"/>
      <c r="AC24" s="15"/>
      <c r="AD24" s="15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/>
      <c r="BO24" s="187"/>
      <c r="BP24" s="187"/>
      <c r="BR24" s="187"/>
      <c r="BS24" s="187"/>
      <c r="BT24" s="187"/>
      <c r="CA24" s="187"/>
      <c r="CB24" s="187"/>
      <c r="CC24" s="187"/>
    </row>
    <row r="25" spans="1:81" s="186" customFormat="1" x14ac:dyDescent="0.25">
      <c r="A25" s="187">
        <v>23</v>
      </c>
      <c r="B25" s="192" t="s">
        <v>640</v>
      </c>
      <c r="C25" s="187"/>
      <c r="D25" s="187" t="s">
        <v>478</v>
      </c>
      <c r="E25" s="187" t="s">
        <v>185</v>
      </c>
      <c r="F25" s="187" t="s">
        <v>82</v>
      </c>
      <c r="G25" s="187"/>
      <c r="H25" s="187"/>
      <c r="I25" s="187"/>
      <c r="J25" s="187"/>
      <c r="K25" s="187"/>
      <c r="L25" s="187"/>
      <c r="M25" s="188"/>
      <c r="N25" s="189"/>
      <c r="O25" s="189"/>
      <c r="P25" s="189"/>
      <c r="Q25" s="187"/>
      <c r="R25" s="187"/>
      <c r="S25" s="188"/>
      <c r="T25" s="189"/>
      <c r="U25" s="189"/>
      <c r="V25" s="189"/>
      <c r="W25" s="187"/>
      <c r="X25" s="187"/>
      <c r="Y25" s="15"/>
      <c r="Z25" s="15"/>
      <c r="AA25" s="15"/>
      <c r="AB25" s="15"/>
      <c r="AC25" s="15"/>
      <c r="AD25" s="15"/>
      <c r="AF25" s="187"/>
      <c r="AG25" s="187"/>
      <c r="AH25" s="187"/>
      <c r="AI25" s="187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Y25" s="187"/>
      <c r="AZ25" s="187"/>
      <c r="BA25" s="187"/>
      <c r="BB25" s="187"/>
      <c r="BC25" s="187"/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/>
      <c r="BO25" s="187"/>
      <c r="BP25" s="187"/>
      <c r="BR25" s="187"/>
      <c r="BS25" s="187"/>
      <c r="BT25" s="187"/>
      <c r="CA25" s="187"/>
      <c r="CB25" s="187"/>
      <c r="CC25" s="187"/>
    </row>
    <row r="26" spans="1:81" s="186" customFormat="1" x14ac:dyDescent="0.25">
      <c r="A26" s="187">
        <v>24</v>
      </c>
      <c r="B26" s="192" t="s">
        <v>641</v>
      </c>
      <c r="C26" s="187"/>
      <c r="D26" s="187" t="s">
        <v>478</v>
      </c>
      <c r="E26" s="187" t="s">
        <v>81</v>
      </c>
      <c r="F26" s="187" t="s">
        <v>82</v>
      </c>
      <c r="G26" s="187"/>
      <c r="H26" s="187"/>
      <c r="I26" s="187"/>
      <c r="J26" s="187"/>
      <c r="K26" s="187"/>
      <c r="L26" s="187"/>
      <c r="M26" s="188"/>
      <c r="N26" s="189"/>
      <c r="O26" s="189"/>
      <c r="P26" s="189"/>
      <c r="Q26" s="187"/>
      <c r="R26" s="187"/>
      <c r="S26" s="188"/>
      <c r="T26" s="189"/>
      <c r="U26" s="189"/>
      <c r="V26" s="189"/>
      <c r="W26" s="187"/>
      <c r="X26" s="187"/>
      <c r="Y26" s="15"/>
      <c r="Z26" s="15"/>
      <c r="AA26" s="15"/>
      <c r="AB26" s="15"/>
      <c r="AC26" s="15"/>
      <c r="AD26" s="15"/>
      <c r="AF26" s="187"/>
      <c r="AG26" s="187"/>
      <c r="AH26" s="187"/>
      <c r="AI26" s="187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R26" s="187"/>
      <c r="BS26" s="187"/>
      <c r="BT26" s="187"/>
      <c r="CA26" s="187"/>
      <c r="CB26" s="187"/>
      <c r="CC26" s="187"/>
    </row>
    <row r="27" spans="1:81" s="186" customFormat="1" x14ac:dyDescent="0.25">
      <c r="A27" s="187">
        <v>25</v>
      </c>
      <c r="B27" s="191" t="s">
        <v>642</v>
      </c>
      <c r="C27" s="187"/>
      <c r="D27" s="187" t="s">
        <v>478</v>
      </c>
      <c r="E27" s="187" t="s">
        <v>81</v>
      </c>
      <c r="F27" s="187" t="s">
        <v>207</v>
      </c>
      <c r="G27" s="187"/>
      <c r="H27" s="187"/>
      <c r="I27" s="187"/>
      <c r="J27" s="187"/>
      <c r="K27" s="187"/>
      <c r="L27" s="187"/>
      <c r="M27" s="188"/>
      <c r="N27" s="189"/>
      <c r="O27" s="189"/>
      <c r="P27" s="189"/>
      <c r="Q27" s="187"/>
      <c r="R27" s="187"/>
      <c r="S27" s="188"/>
      <c r="T27" s="189"/>
      <c r="U27" s="189"/>
      <c r="V27" s="189"/>
      <c r="W27" s="187"/>
      <c r="X27" s="187"/>
      <c r="Y27" s="15"/>
      <c r="Z27" s="15"/>
      <c r="AA27" s="15"/>
      <c r="AB27" s="15"/>
      <c r="AC27" s="15"/>
      <c r="AD27" s="15"/>
      <c r="AF27" s="187"/>
      <c r="AG27" s="187"/>
      <c r="AH27" s="187"/>
      <c r="AI27" s="187"/>
      <c r="AJ27" s="187"/>
      <c r="AK27" s="187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R27" s="187"/>
      <c r="BS27" s="187"/>
      <c r="BT27" s="187"/>
      <c r="CA27" s="187"/>
      <c r="CB27" s="187"/>
      <c r="CC27" s="187"/>
    </row>
    <row r="28" spans="1:81" s="186" customFormat="1" x14ac:dyDescent="0.25">
      <c r="A28" s="187">
        <v>26</v>
      </c>
      <c r="B28" s="192" t="s">
        <v>643</v>
      </c>
      <c r="C28" s="187"/>
      <c r="D28" s="187" t="s">
        <v>478</v>
      </c>
      <c r="E28" s="187" t="s">
        <v>185</v>
      </c>
      <c r="F28" s="187" t="s">
        <v>207</v>
      </c>
      <c r="G28" s="187"/>
      <c r="H28" s="187"/>
      <c r="I28" s="187"/>
      <c r="J28" s="187"/>
      <c r="K28" s="187"/>
      <c r="L28" s="187"/>
      <c r="M28" s="188"/>
      <c r="N28" s="189"/>
      <c r="O28" s="189"/>
      <c r="P28" s="189"/>
      <c r="Q28" s="187"/>
      <c r="R28" s="187"/>
      <c r="S28" s="188"/>
      <c r="T28" s="189"/>
      <c r="U28" s="189"/>
      <c r="V28" s="189"/>
      <c r="W28" s="187"/>
      <c r="X28" s="187"/>
      <c r="Y28" s="15"/>
      <c r="Z28" s="15"/>
      <c r="AA28" s="15"/>
      <c r="AB28" s="15"/>
      <c r="AC28" s="15"/>
      <c r="AD28" s="15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R28" s="187"/>
      <c r="BS28" s="187"/>
      <c r="BT28" s="187"/>
      <c r="CA28" s="187"/>
      <c r="CB28" s="187"/>
      <c r="CC28" s="187"/>
    </row>
    <row r="29" spans="1:81" s="186" customFormat="1" x14ac:dyDescent="0.25">
      <c r="A29" s="187">
        <v>27</v>
      </c>
      <c r="B29" s="191" t="s">
        <v>644</v>
      </c>
      <c r="C29" s="187"/>
      <c r="D29" s="187" t="s">
        <v>478</v>
      </c>
      <c r="E29" s="187" t="s">
        <v>81</v>
      </c>
      <c r="F29" s="187" t="s">
        <v>82</v>
      </c>
      <c r="G29" s="187"/>
      <c r="H29" s="187"/>
      <c r="I29" s="187"/>
      <c r="J29" s="187"/>
      <c r="K29" s="187"/>
      <c r="L29" s="187"/>
      <c r="M29" s="188"/>
      <c r="N29" s="189"/>
      <c r="O29" s="189"/>
      <c r="P29" s="189"/>
      <c r="Q29" s="187"/>
      <c r="R29" s="187"/>
      <c r="S29" s="188"/>
      <c r="T29" s="189"/>
      <c r="U29" s="189"/>
      <c r="V29" s="189"/>
      <c r="W29" s="187"/>
      <c r="X29" s="187"/>
      <c r="Y29" s="15"/>
      <c r="Z29" s="15"/>
      <c r="AA29" s="15"/>
      <c r="AB29" s="15"/>
      <c r="AC29" s="15"/>
      <c r="AD29" s="15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R29" s="187"/>
      <c r="BS29" s="187"/>
      <c r="BT29" s="187"/>
      <c r="CA29" s="187"/>
      <c r="CB29" s="187"/>
      <c r="CC29" s="187"/>
    </row>
    <row r="30" spans="1:81" s="186" customFormat="1" x14ac:dyDescent="0.25">
      <c r="A30" s="187">
        <v>28</v>
      </c>
      <c r="B30" s="191" t="s">
        <v>645</v>
      </c>
      <c r="C30" s="187"/>
      <c r="D30" s="187" t="s">
        <v>478</v>
      </c>
      <c r="E30" s="187" t="s">
        <v>81</v>
      </c>
      <c r="F30" s="187" t="s">
        <v>82</v>
      </c>
      <c r="G30" s="187"/>
      <c r="H30" s="187"/>
      <c r="I30" s="187"/>
      <c r="J30" s="187"/>
      <c r="K30" s="187"/>
      <c r="L30" s="187"/>
      <c r="M30" s="188"/>
      <c r="N30" s="189"/>
      <c r="O30" s="189"/>
      <c r="P30" s="189"/>
      <c r="Q30" s="187"/>
      <c r="R30" s="187"/>
      <c r="S30" s="188"/>
      <c r="T30" s="189"/>
      <c r="U30" s="189"/>
      <c r="V30" s="189"/>
      <c r="W30" s="187"/>
      <c r="X30" s="187"/>
      <c r="Y30" s="15"/>
      <c r="Z30" s="15"/>
      <c r="AA30" s="15"/>
      <c r="AB30" s="15"/>
      <c r="AC30" s="15"/>
      <c r="AD30" s="15"/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R30" s="187"/>
      <c r="BS30" s="187"/>
      <c r="BT30" s="187"/>
      <c r="CA30" s="187"/>
      <c r="CB30" s="187"/>
      <c r="CC30" s="187"/>
    </row>
    <row r="31" spans="1:81" s="186" customFormat="1" x14ac:dyDescent="0.25">
      <c r="A31" s="187">
        <v>29</v>
      </c>
      <c r="B31" s="191" t="s">
        <v>646</v>
      </c>
      <c r="C31" s="187"/>
      <c r="D31" s="187" t="s">
        <v>478</v>
      </c>
      <c r="E31" s="187" t="s">
        <v>81</v>
      </c>
      <c r="F31" s="187" t="s">
        <v>82</v>
      </c>
      <c r="G31" s="187"/>
      <c r="H31" s="187"/>
      <c r="I31" s="187"/>
      <c r="J31" s="187"/>
      <c r="K31" s="187"/>
      <c r="L31" s="187"/>
      <c r="M31" s="188"/>
      <c r="N31" s="189"/>
      <c r="O31" s="189"/>
      <c r="P31" s="189"/>
      <c r="Q31" s="187"/>
      <c r="R31" s="187"/>
      <c r="S31" s="188"/>
      <c r="T31" s="189"/>
      <c r="U31" s="189"/>
      <c r="V31" s="189"/>
      <c r="W31" s="187"/>
      <c r="X31" s="187"/>
      <c r="Y31" s="15"/>
      <c r="Z31" s="15"/>
      <c r="AA31" s="15"/>
      <c r="AB31" s="15"/>
      <c r="AC31" s="15"/>
      <c r="AD31" s="15"/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R31" s="187"/>
      <c r="BS31" s="187"/>
      <c r="BT31" s="187"/>
      <c r="CA31" s="187"/>
      <c r="CB31" s="187"/>
      <c r="CC31" s="187"/>
    </row>
    <row r="32" spans="1:81" s="186" customFormat="1" x14ac:dyDescent="0.25">
      <c r="A32" s="187">
        <v>30</v>
      </c>
      <c r="B32" s="191" t="s">
        <v>647</v>
      </c>
      <c r="C32" s="187"/>
      <c r="D32" s="187" t="s">
        <v>478</v>
      </c>
      <c r="E32" s="187" t="s">
        <v>81</v>
      </c>
      <c r="F32" s="187" t="s">
        <v>207</v>
      </c>
      <c r="G32" s="187"/>
      <c r="H32" s="187"/>
      <c r="I32" s="187"/>
      <c r="J32" s="187"/>
      <c r="K32" s="187"/>
      <c r="L32" s="187"/>
      <c r="M32" s="188"/>
      <c r="N32" s="189"/>
      <c r="O32" s="189"/>
      <c r="P32" s="189"/>
      <c r="Q32" s="187"/>
      <c r="R32" s="187"/>
      <c r="S32" s="188"/>
      <c r="T32" s="189"/>
      <c r="U32" s="189"/>
      <c r="V32" s="189"/>
      <c r="W32" s="187"/>
      <c r="X32" s="187"/>
      <c r="Y32" s="15"/>
      <c r="Z32" s="15"/>
      <c r="AA32" s="15"/>
      <c r="AB32" s="15"/>
      <c r="AC32" s="15"/>
      <c r="AD32" s="15"/>
      <c r="AF32" s="187"/>
      <c r="AG32" s="187"/>
      <c r="AH32" s="187"/>
      <c r="AI32" s="187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/>
      <c r="BO32" s="187"/>
      <c r="BP32" s="187"/>
      <c r="BR32" s="187"/>
      <c r="BS32" s="187"/>
      <c r="BT32" s="187"/>
      <c r="CA32" s="187"/>
      <c r="CB32" s="187"/>
      <c r="CC32" s="187"/>
    </row>
    <row r="33" spans="1:81" s="186" customFormat="1" x14ac:dyDescent="0.25">
      <c r="A33" s="187">
        <v>31</v>
      </c>
      <c r="B33" s="192" t="s">
        <v>648</v>
      </c>
      <c r="C33" s="187"/>
      <c r="D33" s="187" t="s">
        <v>478</v>
      </c>
      <c r="E33" s="187" t="s">
        <v>81</v>
      </c>
      <c r="F33" s="187" t="s">
        <v>82</v>
      </c>
      <c r="G33" s="63"/>
      <c r="H33" s="63"/>
      <c r="I33" s="63"/>
      <c r="J33" s="63"/>
      <c r="K33" s="63"/>
      <c r="L33" s="63"/>
      <c r="M33" s="188"/>
      <c r="N33" s="189"/>
      <c r="O33" s="189"/>
      <c r="P33" s="189"/>
      <c r="Q33" s="64"/>
      <c r="R33" s="64"/>
      <c r="S33" s="188"/>
      <c r="T33" s="189"/>
      <c r="U33" s="189"/>
      <c r="V33" s="189"/>
      <c r="W33" s="65"/>
      <c r="X33" s="65"/>
      <c r="Y33" s="15"/>
      <c r="Z33" s="15"/>
      <c r="AA33" s="15"/>
      <c r="AB33" s="15"/>
      <c r="AC33" s="15"/>
      <c r="AD33" s="15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7"/>
      <c r="BR33" s="187"/>
      <c r="BS33" s="187"/>
      <c r="BT33" s="187"/>
      <c r="CA33" s="187"/>
      <c r="CB33" s="187"/>
      <c r="CC33" s="187"/>
    </row>
    <row r="34" spans="1:81" s="186" customFormat="1" x14ac:dyDescent="0.25">
      <c r="A34" s="187">
        <v>32</v>
      </c>
      <c r="B34" s="191" t="s">
        <v>649</v>
      </c>
      <c r="C34" s="187"/>
      <c r="D34" s="187" t="s">
        <v>478</v>
      </c>
      <c r="E34" s="187" t="s">
        <v>81</v>
      </c>
      <c r="F34" s="187" t="s">
        <v>207</v>
      </c>
      <c r="G34" s="63"/>
      <c r="H34" s="63"/>
      <c r="I34" s="63"/>
      <c r="J34" s="63"/>
      <c r="K34" s="63"/>
      <c r="L34" s="63"/>
      <c r="M34" s="188"/>
      <c r="N34" s="189"/>
      <c r="O34" s="189"/>
      <c r="P34" s="189"/>
      <c r="Q34" s="64"/>
      <c r="R34" s="64"/>
      <c r="S34" s="188"/>
      <c r="T34" s="189"/>
      <c r="U34" s="189"/>
      <c r="V34" s="189"/>
      <c r="W34" s="65"/>
      <c r="X34" s="65"/>
      <c r="Y34" s="15"/>
      <c r="Z34" s="15"/>
      <c r="AA34" s="15"/>
      <c r="AB34" s="15"/>
      <c r="AC34" s="15"/>
      <c r="AD34" s="15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R34" s="187"/>
      <c r="BS34" s="187"/>
      <c r="BT34" s="187"/>
      <c r="CA34" s="187"/>
      <c r="CB34" s="187"/>
      <c r="CC34" s="187"/>
    </row>
    <row r="35" spans="1:81" s="186" customFormat="1" x14ac:dyDescent="0.25">
      <c r="A35" s="187">
        <v>33</v>
      </c>
      <c r="B35" s="191" t="s">
        <v>650</v>
      </c>
      <c r="C35" s="187"/>
      <c r="D35" s="187" t="s">
        <v>478</v>
      </c>
      <c r="E35" s="187" t="s">
        <v>81</v>
      </c>
      <c r="F35" s="187" t="s">
        <v>82</v>
      </c>
      <c r="G35" s="63"/>
      <c r="H35" s="63"/>
      <c r="I35" s="63"/>
      <c r="J35" s="63"/>
      <c r="K35" s="63"/>
      <c r="L35" s="63"/>
      <c r="M35" s="188"/>
      <c r="N35" s="189"/>
      <c r="O35" s="189"/>
      <c r="P35" s="189"/>
      <c r="Q35" s="64"/>
      <c r="R35" s="64"/>
      <c r="S35" s="188"/>
      <c r="T35" s="189"/>
      <c r="U35" s="189"/>
      <c r="V35" s="189"/>
      <c r="W35" s="65"/>
      <c r="X35" s="65"/>
      <c r="Y35" s="15"/>
      <c r="Z35" s="15"/>
      <c r="AA35" s="15"/>
      <c r="AB35" s="15"/>
      <c r="AC35" s="15"/>
      <c r="AD35" s="15"/>
      <c r="AF35" s="187"/>
      <c r="AG35" s="187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R35" s="187"/>
      <c r="BS35" s="187"/>
      <c r="BT35" s="187"/>
      <c r="CA35" s="187"/>
      <c r="CB35" s="187"/>
      <c r="CC35" s="187"/>
    </row>
    <row r="36" spans="1:81" s="186" customFormat="1" x14ac:dyDescent="0.25">
      <c r="A36" s="187">
        <v>34</v>
      </c>
      <c r="B36" s="191" t="s">
        <v>651</v>
      </c>
      <c r="C36" s="187"/>
      <c r="D36" s="187" t="s">
        <v>478</v>
      </c>
      <c r="E36" s="187" t="s">
        <v>81</v>
      </c>
      <c r="F36" s="187" t="s">
        <v>207</v>
      </c>
      <c r="G36" s="63"/>
      <c r="H36" s="63"/>
      <c r="I36" s="63"/>
      <c r="J36" s="63"/>
      <c r="K36" s="63"/>
      <c r="L36" s="63"/>
      <c r="M36" s="188"/>
      <c r="N36" s="189"/>
      <c r="O36" s="189"/>
      <c r="P36" s="189"/>
      <c r="Q36" s="64"/>
      <c r="R36" s="64"/>
      <c r="S36" s="188"/>
      <c r="T36" s="189"/>
      <c r="U36" s="189"/>
      <c r="V36" s="189"/>
      <c r="W36" s="65"/>
      <c r="X36" s="65"/>
      <c r="Y36" s="15"/>
      <c r="Z36" s="15"/>
      <c r="AA36" s="15"/>
      <c r="AB36" s="15"/>
      <c r="AC36" s="15"/>
      <c r="AD36" s="15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R36" s="187"/>
      <c r="BS36" s="187"/>
      <c r="BT36" s="187"/>
      <c r="CA36" s="187"/>
      <c r="CB36" s="187"/>
      <c r="CC36" s="187"/>
    </row>
    <row r="37" spans="1:81" s="186" customFormat="1" x14ac:dyDescent="0.25">
      <c r="A37" s="187">
        <v>35</v>
      </c>
      <c r="B37" s="191" t="s">
        <v>652</v>
      </c>
      <c r="C37" s="187"/>
      <c r="D37" s="187" t="s">
        <v>478</v>
      </c>
      <c r="E37" s="187" t="s">
        <v>81</v>
      </c>
      <c r="F37" s="187" t="s">
        <v>207</v>
      </c>
      <c r="G37" s="63"/>
      <c r="H37" s="63"/>
      <c r="I37" s="63"/>
      <c r="J37" s="63"/>
      <c r="K37" s="63"/>
      <c r="L37" s="63"/>
      <c r="M37" s="188"/>
      <c r="N37" s="189"/>
      <c r="O37" s="189"/>
      <c r="P37" s="189"/>
      <c r="Q37" s="64"/>
      <c r="R37" s="64"/>
      <c r="S37" s="188"/>
      <c r="T37" s="189"/>
      <c r="U37" s="189"/>
      <c r="V37" s="189"/>
      <c r="W37" s="65"/>
      <c r="X37" s="65"/>
      <c r="Y37" s="15"/>
      <c r="Z37" s="15"/>
      <c r="AA37" s="15"/>
      <c r="AB37" s="15"/>
      <c r="AC37" s="15"/>
      <c r="AD37" s="15"/>
      <c r="AF37" s="187"/>
      <c r="AG37" s="187"/>
      <c r="AH37" s="187"/>
      <c r="AI37" s="187"/>
      <c r="AJ37" s="187"/>
      <c r="AK37" s="187"/>
      <c r="AL37" s="187"/>
      <c r="AM37" s="187"/>
      <c r="AN37" s="187"/>
      <c r="AO37" s="187"/>
      <c r="AP37" s="187"/>
      <c r="AQ37" s="187"/>
      <c r="AR37" s="187"/>
      <c r="AS37" s="187"/>
      <c r="AT37" s="187"/>
      <c r="AU37" s="187"/>
      <c r="AV37" s="187"/>
      <c r="AW37" s="187"/>
      <c r="AY37" s="187"/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7"/>
      <c r="BR37" s="187"/>
      <c r="BS37" s="187"/>
      <c r="BT37" s="187"/>
      <c r="CA37" s="187"/>
      <c r="CB37" s="187"/>
      <c r="CC37" s="187"/>
    </row>
    <row r="38" spans="1:81" s="186" customFormat="1" x14ac:dyDescent="0.25">
      <c r="A38" s="187">
        <v>36</v>
      </c>
      <c r="B38" s="192" t="s">
        <v>653</v>
      </c>
      <c r="C38" s="187"/>
      <c r="D38" s="187" t="s">
        <v>478</v>
      </c>
      <c r="E38" s="187" t="s">
        <v>81</v>
      </c>
      <c r="F38" s="187" t="s">
        <v>82</v>
      </c>
      <c r="G38" s="63"/>
      <c r="H38" s="63"/>
      <c r="I38" s="63"/>
      <c r="J38" s="63"/>
      <c r="K38" s="63"/>
      <c r="L38" s="63"/>
      <c r="M38" s="188"/>
      <c r="N38" s="189"/>
      <c r="O38" s="189"/>
      <c r="P38" s="189"/>
      <c r="Q38" s="64"/>
      <c r="R38" s="64"/>
      <c r="S38" s="188"/>
      <c r="T38" s="189"/>
      <c r="U38" s="189"/>
      <c r="V38" s="189"/>
      <c r="W38" s="65"/>
      <c r="X38" s="65"/>
      <c r="Y38" s="15"/>
      <c r="Z38" s="15"/>
      <c r="AA38" s="15"/>
      <c r="AB38" s="15"/>
      <c r="AC38" s="15"/>
      <c r="AD38" s="15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R38" s="187"/>
      <c r="BS38" s="187"/>
      <c r="BT38" s="187"/>
      <c r="CA38" s="187"/>
      <c r="CB38" s="187"/>
      <c r="CC38" s="187"/>
    </row>
    <row r="39" spans="1:81" s="186" customFormat="1" x14ac:dyDescent="0.25">
      <c r="A39" s="187">
        <v>37</v>
      </c>
      <c r="B39" s="191" t="s">
        <v>654</v>
      </c>
      <c r="C39" s="187"/>
      <c r="D39" s="187" t="s">
        <v>478</v>
      </c>
      <c r="E39" s="187" t="s">
        <v>81</v>
      </c>
      <c r="F39" s="187" t="s">
        <v>82</v>
      </c>
      <c r="G39" s="63"/>
      <c r="H39" s="63"/>
      <c r="I39" s="63"/>
      <c r="J39" s="63"/>
      <c r="K39" s="63"/>
      <c r="L39" s="63"/>
      <c r="M39" s="188"/>
      <c r="N39" s="189"/>
      <c r="O39" s="189"/>
      <c r="P39" s="189"/>
      <c r="Q39" s="64"/>
      <c r="R39" s="64"/>
      <c r="S39" s="188"/>
      <c r="T39" s="189"/>
      <c r="U39" s="189"/>
      <c r="V39" s="189"/>
      <c r="W39" s="65"/>
      <c r="X39" s="65"/>
      <c r="Y39" s="15"/>
      <c r="Z39" s="15"/>
      <c r="AA39" s="15"/>
      <c r="AB39" s="15"/>
      <c r="AC39" s="15"/>
      <c r="AD39" s="15"/>
      <c r="AF39" s="187"/>
      <c r="AG39" s="187"/>
      <c r="AH39" s="187"/>
      <c r="AI39" s="187"/>
      <c r="AJ39" s="187"/>
      <c r="AK39" s="187"/>
      <c r="AL39" s="187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7"/>
      <c r="BR39" s="187"/>
      <c r="BS39" s="187"/>
      <c r="BT39" s="187"/>
      <c r="CA39" s="187"/>
      <c r="CB39" s="187"/>
      <c r="CC39" s="187"/>
    </row>
    <row r="40" spans="1:81" s="186" customFormat="1" x14ac:dyDescent="0.25">
      <c r="A40" s="187">
        <v>38</v>
      </c>
      <c r="B40" s="191" t="s">
        <v>655</v>
      </c>
      <c r="C40" s="187"/>
      <c r="D40" s="187" t="s">
        <v>478</v>
      </c>
      <c r="E40" s="187" t="s">
        <v>185</v>
      </c>
      <c r="F40" s="187" t="s">
        <v>82</v>
      </c>
      <c r="G40" s="63"/>
      <c r="H40" s="63"/>
      <c r="I40" s="63"/>
      <c r="J40" s="63"/>
      <c r="K40" s="63"/>
      <c r="L40" s="63"/>
      <c r="M40" s="188"/>
      <c r="N40" s="189"/>
      <c r="O40" s="189"/>
      <c r="P40" s="189"/>
      <c r="Q40" s="64"/>
      <c r="R40" s="64"/>
      <c r="S40" s="188"/>
      <c r="T40" s="189"/>
      <c r="U40" s="189"/>
      <c r="V40" s="189"/>
      <c r="W40" s="65"/>
      <c r="X40" s="65"/>
      <c r="Y40" s="15"/>
      <c r="Z40" s="15"/>
      <c r="AA40" s="15"/>
      <c r="AB40" s="15"/>
      <c r="AC40" s="15"/>
      <c r="AD40" s="15"/>
      <c r="AF40" s="187"/>
      <c r="AG40" s="187"/>
      <c r="AH40" s="187"/>
      <c r="AI40" s="187"/>
      <c r="AJ40" s="187"/>
      <c r="AK40" s="187"/>
      <c r="AL40" s="187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7"/>
      <c r="BR40" s="187"/>
      <c r="BS40" s="187"/>
      <c r="BT40" s="187"/>
      <c r="CA40" s="187"/>
      <c r="CB40" s="187"/>
      <c r="CC40" s="187"/>
    </row>
    <row r="41" spans="1:81" s="186" customFormat="1" x14ac:dyDescent="0.25">
      <c r="A41" s="187">
        <v>39</v>
      </c>
      <c r="B41" s="191" t="s">
        <v>656</v>
      </c>
      <c r="C41" s="187"/>
      <c r="D41" s="187" t="s">
        <v>478</v>
      </c>
      <c r="E41" s="187" t="s">
        <v>81</v>
      </c>
      <c r="F41" s="187" t="s">
        <v>82</v>
      </c>
      <c r="G41" s="63"/>
      <c r="H41" s="63"/>
      <c r="I41" s="63"/>
      <c r="J41" s="63"/>
      <c r="K41" s="63"/>
      <c r="L41" s="63"/>
      <c r="M41" s="188"/>
      <c r="N41" s="189"/>
      <c r="O41" s="189"/>
      <c r="P41" s="189"/>
      <c r="Q41" s="64"/>
      <c r="R41" s="64"/>
      <c r="S41" s="188"/>
      <c r="T41" s="189"/>
      <c r="U41" s="189"/>
      <c r="V41" s="189"/>
      <c r="W41" s="65"/>
      <c r="X41" s="65"/>
      <c r="Y41" s="15"/>
      <c r="Z41" s="15"/>
      <c r="AA41" s="15"/>
      <c r="AB41" s="15"/>
      <c r="AC41" s="15"/>
      <c r="AD41" s="15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R41" s="187"/>
      <c r="BS41" s="187"/>
      <c r="BT41" s="187"/>
      <c r="CA41" s="187"/>
      <c r="CB41" s="187"/>
      <c r="CC41" s="187"/>
    </row>
    <row r="42" spans="1:81" s="186" customFormat="1" x14ac:dyDescent="0.25">
      <c r="A42" s="187">
        <v>40</v>
      </c>
      <c r="B42" s="191" t="s">
        <v>657</v>
      </c>
      <c r="C42" s="187"/>
      <c r="D42" s="187" t="s">
        <v>478</v>
      </c>
      <c r="E42" s="187" t="s">
        <v>81</v>
      </c>
      <c r="F42" s="187" t="s">
        <v>82</v>
      </c>
      <c r="G42" s="63"/>
      <c r="H42" s="63"/>
      <c r="I42" s="63"/>
      <c r="J42" s="63"/>
      <c r="K42" s="63"/>
      <c r="L42" s="63"/>
      <c r="M42" s="188"/>
      <c r="N42" s="189"/>
      <c r="O42" s="189"/>
      <c r="P42" s="189"/>
      <c r="Q42" s="64"/>
      <c r="R42" s="64"/>
      <c r="S42" s="188"/>
      <c r="T42" s="189"/>
      <c r="U42" s="189"/>
      <c r="V42" s="189"/>
      <c r="W42" s="65"/>
      <c r="X42" s="65"/>
      <c r="Y42" s="15"/>
      <c r="Z42" s="15"/>
      <c r="AA42" s="15"/>
      <c r="AB42" s="15"/>
      <c r="AC42" s="15"/>
      <c r="AD42" s="15"/>
      <c r="AF42" s="187"/>
      <c r="AG42" s="187"/>
      <c r="AH42" s="187"/>
      <c r="AI42" s="187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  <c r="BR42" s="187"/>
      <c r="BS42" s="187"/>
      <c r="BT42" s="187"/>
      <c r="CA42" s="187"/>
      <c r="CB42" s="187"/>
      <c r="CC42" s="187"/>
    </row>
    <row r="43" spans="1:81" s="186" customFormat="1" x14ac:dyDescent="0.25">
      <c r="A43" s="187">
        <v>41</v>
      </c>
      <c r="B43" s="191" t="s">
        <v>658</v>
      </c>
      <c r="C43" s="187"/>
      <c r="D43" s="187" t="s">
        <v>478</v>
      </c>
      <c r="E43" s="187" t="s">
        <v>81</v>
      </c>
      <c r="F43" s="187" t="s">
        <v>207</v>
      </c>
      <c r="G43" s="63"/>
      <c r="H43" s="63"/>
      <c r="I43" s="63"/>
      <c r="J43" s="63"/>
      <c r="K43" s="63"/>
      <c r="L43" s="63"/>
      <c r="M43" s="188"/>
      <c r="N43" s="189"/>
      <c r="O43" s="189"/>
      <c r="P43" s="189"/>
      <c r="Q43" s="64"/>
      <c r="R43" s="64"/>
      <c r="S43" s="188"/>
      <c r="T43" s="189"/>
      <c r="U43" s="189"/>
      <c r="V43" s="189"/>
      <c r="W43" s="65"/>
      <c r="X43" s="65"/>
      <c r="Y43" s="15"/>
      <c r="Z43" s="15"/>
      <c r="AA43" s="15"/>
      <c r="AB43" s="15"/>
      <c r="AC43" s="15"/>
      <c r="AD43" s="15"/>
      <c r="AF43" s="187"/>
      <c r="AG43" s="187"/>
      <c r="AH43" s="187"/>
      <c r="AI43" s="187"/>
      <c r="AJ43" s="187"/>
      <c r="AK43" s="187"/>
      <c r="AL43" s="187"/>
      <c r="AM43" s="187"/>
      <c r="AN43" s="187"/>
      <c r="AO43" s="187"/>
      <c r="AP43" s="187"/>
      <c r="AQ43" s="187"/>
      <c r="AR43" s="187"/>
      <c r="AS43" s="187"/>
      <c r="AT43" s="187"/>
      <c r="AU43" s="187"/>
      <c r="AV43" s="187"/>
      <c r="AW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7"/>
      <c r="BR43" s="187"/>
      <c r="BS43" s="187"/>
      <c r="BT43" s="187"/>
      <c r="CA43" s="187"/>
      <c r="CB43" s="187"/>
      <c r="CC43" s="187"/>
    </row>
    <row r="44" spans="1:81" s="186" customFormat="1" x14ac:dyDescent="0.25">
      <c r="A44" s="187">
        <v>42</v>
      </c>
      <c r="B44" s="191" t="s">
        <v>659</v>
      </c>
      <c r="C44" s="187"/>
      <c r="D44" s="187" t="s">
        <v>478</v>
      </c>
      <c r="E44" s="187" t="s">
        <v>81</v>
      </c>
      <c r="F44" s="187" t="s">
        <v>207</v>
      </c>
      <c r="G44" s="63"/>
      <c r="H44" s="63"/>
      <c r="I44" s="63"/>
      <c r="J44" s="63"/>
      <c r="K44" s="63"/>
      <c r="L44" s="63"/>
      <c r="M44" s="188"/>
      <c r="N44" s="189"/>
      <c r="O44" s="189"/>
      <c r="P44" s="189"/>
      <c r="Q44" s="64"/>
      <c r="R44" s="64"/>
      <c r="S44" s="188"/>
      <c r="T44" s="189"/>
      <c r="U44" s="189"/>
      <c r="V44" s="189"/>
      <c r="W44" s="65"/>
      <c r="X44" s="65"/>
      <c r="Y44" s="15"/>
      <c r="Z44" s="15"/>
      <c r="AA44" s="15"/>
      <c r="AB44" s="15"/>
      <c r="AC44" s="15"/>
      <c r="AD44" s="15"/>
      <c r="AF44" s="187"/>
      <c r="AG44" s="187"/>
      <c r="AH44" s="187"/>
      <c r="AI44" s="187"/>
      <c r="AJ44" s="187"/>
      <c r="AK44" s="187"/>
      <c r="AL44" s="187"/>
      <c r="AM44" s="187"/>
      <c r="AN44" s="187"/>
      <c r="AO44" s="187"/>
      <c r="AP44" s="187"/>
      <c r="AQ44" s="187"/>
      <c r="AR44" s="187"/>
      <c r="AS44" s="187"/>
      <c r="AT44" s="187"/>
      <c r="AU44" s="187"/>
      <c r="AV44" s="187"/>
      <c r="AW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7"/>
      <c r="BR44" s="187"/>
      <c r="BS44" s="187"/>
      <c r="BT44" s="187"/>
      <c r="CA44" s="187"/>
      <c r="CB44" s="187"/>
      <c r="CC44" s="187"/>
    </row>
    <row r="45" spans="1:81" s="186" customFormat="1" x14ac:dyDescent="0.25">
      <c r="A45" s="187">
        <v>43</v>
      </c>
      <c r="B45" s="191" t="s">
        <v>660</v>
      </c>
      <c r="C45" s="187"/>
      <c r="D45" s="187" t="s">
        <v>478</v>
      </c>
      <c r="E45" s="187" t="s">
        <v>81</v>
      </c>
      <c r="F45" s="187" t="s">
        <v>82</v>
      </c>
      <c r="G45" s="63"/>
      <c r="H45" s="63"/>
      <c r="I45" s="63"/>
      <c r="J45" s="63"/>
      <c r="K45" s="63"/>
      <c r="L45" s="63"/>
      <c r="M45" s="188"/>
      <c r="N45" s="189"/>
      <c r="O45" s="189"/>
      <c r="P45" s="189"/>
      <c r="Q45" s="64"/>
      <c r="R45" s="64"/>
      <c r="S45" s="188"/>
      <c r="T45" s="189"/>
      <c r="U45" s="189"/>
      <c r="V45" s="189"/>
      <c r="W45" s="65"/>
      <c r="X45" s="65"/>
      <c r="Y45" s="15"/>
      <c r="Z45" s="15"/>
      <c r="AA45" s="15"/>
      <c r="AB45" s="15"/>
      <c r="AC45" s="15"/>
      <c r="AD45" s="15"/>
      <c r="AF45" s="187"/>
      <c r="AG45" s="187"/>
      <c r="AH45" s="187"/>
      <c r="AI45" s="187"/>
      <c r="AJ45" s="187"/>
      <c r="AK45" s="187"/>
      <c r="AL45" s="187"/>
      <c r="AM45" s="187"/>
      <c r="AN45" s="187"/>
      <c r="AO45" s="187"/>
      <c r="AP45" s="187"/>
      <c r="AQ45" s="187"/>
      <c r="AR45" s="187"/>
      <c r="AS45" s="187"/>
      <c r="AT45" s="187"/>
      <c r="AU45" s="187"/>
      <c r="AV45" s="187"/>
      <c r="AW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7"/>
      <c r="BR45" s="187"/>
      <c r="BS45" s="187"/>
      <c r="BT45" s="187"/>
      <c r="CA45" s="187"/>
      <c r="CB45" s="187"/>
      <c r="CC45" s="187"/>
    </row>
    <row r="46" spans="1:81" s="186" customFormat="1" x14ac:dyDescent="0.25">
      <c r="A46" s="187">
        <v>44</v>
      </c>
      <c r="B46" s="192" t="s">
        <v>661</v>
      </c>
      <c r="C46" s="187"/>
      <c r="D46" s="187" t="s">
        <v>478</v>
      </c>
      <c r="E46" s="187" t="s">
        <v>81</v>
      </c>
      <c r="F46" s="187" t="s">
        <v>207</v>
      </c>
      <c r="G46" s="63"/>
      <c r="H46" s="63"/>
      <c r="I46" s="63"/>
      <c r="J46" s="63"/>
      <c r="K46" s="63"/>
      <c r="L46" s="63"/>
      <c r="M46" s="188"/>
      <c r="N46" s="189"/>
      <c r="O46" s="189"/>
      <c r="P46" s="189"/>
      <c r="Q46" s="64"/>
      <c r="R46" s="64"/>
      <c r="S46" s="188"/>
      <c r="T46" s="189"/>
      <c r="U46" s="189"/>
      <c r="V46" s="189"/>
      <c r="W46" s="65"/>
      <c r="X46" s="65"/>
      <c r="Y46" s="15"/>
      <c r="Z46" s="15"/>
      <c r="AA46" s="15"/>
      <c r="AB46" s="15"/>
      <c r="AC46" s="15"/>
      <c r="AD46" s="15"/>
      <c r="AF46" s="187"/>
      <c r="AG46" s="187"/>
      <c r="AH46" s="187"/>
      <c r="AI46" s="187"/>
      <c r="AJ46" s="187"/>
      <c r="AK46" s="187"/>
      <c r="AL46" s="187"/>
      <c r="AM46" s="187"/>
      <c r="AN46" s="187"/>
      <c r="AO46" s="187"/>
      <c r="AP46" s="187"/>
      <c r="AQ46" s="187"/>
      <c r="AR46" s="187"/>
      <c r="AS46" s="187"/>
      <c r="AT46" s="187"/>
      <c r="AU46" s="187"/>
      <c r="AV46" s="187"/>
      <c r="AW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7"/>
      <c r="BR46" s="187"/>
      <c r="BS46" s="187"/>
      <c r="BT46" s="187"/>
      <c r="CA46" s="187"/>
      <c r="CB46" s="187"/>
      <c r="CC46" s="187"/>
    </row>
    <row r="47" spans="1:81" s="186" customFormat="1" x14ac:dyDescent="0.25">
      <c r="A47" s="187">
        <v>45</v>
      </c>
      <c r="B47" s="191" t="s">
        <v>662</v>
      </c>
      <c r="C47" s="187"/>
      <c r="D47" s="187" t="s">
        <v>478</v>
      </c>
      <c r="E47" s="187" t="s">
        <v>81</v>
      </c>
      <c r="F47" s="187" t="s">
        <v>207</v>
      </c>
      <c r="G47" s="63"/>
      <c r="H47" s="63"/>
      <c r="I47" s="63"/>
      <c r="J47" s="63"/>
      <c r="K47" s="63"/>
      <c r="L47" s="63"/>
      <c r="M47" s="188"/>
      <c r="N47" s="189"/>
      <c r="O47" s="189"/>
      <c r="P47" s="189"/>
      <c r="Q47" s="64"/>
      <c r="R47" s="64"/>
      <c r="S47" s="188"/>
      <c r="T47" s="189"/>
      <c r="U47" s="189"/>
      <c r="V47" s="189"/>
      <c r="W47" s="65"/>
      <c r="X47" s="65"/>
      <c r="Y47" s="15"/>
      <c r="Z47" s="15"/>
      <c r="AA47" s="15"/>
      <c r="AB47" s="15"/>
      <c r="AC47" s="15"/>
      <c r="AD47" s="15"/>
      <c r="AF47" s="187"/>
      <c r="AG47" s="187"/>
      <c r="AH47" s="187"/>
      <c r="AI47" s="187"/>
      <c r="AJ47" s="187"/>
      <c r="AK47" s="187"/>
      <c r="AL47" s="187"/>
      <c r="AM47" s="187"/>
      <c r="AN47" s="187"/>
      <c r="AO47" s="187"/>
      <c r="AP47" s="187"/>
      <c r="AQ47" s="187"/>
      <c r="AR47" s="187"/>
      <c r="AS47" s="187"/>
      <c r="AT47" s="187"/>
      <c r="AU47" s="187"/>
      <c r="AV47" s="187"/>
      <c r="AW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7"/>
      <c r="BR47" s="187"/>
      <c r="BS47" s="187"/>
      <c r="BT47" s="187"/>
      <c r="CA47" s="187"/>
      <c r="CB47" s="187"/>
      <c r="CC47" s="187"/>
    </row>
    <row r="48" spans="1:81" s="186" customFormat="1" x14ac:dyDescent="0.25">
      <c r="A48" s="187">
        <v>46</v>
      </c>
      <c r="B48" s="192" t="s">
        <v>663</v>
      </c>
      <c r="C48" s="187"/>
      <c r="D48" s="187" t="s">
        <v>478</v>
      </c>
      <c r="E48" s="187" t="s">
        <v>81</v>
      </c>
      <c r="F48" s="187" t="s">
        <v>82</v>
      </c>
      <c r="G48" s="63"/>
      <c r="H48" s="63"/>
      <c r="I48" s="63"/>
      <c r="J48" s="63"/>
      <c r="K48" s="63"/>
      <c r="L48" s="63"/>
      <c r="M48" s="188"/>
      <c r="N48" s="189"/>
      <c r="O48" s="189"/>
      <c r="P48" s="189"/>
      <c r="Q48" s="64"/>
      <c r="R48" s="64"/>
      <c r="S48" s="188"/>
      <c r="T48" s="189"/>
      <c r="U48" s="189"/>
      <c r="V48" s="189"/>
      <c r="W48" s="65"/>
      <c r="X48" s="65"/>
      <c r="Y48" s="15"/>
      <c r="Z48" s="15"/>
      <c r="AA48" s="15"/>
      <c r="AB48" s="15"/>
      <c r="AC48" s="15"/>
      <c r="AD48" s="15"/>
      <c r="AF48" s="187"/>
      <c r="AG48" s="187"/>
      <c r="AH48" s="187"/>
      <c r="AI48" s="187"/>
      <c r="AJ48" s="187"/>
      <c r="AK48" s="187"/>
      <c r="AL48" s="187"/>
      <c r="AM48" s="187"/>
      <c r="AN48" s="187"/>
      <c r="AO48" s="187"/>
      <c r="AP48" s="187"/>
      <c r="AQ48" s="187"/>
      <c r="AR48" s="187"/>
      <c r="AS48" s="187"/>
      <c r="AT48" s="187"/>
      <c r="AU48" s="187"/>
      <c r="AV48" s="187"/>
      <c r="AW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7"/>
      <c r="BR48" s="187"/>
      <c r="BS48" s="187"/>
      <c r="BT48" s="187"/>
      <c r="CA48" s="187"/>
      <c r="CB48" s="187"/>
      <c r="CC48" s="187"/>
    </row>
    <row r="49" spans="1:81" s="186" customFormat="1" x14ac:dyDescent="0.25">
      <c r="A49" s="187">
        <v>47</v>
      </c>
      <c r="B49" s="192" t="s">
        <v>664</v>
      </c>
      <c r="C49" s="187"/>
      <c r="D49" s="187" t="s">
        <v>478</v>
      </c>
      <c r="E49" s="187" t="s">
        <v>185</v>
      </c>
      <c r="F49" s="187" t="s">
        <v>207</v>
      </c>
      <c r="G49" s="63"/>
      <c r="H49" s="63"/>
      <c r="I49" s="63"/>
      <c r="J49" s="63"/>
      <c r="K49" s="63"/>
      <c r="L49" s="63"/>
      <c r="M49" s="188"/>
      <c r="N49" s="189"/>
      <c r="O49" s="189"/>
      <c r="P49" s="189"/>
      <c r="Q49" s="64"/>
      <c r="R49" s="64"/>
      <c r="S49" s="188"/>
      <c r="T49" s="189"/>
      <c r="U49" s="189"/>
      <c r="V49" s="189"/>
      <c r="W49" s="65"/>
      <c r="X49" s="65"/>
      <c r="Y49" s="15"/>
      <c r="Z49" s="15"/>
      <c r="AA49" s="15"/>
      <c r="AB49" s="15"/>
      <c r="AC49" s="15"/>
      <c r="AD49" s="15"/>
      <c r="AF49" s="187"/>
      <c r="AG49" s="187"/>
      <c r="AH49" s="187"/>
      <c r="AI49" s="187"/>
      <c r="AJ49" s="187"/>
      <c r="AK49" s="187"/>
      <c r="AL49" s="187"/>
      <c r="AM49" s="187"/>
      <c r="AN49" s="187"/>
      <c r="AO49" s="187"/>
      <c r="AP49" s="187"/>
      <c r="AQ49" s="187"/>
      <c r="AR49" s="187"/>
      <c r="AS49" s="187"/>
      <c r="AT49" s="187"/>
      <c r="AU49" s="187"/>
      <c r="AV49" s="187"/>
      <c r="AW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7"/>
      <c r="BR49" s="187"/>
      <c r="BS49" s="187"/>
      <c r="BT49" s="187"/>
      <c r="CA49" s="187"/>
      <c r="CB49" s="187"/>
      <c r="CC49" s="187"/>
    </row>
    <row r="50" spans="1:81" s="186" customFormat="1" x14ac:dyDescent="0.25">
      <c r="A50" s="187">
        <v>48</v>
      </c>
      <c r="B50" s="191" t="s">
        <v>665</v>
      </c>
      <c r="C50" s="187"/>
      <c r="D50" s="187" t="s">
        <v>478</v>
      </c>
      <c r="E50" s="187" t="s">
        <v>185</v>
      </c>
      <c r="F50" s="187" t="s">
        <v>207</v>
      </c>
      <c r="G50" s="63"/>
      <c r="H50" s="63"/>
      <c r="I50" s="63"/>
      <c r="J50" s="63"/>
      <c r="K50" s="63"/>
      <c r="L50" s="63"/>
      <c r="M50" s="188"/>
      <c r="N50" s="189"/>
      <c r="O50" s="189"/>
      <c r="P50" s="189"/>
      <c r="Q50" s="64"/>
      <c r="R50" s="64"/>
      <c r="S50" s="188"/>
      <c r="T50" s="189"/>
      <c r="U50" s="189"/>
      <c r="V50" s="189"/>
      <c r="W50" s="65"/>
      <c r="X50" s="65"/>
      <c r="Y50" s="15"/>
      <c r="Z50" s="15"/>
      <c r="AA50" s="15"/>
      <c r="AB50" s="15"/>
      <c r="AC50" s="15"/>
      <c r="AD50" s="15"/>
      <c r="AF50" s="187"/>
      <c r="AG50" s="187"/>
      <c r="AH50" s="187"/>
      <c r="AI50" s="187"/>
      <c r="AJ50" s="187"/>
      <c r="AK50" s="187"/>
      <c r="AL50" s="187"/>
      <c r="AM50" s="187"/>
      <c r="AN50" s="187"/>
      <c r="AO50" s="187"/>
      <c r="AP50" s="187"/>
      <c r="AQ50" s="187"/>
      <c r="AR50" s="187"/>
      <c r="AS50" s="187"/>
      <c r="AT50" s="187"/>
      <c r="AU50" s="187"/>
      <c r="AV50" s="187"/>
      <c r="AW50" s="187"/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7"/>
      <c r="BR50" s="187"/>
      <c r="BS50" s="187"/>
      <c r="BT50" s="187"/>
      <c r="CA50" s="187"/>
      <c r="CB50" s="187"/>
      <c r="CC50" s="187"/>
    </row>
    <row r="51" spans="1:81" s="186" customFormat="1" x14ac:dyDescent="0.25">
      <c r="A51" s="187">
        <v>49</v>
      </c>
      <c r="B51" s="191" t="s">
        <v>666</v>
      </c>
      <c r="C51" s="187"/>
      <c r="D51" s="187" t="s">
        <v>478</v>
      </c>
      <c r="E51" s="187" t="s">
        <v>81</v>
      </c>
      <c r="F51" s="187" t="s">
        <v>207</v>
      </c>
      <c r="G51" s="63"/>
      <c r="H51" s="63"/>
      <c r="I51" s="63"/>
      <c r="J51" s="63"/>
      <c r="K51" s="63"/>
      <c r="L51" s="63"/>
      <c r="M51" s="188"/>
      <c r="N51" s="189"/>
      <c r="O51" s="189"/>
      <c r="P51" s="189"/>
      <c r="Q51" s="64"/>
      <c r="R51" s="64"/>
      <c r="S51" s="188"/>
      <c r="T51" s="189"/>
      <c r="U51" s="189"/>
      <c r="V51" s="189"/>
      <c r="W51" s="65"/>
      <c r="X51" s="65"/>
      <c r="Y51" s="15"/>
      <c r="Z51" s="15"/>
      <c r="AA51" s="15"/>
      <c r="AB51" s="15"/>
      <c r="AC51" s="15"/>
      <c r="AD51" s="15"/>
      <c r="AF51" s="187"/>
      <c r="AG51" s="187"/>
      <c r="AH51" s="187"/>
      <c r="AI51" s="187"/>
      <c r="AJ51" s="187"/>
      <c r="AK51" s="187"/>
      <c r="AL51" s="187"/>
      <c r="AM51" s="187"/>
      <c r="AN51" s="187"/>
      <c r="AO51" s="187"/>
      <c r="AP51" s="187"/>
      <c r="AQ51" s="187"/>
      <c r="AR51" s="187"/>
      <c r="AS51" s="187"/>
      <c r="AT51" s="187"/>
      <c r="AU51" s="187"/>
      <c r="AV51" s="187"/>
      <c r="AW51" s="187"/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7"/>
      <c r="BR51" s="187"/>
      <c r="BS51" s="187"/>
      <c r="BT51" s="187"/>
      <c r="CA51" s="187"/>
      <c r="CB51" s="187"/>
      <c r="CC51" s="187"/>
    </row>
    <row r="52" spans="1:81" s="186" customFormat="1" x14ac:dyDescent="0.25">
      <c r="A52" s="187">
        <v>50</v>
      </c>
      <c r="B52" s="191" t="s">
        <v>667</v>
      </c>
      <c r="C52" s="187"/>
      <c r="D52" s="187" t="s">
        <v>478</v>
      </c>
      <c r="E52" s="187" t="s">
        <v>185</v>
      </c>
      <c r="F52" s="187" t="s">
        <v>207</v>
      </c>
      <c r="G52" s="63"/>
      <c r="H52" s="63"/>
      <c r="I52" s="63"/>
      <c r="J52" s="63"/>
      <c r="K52" s="63"/>
      <c r="L52" s="63"/>
      <c r="M52" s="188"/>
      <c r="N52" s="189"/>
      <c r="O52" s="189"/>
      <c r="P52" s="189"/>
      <c r="Q52" s="64"/>
      <c r="R52" s="64"/>
      <c r="S52" s="188"/>
      <c r="T52" s="189"/>
      <c r="U52" s="189"/>
      <c r="V52" s="189"/>
      <c r="W52" s="65"/>
      <c r="X52" s="65"/>
      <c r="Y52" s="15"/>
      <c r="Z52" s="15"/>
      <c r="AA52" s="15"/>
      <c r="AB52" s="15"/>
      <c r="AC52" s="15"/>
      <c r="AD52" s="15"/>
      <c r="AF52" s="187"/>
      <c r="AG52" s="187"/>
      <c r="AH52" s="187"/>
      <c r="AI52" s="187"/>
      <c r="AJ52" s="187"/>
      <c r="AK52" s="187"/>
      <c r="AL52" s="187"/>
      <c r="AM52" s="187"/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7"/>
      <c r="BR52" s="187"/>
      <c r="BS52" s="187"/>
      <c r="BT52" s="187"/>
      <c r="CA52" s="187"/>
      <c r="CB52" s="187"/>
      <c r="CC52" s="187"/>
    </row>
    <row r="53" spans="1:81" s="186" customFormat="1" x14ac:dyDescent="0.25">
      <c r="A53" s="187">
        <v>51</v>
      </c>
      <c r="B53" s="192" t="s">
        <v>668</v>
      </c>
      <c r="C53" s="187"/>
      <c r="D53" s="187" t="s">
        <v>478</v>
      </c>
      <c r="E53" s="187" t="s">
        <v>81</v>
      </c>
      <c r="F53" s="187" t="s">
        <v>207</v>
      </c>
      <c r="G53" s="63"/>
      <c r="H53" s="63"/>
      <c r="I53" s="63"/>
      <c r="J53" s="63"/>
      <c r="K53" s="63"/>
      <c r="L53" s="63"/>
      <c r="M53" s="188"/>
      <c r="N53" s="189"/>
      <c r="O53" s="189"/>
      <c r="P53" s="189"/>
      <c r="Q53" s="64"/>
      <c r="R53" s="64"/>
      <c r="S53" s="188"/>
      <c r="T53" s="189"/>
      <c r="U53" s="189"/>
      <c r="V53" s="189"/>
      <c r="W53" s="65"/>
      <c r="X53" s="65"/>
      <c r="Y53" s="15"/>
      <c r="Z53" s="15"/>
      <c r="AA53" s="15"/>
      <c r="AB53" s="15"/>
      <c r="AC53" s="15"/>
      <c r="AD53" s="15"/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R53" s="187"/>
      <c r="BS53" s="187"/>
      <c r="BT53" s="187"/>
      <c r="CA53" s="187"/>
      <c r="CB53" s="187"/>
      <c r="CC53" s="187"/>
    </row>
    <row r="54" spans="1:81" s="186" customFormat="1" x14ac:dyDescent="0.25">
      <c r="A54" s="187">
        <v>52</v>
      </c>
      <c r="B54" s="192" t="s">
        <v>669</v>
      </c>
      <c r="C54" s="187"/>
      <c r="D54" s="187" t="s">
        <v>478</v>
      </c>
      <c r="E54" s="187" t="s">
        <v>81</v>
      </c>
      <c r="F54" s="187" t="s">
        <v>82</v>
      </c>
      <c r="G54" s="63"/>
      <c r="H54" s="63"/>
      <c r="I54" s="63"/>
      <c r="J54" s="63"/>
      <c r="K54" s="63"/>
      <c r="L54" s="63"/>
      <c r="M54" s="188"/>
      <c r="N54" s="189"/>
      <c r="O54" s="189"/>
      <c r="P54" s="189"/>
      <c r="Q54" s="64"/>
      <c r="R54" s="64"/>
      <c r="S54" s="188"/>
      <c r="T54" s="189"/>
      <c r="U54" s="189"/>
      <c r="V54" s="189"/>
      <c r="W54" s="65"/>
      <c r="X54" s="65"/>
      <c r="Y54" s="15"/>
      <c r="Z54" s="15"/>
      <c r="AA54" s="15"/>
      <c r="AB54" s="15"/>
      <c r="AC54" s="15"/>
      <c r="AD54" s="15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R54" s="187"/>
      <c r="BS54" s="187"/>
      <c r="BT54" s="187"/>
      <c r="CA54" s="187"/>
      <c r="CB54" s="187"/>
      <c r="CC54" s="187"/>
    </row>
    <row r="55" spans="1:81" s="186" customFormat="1" x14ac:dyDescent="0.25">
      <c r="A55" s="187">
        <v>53</v>
      </c>
      <c r="B55" s="191" t="s">
        <v>670</v>
      </c>
      <c r="C55" s="187"/>
      <c r="D55" s="187" t="s">
        <v>478</v>
      </c>
      <c r="E55" s="187" t="s">
        <v>81</v>
      </c>
      <c r="F55" s="187" t="s">
        <v>82</v>
      </c>
      <c r="G55" s="63"/>
      <c r="H55" s="63"/>
      <c r="I55" s="63"/>
      <c r="J55" s="63"/>
      <c r="K55" s="63"/>
      <c r="L55" s="63"/>
      <c r="M55" s="188"/>
      <c r="N55" s="189"/>
      <c r="O55" s="189"/>
      <c r="P55" s="189"/>
      <c r="Q55" s="64"/>
      <c r="R55" s="64"/>
      <c r="S55" s="188"/>
      <c r="T55" s="189"/>
      <c r="U55" s="189"/>
      <c r="V55" s="189"/>
      <c r="W55" s="65"/>
      <c r="X55" s="65"/>
      <c r="Y55" s="15"/>
      <c r="Z55" s="15"/>
      <c r="AA55" s="15"/>
      <c r="AB55" s="15"/>
      <c r="AC55" s="15"/>
      <c r="AD55" s="15"/>
      <c r="AF55" s="187"/>
      <c r="AG55" s="187"/>
      <c r="AH55" s="187"/>
      <c r="AI55" s="187"/>
      <c r="AJ55" s="187"/>
      <c r="AK55" s="187"/>
      <c r="AL55" s="187"/>
      <c r="AM55" s="187"/>
      <c r="AN55" s="187"/>
      <c r="AO55" s="187"/>
      <c r="AP55" s="187"/>
      <c r="AQ55" s="187"/>
      <c r="AR55" s="187"/>
      <c r="AS55" s="187"/>
      <c r="AT55" s="187"/>
      <c r="AU55" s="187"/>
      <c r="AV55" s="187"/>
      <c r="AW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/>
      <c r="BP55" s="187"/>
      <c r="BR55" s="187"/>
      <c r="BS55" s="187"/>
      <c r="BT55" s="187"/>
      <c r="CA55" s="187"/>
      <c r="CB55" s="187"/>
      <c r="CC55" s="187"/>
    </row>
    <row r="56" spans="1:81" s="186" customFormat="1" x14ac:dyDescent="0.25">
      <c r="A56" s="187">
        <v>54</v>
      </c>
      <c r="B56" s="191" t="s">
        <v>671</v>
      </c>
      <c r="C56" s="187"/>
      <c r="D56" s="187" t="s">
        <v>478</v>
      </c>
      <c r="E56" s="187" t="s">
        <v>81</v>
      </c>
      <c r="F56" s="187" t="s">
        <v>207</v>
      </c>
      <c r="G56" s="63"/>
      <c r="H56" s="63"/>
      <c r="I56" s="63"/>
      <c r="J56" s="63"/>
      <c r="K56" s="63"/>
      <c r="L56" s="63"/>
      <c r="M56" s="188"/>
      <c r="N56" s="189"/>
      <c r="O56" s="189"/>
      <c r="P56" s="189"/>
      <c r="Q56" s="64"/>
      <c r="R56" s="64"/>
      <c r="S56" s="188"/>
      <c r="T56" s="189"/>
      <c r="U56" s="189"/>
      <c r="V56" s="189"/>
      <c r="W56" s="65"/>
      <c r="X56" s="65"/>
      <c r="Y56" s="15"/>
      <c r="Z56" s="15"/>
      <c r="AA56" s="15"/>
      <c r="AB56" s="15"/>
      <c r="AC56" s="15"/>
      <c r="AD56" s="15"/>
      <c r="AF56" s="187"/>
      <c r="AG56" s="187"/>
      <c r="AH56" s="187"/>
      <c r="AI56" s="187"/>
      <c r="AJ56" s="187"/>
      <c r="AK56" s="187"/>
      <c r="AL56" s="187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/>
      <c r="BP56" s="187"/>
      <c r="BR56" s="187"/>
      <c r="BS56" s="187"/>
      <c r="BT56" s="187"/>
      <c r="CA56" s="187"/>
      <c r="CB56" s="187"/>
      <c r="CC56" s="187"/>
    </row>
    <row r="57" spans="1:81" s="186" customFormat="1" x14ac:dyDescent="0.25">
      <c r="A57" s="187">
        <v>55</v>
      </c>
      <c r="B57" s="191" t="s">
        <v>672</v>
      </c>
      <c r="C57" s="187"/>
      <c r="D57" s="187" t="s">
        <v>478</v>
      </c>
      <c r="E57" s="187" t="s">
        <v>185</v>
      </c>
      <c r="F57" s="187" t="s">
        <v>82</v>
      </c>
      <c r="G57" s="63"/>
      <c r="H57" s="63"/>
      <c r="I57" s="63"/>
      <c r="J57" s="63"/>
      <c r="K57" s="63"/>
      <c r="L57" s="63"/>
      <c r="M57" s="188"/>
      <c r="N57" s="193"/>
      <c r="O57" s="194"/>
      <c r="P57" s="188"/>
      <c r="Q57" s="64"/>
      <c r="R57" s="64"/>
      <c r="S57" s="188"/>
      <c r="T57" s="193"/>
      <c r="U57" s="194"/>
      <c r="V57" s="188"/>
      <c r="W57" s="65"/>
      <c r="X57" s="65"/>
      <c r="Y57" s="15"/>
      <c r="Z57" s="15"/>
      <c r="AA57" s="15"/>
      <c r="AB57" s="15"/>
      <c r="AC57" s="15"/>
      <c r="AD57" s="15"/>
      <c r="AF57" s="187"/>
      <c r="AG57" s="187"/>
      <c r="AH57" s="187"/>
      <c r="AI57" s="187"/>
      <c r="AJ57" s="187"/>
      <c r="AK57" s="187"/>
      <c r="AL57" s="187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/>
      <c r="BP57" s="187"/>
      <c r="BR57" s="187"/>
      <c r="BS57" s="187"/>
      <c r="BT57" s="187"/>
      <c r="CA57" s="187"/>
      <c r="CB57" s="187"/>
      <c r="CC57" s="187"/>
    </row>
    <row r="58" spans="1:81" s="186" customFormat="1" x14ac:dyDescent="0.25">
      <c r="A58" s="187">
        <v>56</v>
      </c>
      <c r="B58" s="191" t="s">
        <v>673</v>
      </c>
      <c r="C58" s="187"/>
      <c r="D58" s="187" t="s">
        <v>478</v>
      </c>
      <c r="E58" s="187" t="s">
        <v>81</v>
      </c>
      <c r="F58" s="187" t="s">
        <v>207</v>
      </c>
      <c r="G58" s="63"/>
      <c r="H58" s="63"/>
      <c r="I58" s="63"/>
      <c r="J58" s="63"/>
      <c r="K58" s="63"/>
      <c r="L58" s="63"/>
      <c r="M58" s="188"/>
      <c r="N58" s="193"/>
      <c r="O58" s="194"/>
      <c r="P58" s="188"/>
      <c r="Q58" s="64"/>
      <c r="R58" s="64"/>
      <c r="S58" s="188"/>
      <c r="T58" s="193"/>
      <c r="U58" s="194"/>
      <c r="V58" s="188"/>
      <c r="W58" s="65"/>
      <c r="X58" s="65"/>
      <c r="Y58" s="15"/>
      <c r="Z58" s="15"/>
      <c r="AA58" s="15"/>
      <c r="AB58" s="15"/>
      <c r="AC58" s="15"/>
      <c r="AD58" s="15"/>
      <c r="AF58" s="187"/>
      <c r="AG58" s="187"/>
      <c r="AH58" s="187"/>
      <c r="AI58" s="187"/>
      <c r="AJ58" s="187"/>
      <c r="AK58" s="187"/>
      <c r="AL58" s="187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187"/>
      <c r="BR58" s="187"/>
      <c r="BS58" s="187"/>
      <c r="BT58" s="187"/>
      <c r="CA58" s="187"/>
      <c r="CB58" s="187"/>
      <c r="CC58" s="187"/>
    </row>
    <row r="59" spans="1:81" s="186" customFormat="1" x14ac:dyDescent="0.25">
      <c r="A59" s="187">
        <v>57</v>
      </c>
      <c r="B59" s="191" t="s">
        <v>674</v>
      </c>
      <c r="C59" s="187"/>
      <c r="D59" s="187" t="s">
        <v>478</v>
      </c>
      <c r="E59" s="187" t="s">
        <v>185</v>
      </c>
      <c r="F59" s="187" t="s">
        <v>82</v>
      </c>
      <c r="G59" s="63"/>
      <c r="H59" s="63"/>
      <c r="I59" s="63"/>
      <c r="J59" s="63"/>
      <c r="K59" s="63"/>
      <c r="L59" s="63"/>
      <c r="M59" s="188"/>
      <c r="N59" s="193"/>
      <c r="O59" s="194"/>
      <c r="P59" s="188"/>
      <c r="Q59" s="64"/>
      <c r="R59" s="64"/>
      <c r="S59" s="188"/>
      <c r="T59" s="193"/>
      <c r="U59" s="194"/>
      <c r="V59" s="188"/>
      <c r="W59" s="65"/>
      <c r="X59" s="65"/>
      <c r="Y59" s="15"/>
      <c r="Z59" s="15"/>
      <c r="AA59" s="15"/>
      <c r="AB59" s="15"/>
      <c r="AC59" s="15"/>
      <c r="AD59" s="15"/>
      <c r="AF59" s="187"/>
      <c r="AG59" s="187"/>
      <c r="AH59" s="187"/>
      <c r="AI59" s="187"/>
      <c r="AJ59" s="187"/>
      <c r="AK59" s="187"/>
      <c r="AL59" s="187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7"/>
      <c r="BR59" s="187"/>
      <c r="BS59" s="187"/>
      <c r="BT59" s="187"/>
      <c r="CA59" s="187"/>
      <c r="CB59" s="187"/>
      <c r="CC59" s="187"/>
    </row>
    <row r="60" spans="1:81" s="186" customFormat="1" x14ac:dyDescent="0.25">
      <c r="A60" s="187">
        <v>58</v>
      </c>
      <c r="B60" s="191" t="s">
        <v>675</v>
      </c>
      <c r="C60" s="187"/>
      <c r="D60" s="187" t="s">
        <v>478</v>
      </c>
      <c r="E60" s="187" t="s">
        <v>81</v>
      </c>
      <c r="F60" s="187" t="s">
        <v>82</v>
      </c>
      <c r="G60" s="63"/>
      <c r="H60" s="63"/>
      <c r="I60" s="63"/>
      <c r="J60" s="63"/>
      <c r="K60" s="63"/>
      <c r="L60" s="63"/>
      <c r="M60" s="188"/>
      <c r="N60" s="193"/>
      <c r="O60" s="194"/>
      <c r="P60" s="188"/>
      <c r="Q60" s="64"/>
      <c r="R60" s="64"/>
      <c r="S60" s="188"/>
      <c r="T60" s="193"/>
      <c r="U60" s="194"/>
      <c r="V60" s="188"/>
      <c r="W60" s="65"/>
      <c r="X60" s="65"/>
      <c r="Y60" s="15"/>
      <c r="Z60" s="15"/>
      <c r="AA60" s="15"/>
      <c r="AB60" s="15"/>
      <c r="AC60" s="15"/>
      <c r="AD60" s="15"/>
      <c r="AF60" s="187"/>
      <c r="AG60" s="187"/>
      <c r="AH60" s="187"/>
      <c r="AI60" s="187"/>
      <c r="AJ60" s="187"/>
      <c r="AK60" s="187"/>
      <c r="AL60" s="187"/>
      <c r="AM60" s="187"/>
      <c r="AN60" s="187"/>
      <c r="AO60" s="187"/>
      <c r="AP60" s="187"/>
      <c r="AQ60" s="187"/>
      <c r="AR60" s="187"/>
      <c r="AS60" s="187"/>
      <c r="AT60" s="187"/>
      <c r="AU60" s="187"/>
      <c r="AV60" s="187"/>
      <c r="AW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7"/>
      <c r="BR60" s="187"/>
      <c r="BS60" s="187"/>
      <c r="BT60" s="187"/>
      <c r="CA60" s="187"/>
      <c r="CB60" s="187"/>
      <c r="CC60" s="187"/>
    </row>
    <row r="61" spans="1:81" s="186" customFormat="1" x14ac:dyDescent="0.25">
      <c r="A61" s="187">
        <v>59</v>
      </c>
      <c r="B61" s="191" t="s">
        <v>676</v>
      </c>
      <c r="C61" s="187"/>
      <c r="D61" s="187" t="s">
        <v>478</v>
      </c>
      <c r="E61" s="187" t="s">
        <v>185</v>
      </c>
      <c r="F61" s="187" t="s">
        <v>207</v>
      </c>
      <c r="G61" s="63"/>
      <c r="H61" s="63"/>
      <c r="I61" s="63"/>
      <c r="J61" s="63"/>
      <c r="K61" s="63"/>
      <c r="L61" s="63"/>
      <c r="M61" s="195"/>
      <c r="N61" s="193"/>
      <c r="O61" s="196"/>
      <c r="P61" s="195"/>
      <c r="Q61" s="64"/>
      <c r="R61" s="64"/>
      <c r="S61" s="195"/>
      <c r="T61" s="193"/>
      <c r="U61" s="196"/>
      <c r="V61" s="195"/>
      <c r="W61" s="65"/>
      <c r="X61" s="65"/>
      <c r="Y61" s="15"/>
      <c r="Z61" s="15"/>
      <c r="AA61" s="15"/>
      <c r="AB61" s="15"/>
      <c r="AC61" s="15"/>
      <c r="AD61" s="15"/>
      <c r="AF61" s="187"/>
      <c r="AG61" s="187"/>
      <c r="AH61" s="187"/>
      <c r="AI61" s="187"/>
      <c r="AJ61" s="187"/>
      <c r="AK61" s="187"/>
      <c r="AL61" s="187"/>
      <c r="AM61" s="187"/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Y61" s="187"/>
      <c r="AZ61" s="187"/>
      <c r="BA61" s="187"/>
      <c r="BB61" s="187"/>
      <c r="BC61" s="187"/>
      <c r="BD61" s="187"/>
      <c r="BE61" s="187"/>
      <c r="BF61" s="187"/>
      <c r="BG61" s="187"/>
      <c r="BH61" s="187"/>
      <c r="BI61" s="187"/>
      <c r="BJ61" s="187"/>
      <c r="BK61" s="187"/>
      <c r="BL61" s="187"/>
      <c r="BM61" s="187"/>
      <c r="BN61" s="187"/>
      <c r="BO61" s="187"/>
      <c r="BP61" s="187"/>
      <c r="BR61" s="187"/>
      <c r="BS61" s="187"/>
      <c r="BT61" s="187"/>
      <c r="CA61" s="187"/>
      <c r="CB61" s="187"/>
      <c r="CC61" s="187"/>
    </row>
    <row r="62" spans="1:81" s="186" customFormat="1" x14ac:dyDescent="0.25">
      <c r="A62" s="187">
        <v>60</v>
      </c>
      <c r="B62" s="191" t="s">
        <v>677</v>
      </c>
      <c r="C62" s="187"/>
      <c r="D62" s="187" t="s">
        <v>478</v>
      </c>
      <c r="E62" s="187" t="s">
        <v>81</v>
      </c>
      <c r="F62" s="187" t="s">
        <v>207</v>
      </c>
      <c r="G62" s="63"/>
      <c r="H62" s="63"/>
      <c r="I62" s="63"/>
      <c r="J62" s="63"/>
      <c r="K62" s="63"/>
      <c r="L62" s="63"/>
      <c r="M62" s="195"/>
      <c r="N62" s="193"/>
      <c r="O62" s="196"/>
      <c r="P62" s="195"/>
      <c r="Q62" s="64"/>
      <c r="R62" s="64"/>
      <c r="S62" s="195"/>
      <c r="T62" s="193"/>
      <c r="U62" s="196"/>
      <c r="V62" s="195"/>
      <c r="W62" s="65"/>
      <c r="X62" s="65"/>
      <c r="Y62" s="15"/>
      <c r="Z62" s="15"/>
      <c r="AA62" s="15"/>
      <c r="AB62" s="15"/>
      <c r="AC62" s="15"/>
      <c r="AD62" s="15"/>
      <c r="AF62" s="187"/>
      <c r="AG62" s="187"/>
      <c r="AH62" s="187"/>
      <c r="AI62" s="187"/>
      <c r="AJ62" s="187"/>
      <c r="AK62" s="187"/>
      <c r="AL62" s="187"/>
      <c r="AM62" s="187"/>
      <c r="AN62" s="187"/>
      <c r="AO62" s="187"/>
      <c r="AP62" s="187"/>
      <c r="AQ62" s="187"/>
      <c r="AR62" s="187"/>
      <c r="AS62" s="187"/>
      <c r="AT62" s="187"/>
      <c r="AU62" s="187"/>
      <c r="AV62" s="187"/>
      <c r="AW62" s="187"/>
      <c r="AY62" s="187"/>
      <c r="AZ62" s="187"/>
      <c r="BA62" s="187"/>
      <c r="BB62" s="187"/>
      <c r="BC62" s="187"/>
      <c r="BD62" s="187"/>
      <c r="BE62" s="187"/>
      <c r="BF62" s="187"/>
      <c r="BG62" s="187"/>
      <c r="BH62" s="187"/>
      <c r="BI62" s="187"/>
      <c r="BJ62" s="187"/>
      <c r="BK62" s="187"/>
      <c r="BL62" s="187"/>
      <c r="BM62" s="187"/>
      <c r="BN62" s="187"/>
      <c r="BO62" s="187"/>
      <c r="BP62" s="187"/>
      <c r="BR62" s="187"/>
      <c r="BS62" s="187"/>
      <c r="BT62" s="187"/>
      <c r="CA62" s="187"/>
      <c r="CB62" s="187"/>
      <c r="CC62" s="187"/>
    </row>
    <row r="63" spans="1:81" s="186" customFormat="1" x14ac:dyDescent="0.25">
      <c r="A63" s="187">
        <v>61</v>
      </c>
      <c r="B63" s="191" t="s">
        <v>678</v>
      </c>
      <c r="C63" s="187"/>
      <c r="D63" s="187" t="s">
        <v>478</v>
      </c>
      <c r="E63" s="187" t="s">
        <v>81</v>
      </c>
      <c r="F63" s="187" t="s">
        <v>207</v>
      </c>
      <c r="G63" s="63"/>
      <c r="H63" s="63"/>
      <c r="I63" s="63"/>
      <c r="J63" s="63"/>
      <c r="K63" s="63"/>
      <c r="L63" s="63"/>
      <c r="M63" s="195"/>
      <c r="N63" s="193"/>
      <c r="O63" s="196"/>
      <c r="P63" s="195"/>
      <c r="Q63" s="64"/>
      <c r="R63" s="64"/>
      <c r="S63" s="195"/>
      <c r="T63" s="193"/>
      <c r="U63" s="196"/>
      <c r="V63" s="195"/>
      <c r="W63" s="65"/>
      <c r="X63" s="65"/>
      <c r="Y63" s="15"/>
      <c r="Z63" s="15"/>
      <c r="AA63" s="15"/>
      <c r="AB63" s="15"/>
      <c r="AC63" s="15"/>
      <c r="AD63" s="15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187"/>
      <c r="BR63" s="187"/>
      <c r="BS63" s="187"/>
      <c r="BT63" s="187"/>
      <c r="CA63" s="187"/>
      <c r="CB63" s="187"/>
      <c r="CC63" s="187"/>
    </row>
    <row r="64" spans="1:81" s="186" customFormat="1" x14ac:dyDescent="0.25">
      <c r="A64" s="187">
        <v>62</v>
      </c>
      <c r="B64" s="191" t="s">
        <v>679</v>
      </c>
      <c r="C64" s="187"/>
      <c r="D64" s="187" t="s">
        <v>478</v>
      </c>
      <c r="E64" s="187" t="s">
        <v>81</v>
      </c>
      <c r="F64" s="187" t="s">
        <v>82</v>
      </c>
      <c r="G64" s="63"/>
      <c r="H64" s="63"/>
      <c r="I64" s="63"/>
      <c r="J64" s="63"/>
      <c r="K64" s="63"/>
      <c r="L64" s="63"/>
      <c r="M64" s="195"/>
      <c r="N64" s="193"/>
      <c r="O64" s="196"/>
      <c r="P64" s="195"/>
      <c r="Q64" s="64"/>
      <c r="R64" s="64"/>
      <c r="S64" s="195"/>
      <c r="T64" s="193"/>
      <c r="U64" s="196"/>
      <c r="V64" s="195"/>
      <c r="W64" s="65"/>
      <c r="X64" s="65"/>
      <c r="Y64" s="15"/>
      <c r="Z64" s="15"/>
      <c r="AA64" s="15"/>
      <c r="AB64" s="15"/>
      <c r="AC64" s="15"/>
      <c r="AD64" s="15"/>
      <c r="AF64" s="187"/>
      <c r="AG64" s="187"/>
      <c r="AH64" s="187"/>
      <c r="AI64" s="187"/>
      <c r="AJ64" s="187"/>
      <c r="AK64" s="187"/>
      <c r="AL64" s="187"/>
      <c r="AM64" s="187"/>
      <c r="AN64" s="187"/>
      <c r="AO64" s="187"/>
      <c r="AP64" s="187"/>
      <c r="AQ64" s="187"/>
      <c r="AR64" s="187"/>
      <c r="AS64" s="187"/>
      <c r="AT64" s="187"/>
      <c r="AU64" s="187"/>
      <c r="AV64" s="187"/>
      <c r="AW64" s="187"/>
      <c r="AY64" s="187"/>
      <c r="AZ64" s="187"/>
      <c r="BA64" s="187"/>
      <c r="BB64" s="187"/>
      <c r="BC64" s="187"/>
      <c r="BD64" s="187"/>
      <c r="BE64" s="187"/>
      <c r="BF64" s="187"/>
      <c r="BG64" s="187"/>
      <c r="BH64" s="187"/>
      <c r="BI64" s="187"/>
      <c r="BJ64" s="187"/>
      <c r="BK64" s="187"/>
      <c r="BL64" s="187"/>
      <c r="BM64" s="187"/>
      <c r="BN64" s="187"/>
      <c r="BO64" s="187"/>
      <c r="BP64" s="187"/>
      <c r="BR64" s="187"/>
      <c r="BS64" s="187"/>
      <c r="BT64" s="187"/>
      <c r="CA64" s="187"/>
      <c r="CB64" s="187"/>
      <c r="CC64" s="187"/>
    </row>
    <row r="65" spans="1:81" s="186" customFormat="1" x14ac:dyDescent="0.25">
      <c r="A65" s="187">
        <v>63</v>
      </c>
      <c r="B65" s="191" t="s">
        <v>680</v>
      </c>
      <c r="C65" s="187"/>
      <c r="D65" s="187" t="s">
        <v>478</v>
      </c>
      <c r="E65" s="187" t="s">
        <v>81</v>
      </c>
      <c r="F65" s="187" t="s">
        <v>82</v>
      </c>
      <c r="G65" s="63"/>
      <c r="H65" s="63"/>
      <c r="I65" s="63"/>
      <c r="J65" s="63"/>
      <c r="K65" s="63"/>
      <c r="L65" s="63"/>
      <c r="M65" s="195"/>
      <c r="N65" s="193"/>
      <c r="O65" s="196"/>
      <c r="P65" s="195"/>
      <c r="Q65" s="64"/>
      <c r="R65" s="64"/>
      <c r="S65" s="195"/>
      <c r="T65" s="193"/>
      <c r="U65" s="196"/>
      <c r="V65" s="195"/>
      <c r="W65" s="65"/>
      <c r="X65" s="65"/>
      <c r="Y65" s="15"/>
      <c r="Z65" s="15"/>
      <c r="AA65" s="15"/>
      <c r="AB65" s="15"/>
      <c r="AC65" s="15"/>
      <c r="AD65" s="15"/>
      <c r="AF65" s="187"/>
      <c r="AG65" s="187"/>
      <c r="AH65" s="187"/>
      <c r="AI65" s="187"/>
      <c r="AJ65" s="187"/>
      <c r="AK65" s="187"/>
      <c r="AL65" s="187"/>
      <c r="AM65" s="187"/>
      <c r="AN65" s="187"/>
      <c r="AO65" s="187"/>
      <c r="AP65" s="187"/>
      <c r="AQ65" s="187"/>
      <c r="AR65" s="187"/>
      <c r="AS65" s="187"/>
      <c r="AT65" s="187"/>
      <c r="AU65" s="187"/>
      <c r="AV65" s="187"/>
      <c r="AW65" s="187"/>
      <c r="AY65" s="187"/>
      <c r="AZ65" s="187"/>
      <c r="BA65" s="187"/>
      <c r="BB65" s="187"/>
      <c r="BC65" s="187"/>
      <c r="BD65" s="187"/>
      <c r="BE65" s="187"/>
      <c r="BF65" s="187"/>
      <c r="BG65" s="187"/>
      <c r="BH65" s="187"/>
      <c r="BI65" s="187"/>
      <c r="BJ65" s="187"/>
      <c r="BK65" s="187"/>
      <c r="BL65" s="187"/>
      <c r="BM65" s="187"/>
      <c r="BN65" s="187"/>
      <c r="BO65" s="187"/>
      <c r="BP65" s="187"/>
      <c r="BR65" s="187"/>
      <c r="BS65" s="187"/>
      <c r="BT65" s="187"/>
      <c r="CA65" s="187"/>
      <c r="CB65" s="187"/>
      <c r="CC65" s="187"/>
    </row>
    <row r="66" spans="1:81" s="186" customFormat="1" x14ac:dyDescent="0.25">
      <c r="A66" s="187">
        <v>64</v>
      </c>
      <c r="B66" s="191" t="s">
        <v>681</v>
      </c>
      <c r="C66" s="187"/>
      <c r="D66" s="187" t="s">
        <v>478</v>
      </c>
      <c r="E66" s="187" t="s">
        <v>185</v>
      </c>
      <c r="F66" s="187" t="s">
        <v>82</v>
      </c>
      <c r="G66" s="63"/>
      <c r="H66" s="63"/>
      <c r="I66" s="63"/>
      <c r="J66" s="63"/>
      <c r="K66" s="63"/>
      <c r="L66" s="63"/>
      <c r="M66" s="195"/>
      <c r="N66" s="193"/>
      <c r="O66" s="196"/>
      <c r="P66" s="195"/>
      <c r="Q66" s="64"/>
      <c r="R66" s="64"/>
      <c r="S66" s="195"/>
      <c r="T66" s="193"/>
      <c r="U66" s="196"/>
      <c r="V66" s="195"/>
      <c r="W66" s="65"/>
      <c r="X66" s="65"/>
      <c r="Y66" s="15"/>
      <c r="Z66" s="15"/>
      <c r="AA66" s="15"/>
      <c r="AB66" s="15"/>
      <c r="AC66" s="15"/>
      <c r="AD66" s="15"/>
      <c r="AF66" s="187"/>
      <c r="AG66" s="187"/>
      <c r="AH66" s="187"/>
      <c r="AI66" s="187"/>
      <c r="AJ66" s="187"/>
      <c r="AK66" s="187"/>
      <c r="AL66" s="187"/>
      <c r="AM66" s="187"/>
      <c r="AN66" s="187"/>
      <c r="AO66" s="187"/>
      <c r="AP66" s="187"/>
      <c r="AQ66" s="187"/>
      <c r="AR66" s="187"/>
      <c r="AS66" s="187"/>
      <c r="AT66" s="187"/>
      <c r="AU66" s="187"/>
      <c r="AV66" s="187"/>
      <c r="AW66" s="187"/>
      <c r="AY66" s="187"/>
      <c r="AZ66" s="187"/>
      <c r="BA66" s="187"/>
      <c r="BB66" s="187"/>
      <c r="BC66" s="187"/>
      <c r="BD66" s="187"/>
      <c r="BE66" s="187"/>
      <c r="BF66" s="187"/>
      <c r="BG66" s="187"/>
      <c r="BH66" s="187"/>
      <c r="BI66" s="187"/>
      <c r="BJ66" s="187"/>
      <c r="BK66" s="187"/>
      <c r="BL66" s="187"/>
      <c r="BM66" s="187"/>
      <c r="BN66" s="187"/>
      <c r="BO66" s="187"/>
      <c r="BP66" s="187"/>
      <c r="BR66" s="187"/>
      <c r="BS66" s="187"/>
      <c r="BT66" s="187"/>
      <c r="CA66" s="187"/>
      <c r="CB66" s="187"/>
      <c r="CC66" s="187"/>
    </row>
    <row r="67" spans="1:81" s="186" customFormat="1" x14ac:dyDescent="0.25">
      <c r="A67" s="187">
        <v>65</v>
      </c>
      <c r="B67" s="191" t="s">
        <v>682</v>
      </c>
      <c r="C67" s="187"/>
      <c r="D67" s="187" t="s">
        <v>478</v>
      </c>
      <c r="E67" s="187" t="s">
        <v>81</v>
      </c>
      <c r="F67" s="187" t="s">
        <v>207</v>
      </c>
      <c r="G67" s="63"/>
      <c r="H67" s="63"/>
      <c r="I67" s="63"/>
      <c r="J67" s="63"/>
      <c r="K67" s="63"/>
      <c r="L67" s="63"/>
      <c r="M67" s="195"/>
      <c r="N67" s="193"/>
      <c r="O67" s="196"/>
      <c r="P67" s="195"/>
      <c r="Q67" s="64"/>
      <c r="R67" s="64"/>
      <c r="S67" s="195"/>
      <c r="T67" s="193"/>
      <c r="U67" s="196"/>
      <c r="V67" s="195"/>
      <c r="W67" s="65"/>
      <c r="X67" s="65"/>
      <c r="Y67" s="15"/>
      <c r="Z67" s="15"/>
      <c r="AA67" s="15"/>
      <c r="AB67" s="15"/>
      <c r="AC67" s="15"/>
      <c r="AD67" s="15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Q67" s="187"/>
      <c r="AR67" s="187"/>
      <c r="AS67" s="187"/>
      <c r="AT67" s="187"/>
      <c r="AU67" s="187"/>
      <c r="AV67" s="187"/>
      <c r="AW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  <c r="BI67" s="187"/>
      <c r="BJ67" s="187"/>
      <c r="BK67" s="187"/>
      <c r="BL67" s="187"/>
      <c r="BM67" s="187"/>
      <c r="BN67" s="187"/>
      <c r="BO67" s="187"/>
      <c r="BP67" s="187"/>
      <c r="BR67" s="187"/>
      <c r="BS67" s="187"/>
      <c r="BT67" s="187"/>
      <c r="CA67" s="187"/>
      <c r="CB67" s="187"/>
      <c r="CC67" s="187"/>
    </row>
    <row r="68" spans="1:81" s="186" customFormat="1" x14ac:dyDescent="0.25">
      <c r="A68" s="187">
        <v>66</v>
      </c>
      <c r="B68" s="191" t="s">
        <v>683</v>
      </c>
      <c r="C68" s="187"/>
      <c r="D68" s="187" t="s">
        <v>478</v>
      </c>
      <c r="E68" s="187" t="s">
        <v>81</v>
      </c>
      <c r="F68" s="187" t="s">
        <v>82</v>
      </c>
      <c r="G68" s="63"/>
      <c r="H68" s="63"/>
      <c r="I68" s="63"/>
      <c r="J68" s="63"/>
      <c r="K68" s="63"/>
      <c r="L68" s="63"/>
      <c r="M68" s="195"/>
      <c r="N68" s="193"/>
      <c r="O68" s="196"/>
      <c r="P68" s="195"/>
      <c r="Q68" s="64"/>
      <c r="R68" s="64"/>
      <c r="S68" s="195"/>
      <c r="T68" s="193"/>
      <c r="U68" s="196"/>
      <c r="V68" s="195"/>
      <c r="W68" s="65"/>
      <c r="X68" s="65"/>
      <c r="Y68" s="15"/>
      <c r="Z68" s="15"/>
      <c r="AA68" s="15"/>
      <c r="AB68" s="15"/>
      <c r="AC68" s="15"/>
      <c r="AD68" s="15"/>
      <c r="AF68" s="187"/>
      <c r="AG68" s="187"/>
      <c r="AH68" s="187"/>
      <c r="AI68" s="187"/>
      <c r="AJ68" s="187"/>
      <c r="AK68" s="187"/>
      <c r="AL68" s="187"/>
      <c r="AM68" s="187"/>
      <c r="AN68" s="187"/>
      <c r="AO68" s="187"/>
      <c r="AP68" s="187"/>
      <c r="AQ68" s="187"/>
      <c r="AR68" s="187"/>
      <c r="AS68" s="187"/>
      <c r="AT68" s="187"/>
      <c r="AU68" s="187"/>
      <c r="AV68" s="187"/>
      <c r="AW68" s="187"/>
      <c r="AY68" s="187"/>
      <c r="AZ68" s="187"/>
      <c r="BA68" s="187"/>
      <c r="BB68" s="187"/>
      <c r="BC68" s="187"/>
      <c r="BD68" s="187"/>
      <c r="BE68" s="187"/>
      <c r="BF68" s="187"/>
      <c r="BG68" s="187"/>
      <c r="BH68" s="187"/>
      <c r="BI68" s="187"/>
      <c r="BJ68" s="187"/>
      <c r="BK68" s="187"/>
      <c r="BL68" s="187"/>
      <c r="BM68" s="187"/>
      <c r="BN68" s="187"/>
      <c r="BO68" s="187"/>
      <c r="BP68" s="187"/>
      <c r="BR68" s="187"/>
      <c r="BS68" s="187"/>
      <c r="BT68" s="187"/>
      <c r="CA68" s="187"/>
      <c r="CB68" s="187"/>
      <c r="CC68" s="187"/>
    </row>
    <row r="69" spans="1:81" s="186" customFormat="1" x14ac:dyDescent="0.25">
      <c r="A69" s="187">
        <v>67</v>
      </c>
      <c r="B69" s="191" t="s">
        <v>684</v>
      </c>
      <c r="C69" s="187"/>
      <c r="D69" s="187" t="s">
        <v>478</v>
      </c>
      <c r="E69" s="187" t="s">
        <v>81</v>
      </c>
      <c r="F69" s="187" t="s">
        <v>207</v>
      </c>
      <c r="G69" s="63"/>
      <c r="H69" s="63"/>
      <c r="I69" s="63"/>
      <c r="J69" s="63"/>
      <c r="K69" s="63"/>
      <c r="L69" s="63"/>
      <c r="M69" s="195"/>
      <c r="N69" s="193"/>
      <c r="O69" s="196"/>
      <c r="P69" s="195"/>
      <c r="Q69" s="64"/>
      <c r="R69" s="64"/>
      <c r="S69" s="195"/>
      <c r="T69" s="193"/>
      <c r="U69" s="196"/>
      <c r="V69" s="195"/>
      <c r="W69" s="65"/>
      <c r="X69" s="65"/>
      <c r="Y69" s="15"/>
      <c r="Z69" s="15"/>
      <c r="AA69" s="15"/>
      <c r="AB69" s="15"/>
      <c r="AC69" s="15"/>
      <c r="AD69" s="15"/>
      <c r="AF69" s="187"/>
      <c r="AG69" s="187"/>
      <c r="AH69" s="187"/>
      <c r="AI69" s="187"/>
      <c r="AJ69" s="187"/>
      <c r="AK69" s="187"/>
      <c r="AL69" s="187"/>
      <c r="AM69" s="187"/>
      <c r="AN69" s="187"/>
      <c r="AO69" s="187"/>
      <c r="AP69" s="187"/>
      <c r="AQ69" s="187"/>
      <c r="AR69" s="187"/>
      <c r="AS69" s="187"/>
      <c r="AT69" s="187"/>
      <c r="AU69" s="187"/>
      <c r="AV69" s="187"/>
      <c r="AW69" s="187"/>
      <c r="AY69" s="187"/>
      <c r="AZ69" s="187"/>
      <c r="BA69" s="187"/>
      <c r="BB69" s="187"/>
      <c r="BC69" s="187"/>
      <c r="BD69" s="187"/>
      <c r="BE69" s="187"/>
      <c r="BF69" s="187"/>
      <c r="BG69" s="187"/>
      <c r="BH69" s="187"/>
      <c r="BI69" s="187"/>
      <c r="BJ69" s="187"/>
      <c r="BK69" s="187"/>
      <c r="BL69" s="187"/>
      <c r="BM69" s="187"/>
      <c r="BN69" s="187"/>
      <c r="BO69" s="187"/>
      <c r="BP69" s="187"/>
      <c r="BR69" s="187"/>
      <c r="BS69" s="187"/>
      <c r="BT69" s="187"/>
      <c r="CA69" s="187"/>
      <c r="CB69" s="187"/>
      <c r="CC69" s="187"/>
    </row>
    <row r="70" spans="1:81" s="186" customFormat="1" x14ac:dyDescent="0.25">
      <c r="A70" s="187">
        <v>68</v>
      </c>
      <c r="B70" s="191" t="s">
        <v>685</v>
      </c>
      <c r="C70" s="187"/>
      <c r="D70" s="187" t="s">
        <v>478</v>
      </c>
      <c r="E70" s="187" t="s">
        <v>185</v>
      </c>
      <c r="F70" s="187" t="s">
        <v>207</v>
      </c>
      <c r="G70" s="63"/>
      <c r="H70" s="63"/>
      <c r="I70" s="63"/>
      <c r="J70" s="63"/>
      <c r="K70" s="63"/>
      <c r="L70" s="63"/>
      <c r="M70" s="195"/>
      <c r="N70" s="193"/>
      <c r="O70" s="196"/>
      <c r="P70" s="195"/>
      <c r="Q70" s="64"/>
      <c r="R70" s="64"/>
      <c r="S70" s="195"/>
      <c r="T70" s="193"/>
      <c r="U70" s="196"/>
      <c r="V70" s="195"/>
      <c r="W70" s="65"/>
      <c r="X70" s="65"/>
      <c r="Y70" s="15"/>
      <c r="Z70" s="15"/>
      <c r="AA70" s="15"/>
      <c r="AB70" s="15"/>
      <c r="AC70" s="15"/>
      <c r="AD70" s="15"/>
      <c r="AF70" s="187"/>
      <c r="AG70" s="187"/>
      <c r="AH70" s="187"/>
      <c r="AI70" s="187"/>
      <c r="AJ70" s="187"/>
      <c r="AK70" s="187"/>
      <c r="AL70" s="187"/>
      <c r="AM70" s="187"/>
      <c r="AN70" s="187"/>
      <c r="AO70" s="187"/>
      <c r="AP70" s="187"/>
      <c r="AQ70" s="187"/>
      <c r="AR70" s="187"/>
      <c r="AS70" s="187"/>
      <c r="AT70" s="187"/>
      <c r="AU70" s="187"/>
      <c r="AV70" s="187"/>
      <c r="AW70" s="187"/>
      <c r="AY70" s="187"/>
      <c r="AZ70" s="187"/>
      <c r="BA70" s="187"/>
      <c r="BB70" s="187"/>
      <c r="BC70" s="187"/>
      <c r="BD70" s="187"/>
      <c r="BE70" s="187"/>
      <c r="BF70" s="187"/>
      <c r="BG70" s="187"/>
      <c r="BH70" s="187"/>
      <c r="BI70" s="187"/>
      <c r="BJ70" s="187"/>
      <c r="BK70" s="187"/>
      <c r="BL70" s="187"/>
      <c r="BM70" s="187"/>
      <c r="BN70" s="187"/>
      <c r="BO70" s="187"/>
      <c r="BP70" s="187"/>
      <c r="BR70" s="187"/>
      <c r="BS70" s="187"/>
      <c r="BT70" s="187"/>
      <c r="CA70" s="187"/>
      <c r="CB70" s="187"/>
      <c r="CC70" s="187"/>
    </row>
    <row r="71" spans="1:81" s="186" customFormat="1" x14ac:dyDescent="0.25">
      <c r="A71" s="187">
        <v>69</v>
      </c>
      <c r="B71" s="191" t="s">
        <v>686</v>
      </c>
      <c r="C71" s="187"/>
      <c r="D71" s="187" t="s">
        <v>478</v>
      </c>
      <c r="E71" s="187" t="s">
        <v>185</v>
      </c>
      <c r="F71" s="187" t="s">
        <v>207</v>
      </c>
      <c r="G71" s="63"/>
      <c r="H71" s="63"/>
      <c r="I71" s="63"/>
      <c r="J71" s="63"/>
      <c r="K71" s="63"/>
      <c r="L71" s="63"/>
      <c r="M71" s="195"/>
      <c r="N71" s="193"/>
      <c r="O71" s="196"/>
      <c r="P71" s="195"/>
      <c r="Q71" s="64"/>
      <c r="R71" s="64"/>
      <c r="S71" s="195"/>
      <c r="T71" s="193"/>
      <c r="U71" s="196"/>
      <c r="V71" s="195"/>
      <c r="W71" s="65"/>
      <c r="X71" s="65"/>
      <c r="Y71" s="15"/>
      <c r="Z71" s="15"/>
      <c r="AA71" s="15"/>
      <c r="AB71" s="15"/>
      <c r="AC71" s="15"/>
      <c r="AD71" s="15"/>
      <c r="AF71" s="187"/>
      <c r="AG71" s="187"/>
      <c r="AH71" s="187"/>
      <c r="AI71" s="187"/>
      <c r="AJ71" s="187"/>
      <c r="AK71" s="187"/>
      <c r="AL71" s="187"/>
      <c r="AM71" s="187"/>
      <c r="AN71" s="187"/>
      <c r="AO71" s="187"/>
      <c r="AP71" s="187"/>
      <c r="AQ71" s="187"/>
      <c r="AR71" s="187"/>
      <c r="AS71" s="187"/>
      <c r="AT71" s="187"/>
      <c r="AU71" s="187"/>
      <c r="AV71" s="187"/>
      <c r="AW71" s="187"/>
      <c r="AY71" s="187"/>
      <c r="AZ71" s="187"/>
      <c r="BA71" s="187"/>
      <c r="BB71" s="187"/>
      <c r="BC71" s="187"/>
      <c r="BD71" s="187"/>
      <c r="BE71" s="187"/>
      <c r="BF71" s="187"/>
      <c r="BG71" s="187"/>
      <c r="BH71" s="187"/>
      <c r="BI71" s="187"/>
      <c r="BJ71" s="187"/>
      <c r="BK71" s="187"/>
      <c r="BL71" s="187"/>
      <c r="BM71" s="187"/>
      <c r="BN71" s="187"/>
      <c r="BO71" s="187"/>
      <c r="BP71" s="187"/>
      <c r="BR71" s="187"/>
      <c r="BS71" s="187"/>
      <c r="BT71" s="187"/>
      <c r="CA71" s="187"/>
      <c r="CB71" s="187"/>
      <c r="CC71" s="187"/>
    </row>
    <row r="72" spans="1:81" s="186" customFormat="1" x14ac:dyDescent="0.25">
      <c r="A72" s="187">
        <v>70</v>
      </c>
      <c r="B72" s="191" t="s">
        <v>687</v>
      </c>
      <c r="C72" s="187"/>
      <c r="D72" s="187" t="s">
        <v>478</v>
      </c>
      <c r="E72" s="187" t="s">
        <v>81</v>
      </c>
      <c r="F72" s="187" t="s">
        <v>207</v>
      </c>
      <c r="G72" s="63"/>
      <c r="H72" s="63"/>
      <c r="I72" s="63"/>
      <c r="J72" s="63"/>
      <c r="K72" s="63"/>
      <c r="L72" s="63"/>
      <c r="M72" s="195"/>
      <c r="N72" s="193"/>
      <c r="O72" s="196"/>
      <c r="P72" s="195"/>
      <c r="Q72" s="64"/>
      <c r="R72" s="64"/>
      <c r="S72" s="195"/>
      <c r="T72" s="193"/>
      <c r="U72" s="196"/>
      <c r="V72" s="195"/>
      <c r="W72" s="65"/>
      <c r="X72" s="65"/>
      <c r="Y72" s="15"/>
      <c r="Z72" s="15"/>
      <c r="AA72" s="15"/>
      <c r="AB72" s="15"/>
      <c r="AC72" s="15"/>
      <c r="AD72" s="15"/>
      <c r="AF72" s="187"/>
      <c r="AG72" s="187"/>
      <c r="AH72" s="187"/>
      <c r="AI72" s="187"/>
      <c r="AJ72" s="187"/>
      <c r="AK72" s="187"/>
      <c r="AL72" s="187"/>
      <c r="AM72" s="187"/>
      <c r="AN72" s="187"/>
      <c r="AO72" s="187"/>
      <c r="AP72" s="187"/>
      <c r="AQ72" s="187"/>
      <c r="AR72" s="187"/>
      <c r="AS72" s="187"/>
      <c r="AT72" s="187"/>
      <c r="AU72" s="187"/>
      <c r="AV72" s="187"/>
      <c r="AW72" s="187"/>
      <c r="AY72" s="187"/>
      <c r="AZ72" s="187"/>
      <c r="BA72" s="187"/>
      <c r="BB72" s="187"/>
      <c r="BC72" s="187"/>
      <c r="BD72" s="187"/>
      <c r="BE72" s="187"/>
      <c r="BF72" s="187"/>
      <c r="BG72" s="187"/>
      <c r="BH72" s="187"/>
      <c r="BI72" s="187"/>
      <c r="BJ72" s="187"/>
      <c r="BK72" s="187"/>
      <c r="BL72" s="187"/>
      <c r="BM72" s="187"/>
      <c r="BN72" s="187"/>
      <c r="BO72" s="187"/>
      <c r="BP72" s="187"/>
      <c r="BR72" s="187"/>
      <c r="BS72" s="187"/>
      <c r="BT72" s="187"/>
      <c r="CA72" s="187"/>
      <c r="CB72" s="187"/>
      <c r="CC72" s="187"/>
    </row>
    <row r="73" spans="1:81" s="186" customFormat="1" x14ac:dyDescent="0.25">
      <c r="A73" s="187">
        <v>71</v>
      </c>
      <c r="B73" s="191" t="s">
        <v>688</v>
      </c>
      <c r="C73" s="187"/>
      <c r="D73" s="187" t="s">
        <v>478</v>
      </c>
      <c r="E73" s="187" t="s">
        <v>185</v>
      </c>
      <c r="F73" s="187" t="s">
        <v>207</v>
      </c>
      <c r="G73" s="63"/>
      <c r="H73" s="63"/>
      <c r="I73" s="63"/>
      <c r="J73" s="63"/>
      <c r="K73" s="63"/>
      <c r="L73" s="63"/>
      <c r="M73" s="195"/>
      <c r="N73" s="193"/>
      <c r="O73" s="196"/>
      <c r="P73" s="195"/>
      <c r="Q73" s="64"/>
      <c r="R73" s="64"/>
      <c r="S73" s="195"/>
      <c r="T73" s="193"/>
      <c r="U73" s="196"/>
      <c r="V73" s="195"/>
      <c r="W73" s="65"/>
      <c r="X73" s="65"/>
      <c r="Y73" s="15"/>
      <c r="Z73" s="15"/>
      <c r="AA73" s="15"/>
      <c r="AB73" s="15"/>
      <c r="AC73" s="15"/>
      <c r="AD73" s="15"/>
      <c r="AF73" s="187"/>
      <c r="AG73" s="187"/>
      <c r="AH73" s="187"/>
      <c r="AI73" s="187"/>
      <c r="AJ73" s="187"/>
      <c r="AK73" s="187"/>
      <c r="AL73" s="187"/>
      <c r="AM73" s="187"/>
      <c r="AN73" s="187"/>
      <c r="AO73" s="187"/>
      <c r="AP73" s="187"/>
      <c r="AQ73" s="187"/>
      <c r="AR73" s="187"/>
      <c r="AS73" s="187"/>
      <c r="AT73" s="187"/>
      <c r="AU73" s="187"/>
      <c r="AV73" s="187"/>
      <c r="AW73" s="187"/>
      <c r="AY73" s="187"/>
      <c r="AZ73" s="187"/>
      <c r="BA73" s="187"/>
      <c r="BB73" s="187"/>
      <c r="BC73" s="187"/>
      <c r="BD73" s="187"/>
      <c r="BE73" s="187"/>
      <c r="BF73" s="187"/>
      <c r="BG73" s="187"/>
      <c r="BH73" s="187"/>
      <c r="BI73" s="187"/>
      <c r="BJ73" s="187"/>
      <c r="BK73" s="187"/>
      <c r="BL73" s="187"/>
      <c r="BM73" s="187"/>
      <c r="BN73" s="187"/>
      <c r="BO73" s="187"/>
      <c r="BP73" s="187"/>
      <c r="BR73" s="187"/>
      <c r="BS73" s="187"/>
      <c r="BT73" s="187"/>
      <c r="CA73" s="187"/>
      <c r="CB73" s="187"/>
      <c r="CC73" s="187"/>
    </row>
    <row r="74" spans="1:81" s="186" customFormat="1" x14ac:dyDescent="0.25">
      <c r="A74" s="187">
        <v>72</v>
      </c>
      <c r="B74" s="191" t="s">
        <v>689</v>
      </c>
      <c r="C74" s="187"/>
      <c r="D74" s="187" t="s">
        <v>478</v>
      </c>
      <c r="E74" s="187" t="s">
        <v>81</v>
      </c>
      <c r="F74" s="187" t="s">
        <v>82</v>
      </c>
      <c r="G74" s="63"/>
      <c r="H74" s="63"/>
      <c r="I74" s="63"/>
      <c r="J74" s="63"/>
      <c r="K74" s="63"/>
      <c r="L74" s="63"/>
      <c r="M74" s="195"/>
      <c r="N74" s="193"/>
      <c r="O74" s="196"/>
      <c r="P74" s="195"/>
      <c r="Q74" s="64"/>
      <c r="R74" s="64"/>
      <c r="S74" s="195"/>
      <c r="T74" s="193"/>
      <c r="U74" s="196"/>
      <c r="V74" s="195"/>
      <c r="W74" s="65"/>
      <c r="X74" s="65"/>
      <c r="Y74" s="15"/>
      <c r="Z74" s="15"/>
      <c r="AA74" s="15"/>
      <c r="AB74" s="15"/>
      <c r="AC74" s="15"/>
      <c r="AD74" s="15"/>
      <c r="AF74" s="187"/>
      <c r="AG74" s="187"/>
      <c r="AH74" s="187"/>
      <c r="AI74" s="187"/>
      <c r="AJ74" s="187"/>
      <c r="AK74" s="187"/>
      <c r="AL74" s="187"/>
      <c r="AM74" s="187"/>
      <c r="AN74" s="187"/>
      <c r="AO74" s="187"/>
      <c r="AP74" s="187"/>
      <c r="AQ74" s="187"/>
      <c r="AR74" s="187"/>
      <c r="AS74" s="187"/>
      <c r="AT74" s="187"/>
      <c r="AU74" s="187"/>
      <c r="AV74" s="187"/>
      <c r="AW74" s="187"/>
      <c r="AY74" s="187"/>
      <c r="AZ74" s="187"/>
      <c r="BA74" s="187"/>
      <c r="BB74" s="187"/>
      <c r="BC74" s="187"/>
      <c r="BD74" s="187"/>
      <c r="BE74" s="187"/>
      <c r="BF74" s="187"/>
      <c r="BG74" s="187"/>
      <c r="BH74" s="187"/>
      <c r="BI74" s="187"/>
      <c r="BJ74" s="187"/>
      <c r="BK74" s="187"/>
      <c r="BL74" s="187"/>
      <c r="BM74" s="187"/>
      <c r="BN74" s="187"/>
      <c r="BO74" s="187"/>
      <c r="BP74" s="187"/>
      <c r="BR74" s="187"/>
      <c r="BS74" s="187"/>
      <c r="BT74" s="187"/>
      <c r="CA74" s="187"/>
      <c r="CB74" s="187"/>
      <c r="CC74" s="187"/>
    </row>
    <row r="75" spans="1:81" s="186" customFormat="1" x14ac:dyDescent="0.25">
      <c r="A75" s="187">
        <v>73</v>
      </c>
      <c r="B75" s="191" t="s">
        <v>690</v>
      </c>
      <c r="C75" s="187"/>
      <c r="D75" s="187" t="s">
        <v>478</v>
      </c>
      <c r="E75" s="187" t="s">
        <v>81</v>
      </c>
      <c r="F75" s="187" t="s">
        <v>82</v>
      </c>
      <c r="G75" s="63"/>
      <c r="H75" s="63"/>
      <c r="I75" s="63"/>
      <c r="J75" s="63"/>
      <c r="K75" s="63"/>
      <c r="L75" s="63"/>
      <c r="M75" s="195"/>
      <c r="N75" s="193"/>
      <c r="O75" s="196"/>
      <c r="P75" s="195"/>
      <c r="Q75" s="64"/>
      <c r="R75" s="64"/>
      <c r="S75" s="195"/>
      <c r="T75" s="193"/>
      <c r="U75" s="196"/>
      <c r="V75" s="195"/>
      <c r="W75" s="65"/>
      <c r="X75" s="65"/>
      <c r="Y75" s="15"/>
      <c r="Z75" s="15"/>
      <c r="AA75" s="15"/>
      <c r="AB75" s="15"/>
      <c r="AC75" s="15"/>
      <c r="AD75" s="15"/>
      <c r="AF75" s="187"/>
      <c r="AG75" s="187"/>
      <c r="AH75" s="187"/>
      <c r="AI75" s="187"/>
      <c r="AJ75" s="187"/>
      <c r="AK75" s="187"/>
      <c r="AL75" s="187"/>
      <c r="AM75" s="187"/>
      <c r="AN75" s="187"/>
      <c r="AO75" s="187"/>
      <c r="AP75" s="187"/>
      <c r="AQ75" s="187"/>
      <c r="AR75" s="187"/>
      <c r="AS75" s="187"/>
      <c r="AT75" s="187"/>
      <c r="AU75" s="187"/>
      <c r="AV75" s="187"/>
      <c r="AW75" s="187"/>
      <c r="AY75" s="187"/>
      <c r="AZ75" s="187"/>
      <c r="BA75" s="187"/>
      <c r="BB75" s="187"/>
      <c r="BC75" s="187"/>
      <c r="BD75" s="187"/>
      <c r="BE75" s="187"/>
      <c r="BF75" s="187"/>
      <c r="BG75" s="187"/>
      <c r="BH75" s="187"/>
      <c r="BI75" s="187"/>
      <c r="BJ75" s="187"/>
      <c r="BK75" s="187"/>
      <c r="BL75" s="187"/>
      <c r="BM75" s="187"/>
      <c r="BN75" s="187"/>
      <c r="BO75" s="187"/>
      <c r="BP75" s="187"/>
      <c r="BR75" s="187"/>
      <c r="BS75" s="187"/>
      <c r="BT75" s="187"/>
      <c r="CA75" s="187"/>
      <c r="CB75" s="187"/>
      <c r="CC75" s="187"/>
    </row>
    <row r="76" spans="1:81" s="186" customFormat="1" x14ac:dyDescent="0.25">
      <c r="A76" s="187">
        <v>74</v>
      </c>
      <c r="B76" s="191" t="s">
        <v>691</v>
      </c>
      <c r="C76" s="187"/>
      <c r="D76" s="187" t="s">
        <v>478</v>
      </c>
      <c r="E76" s="187" t="s">
        <v>185</v>
      </c>
      <c r="F76" s="187" t="s">
        <v>82</v>
      </c>
      <c r="G76" s="63"/>
      <c r="H76" s="63"/>
      <c r="I76" s="63"/>
      <c r="J76" s="63"/>
      <c r="K76" s="63"/>
      <c r="L76" s="63"/>
      <c r="M76" s="195"/>
      <c r="N76" s="193"/>
      <c r="O76" s="196"/>
      <c r="P76" s="195"/>
      <c r="Q76" s="64"/>
      <c r="R76" s="64"/>
      <c r="S76" s="195"/>
      <c r="T76" s="193"/>
      <c r="U76" s="196"/>
      <c r="V76" s="195"/>
      <c r="W76" s="65"/>
      <c r="X76" s="65"/>
      <c r="Y76" s="15"/>
      <c r="Z76" s="15"/>
      <c r="AA76" s="15"/>
      <c r="AB76" s="15"/>
      <c r="AC76" s="15"/>
      <c r="AD76" s="15"/>
      <c r="AF76" s="187"/>
      <c r="AG76" s="187"/>
      <c r="AH76" s="187"/>
      <c r="AI76" s="187"/>
      <c r="AJ76" s="187"/>
      <c r="AK76" s="187"/>
      <c r="AL76" s="187"/>
      <c r="AM76" s="187"/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Y76" s="187"/>
      <c r="AZ76" s="187"/>
      <c r="BA76" s="187"/>
      <c r="BB76" s="187"/>
      <c r="BC76" s="187"/>
      <c r="BD76" s="187"/>
      <c r="BE76" s="187"/>
      <c r="BF76" s="187"/>
      <c r="BG76" s="187"/>
      <c r="BH76" s="187"/>
      <c r="BI76" s="187"/>
      <c r="BJ76" s="187"/>
      <c r="BK76" s="187"/>
      <c r="BL76" s="187"/>
      <c r="BM76" s="187"/>
      <c r="BN76" s="187"/>
      <c r="BO76" s="187"/>
      <c r="BP76" s="187"/>
      <c r="BR76" s="187"/>
      <c r="BS76" s="187"/>
      <c r="BT76" s="187"/>
      <c r="CA76" s="187"/>
      <c r="CB76" s="187"/>
      <c r="CC76" s="187"/>
    </row>
    <row r="77" spans="1:81" s="186" customFormat="1" x14ac:dyDescent="0.25">
      <c r="A77" s="187">
        <v>75</v>
      </c>
      <c r="B77" s="191" t="s">
        <v>692</v>
      </c>
      <c r="C77" s="187"/>
      <c r="D77" s="187" t="s">
        <v>478</v>
      </c>
      <c r="E77" s="187" t="s">
        <v>81</v>
      </c>
      <c r="F77" s="187" t="s">
        <v>207</v>
      </c>
      <c r="G77" s="63"/>
      <c r="H77" s="63"/>
      <c r="I77" s="63"/>
      <c r="J77" s="63"/>
      <c r="K77" s="63"/>
      <c r="L77" s="63"/>
      <c r="M77" s="195"/>
      <c r="N77" s="193"/>
      <c r="O77" s="196"/>
      <c r="P77" s="195"/>
      <c r="Q77" s="64"/>
      <c r="R77" s="64"/>
      <c r="S77" s="195"/>
      <c r="T77" s="193"/>
      <c r="U77" s="196"/>
      <c r="V77" s="195"/>
      <c r="W77" s="65"/>
      <c r="X77" s="65"/>
      <c r="Y77" s="15"/>
      <c r="Z77" s="15"/>
      <c r="AA77" s="15"/>
      <c r="AB77" s="15"/>
      <c r="AC77" s="15"/>
      <c r="AD77" s="15"/>
      <c r="AF77" s="187"/>
      <c r="AG77" s="187"/>
      <c r="AH77" s="187"/>
      <c r="AI77" s="187"/>
      <c r="AJ77" s="187"/>
      <c r="AK77" s="187"/>
      <c r="AL77" s="187"/>
      <c r="AM77" s="187"/>
      <c r="AN77" s="187"/>
      <c r="AO77" s="187"/>
      <c r="AP77" s="187"/>
      <c r="AQ77" s="187"/>
      <c r="AR77" s="187"/>
      <c r="AS77" s="187"/>
      <c r="AT77" s="187"/>
      <c r="AU77" s="187"/>
      <c r="AV77" s="187"/>
      <c r="AW77" s="187"/>
      <c r="AY77" s="187"/>
      <c r="AZ77" s="187"/>
      <c r="BA77" s="187"/>
      <c r="BB77" s="187"/>
      <c r="BC77" s="187"/>
      <c r="BD77" s="187"/>
      <c r="BE77" s="187"/>
      <c r="BF77" s="187"/>
      <c r="BG77" s="187"/>
      <c r="BH77" s="187"/>
      <c r="BI77" s="187"/>
      <c r="BJ77" s="187"/>
      <c r="BK77" s="187"/>
      <c r="BL77" s="187"/>
      <c r="BM77" s="187"/>
      <c r="BN77" s="187"/>
      <c r="BO77" s="187"/>
      <c r="BP77" s="187"/>
      <c r="BR77" s="187"/>
      <c r="BS77" s="187"/>
      <c r="BT77" s="187"/>
      <c r="CA77" s="187"/>
      <c r="CB77" s="187"/>
      <c r="CC77" s="187"/>
    </row>
    <row r="78" spans="1:81" s="186" customFormat="1" x14ac:dyDescent="0.25">
      <c r="A78" s="187"/>
      <c r="B78" s="191"/>
      <c r="C78" s="187"/>
      <c r="D78" s="187"/>
      <c r="E78" s="187"/>
      <c r="F78" s="187"/>
      <c r="G78" s="63"/>
      <c r="H78" s="63"/>
      <c r="I78" s="63"/>
      <c r="J78" s="63"/>
      <c r="K78" s="63"/>
      <c r="L78" s="63"/>
      <c r="M78" s="195"/>
      <c r="N78" s="193"/>
      <c r="O78" s="196"/>
      <c r="P78" s="195"/>
      <c r="Q78" s="64"/>
      <c r="R78" s="64"/>
      <c r="S78" s="195"/>
      <c r="T78" s="193"/>
      <c r="U78" s="196"/>
      <c r="V78" s="195"/>
      <c r="W78" s="65"/>
      <c r="X78" s="65"/>
      <c r="Y78" s="15"/>
      <c r="Z78" s="15"/>
      <c r="AA78" s="15"/>
      <c r="AB78" s="15"/>
      <c r="AC78" s="15"/>
      <c r="AD78" s="15"/>
      <c r="AF78" s="187"/>
      <c r="AG78" s="187"/>
      <c r="AH78" s="187"/>
      <c r="AI78" s="187"/>
      <c r="AJ78" s="187"/>
      <c r="AK78" s="187"/>
      <c r="AL78" s="187"/>
      <c r="AM78" s="187"/>
      <c r="AN78" s="187"/>
      <c r="AO78" s="187"/>
      <c r="AP78" s="187"/>
      <c r="AQ78" s="187"/>
      <c r="AR78" s="187"/>
      <c r="AS78" s="187"/>
      <c r="AT78" s="187"/>
      <c r="AU78" s="187"/>
      <c r="AV78" s="187"/>
      <c r="AW78" s="187"/>
      <c r="AY78" s="187"/>
      <c r="AZ78" s="187"/>
      <c r="BA78" s="187"/>
      <c r="BB78" s="187"/>
      <c r="BC78" s="187"/>
      <c r="BD78" s="187"/>
      <c r="BE78" s="187"/>
      <c r="BF78" s="187"/>
      <c r="BG78" s="187"/>
      <c r="BH78" s="187"/>
      <c r="BI78" s="187"/>
      <c r="BJ78" s="187"/>
      <c r="BK78" s="187"/>
      <c r="BL78" s="187"/>
      <c r="BM78" s="187"/>
      <c r="BN78" s="187"/>
      <c r="BO78" s="187"/>
      <c r="BP78" s="187"/>
      <c r="BR78" s="187"/>
      <c r="BS78" s="187"/>
      <c r="BT78" s="187"/>
      <c r="CA78" s="187"/>
      <c r="CB78" s="187"/>
      <c r="CC78" s="187"/>
    </row>
    <row r="79" spans="1:81" s="186" customFormat="1" x14ac:dyDescent="0.25">
      <c r="A79" s="187"/>
      <c r="B79" s="191"/>
      <c r="C79" s="187"/>
      <c r="D79" s="187"/>
      <c r="E79" s="187"/>
      <c r="F79" s="187"/>
      <c r="G79" s="63"/>
      <c r="H79" s="63"/>
      <c r="I79" s="63"/>
      <c r="J79" s="63"/>
      <c r="K79" s="63"/>
      <c r="L79" s="63"/>
      <c r="M79" s="195"/>
      <c r="N79" s="193"/>
      <c r="O79" s="196"/>
      <c r="P79" s="195"/>
      <c r="Q79" s="64"/>
      <c r="R79" s="64"/>
      <c r="S79" s="195"/>
      <c r="T79" s="193"/>
      <c r="U79" s="196"/>
      <c r="V79" s="195"/>
      <c r="W79" s="65"/>
      <c r="X79" s="65"/>
      <c r="Y79" s="15"/>
      <c r="Z79" s="15"/>
      <c r="AA79" s="15"/>
      <c r="AB79" s="15"/>
      <c r="AC79" s="15"/>
      <c r="AD79" s="15"/>
      <c r="AF79" s="187"/>
      <c r="AG79" s="187"/>
      <c r="AH79" s="187"/>
      <c r="AI79" s="187"/>
      <c r="AJ79" s="187"/>
      <c r="AK79" s="187"/>
      <c r="AL79" s="187"/>
      <c r="AM79" s="187"/>
      <c r="AN79" s="187"/>
      <c r="AO79" s="187"/>
      <c r="AP79" s="187"/>
      <c r="AQ79" s="187"/>
      <c r="AR79" s="187"/>
      <c r="AS79" s="187"/>
      <c r="AT79" s="187"/>
      <c r="AU79" s="187"/>
      <c r="AV79" s="187"/>
      <c r="AW79" s="187"/>
      <c r="AY79" s="187"/>
      <c r="AZ79" s="187"/>
      <c r="BA79" s="187"/>
      <c r="BB79" s="187"/>
      <c r="BC79" s="187"/>
      <c r="BD79" s="187"/>
      <c r="BE79" s="187"/>
      <c r="BF79" s="187"/>
      <c r="BG79" s="187"/>
      <c r="BH79" s="187"/>
      <c r="BI79" s="187"/>
      <c r="BJ79" s="187"/>
      <c r="BK79" s="187"/>
      <c r="BL79" s="187"/>
      <c r="BM79" s="187"/>
      <c r="BN79" s="187"/>
      <c r="BO79" s="187"/>
      <c r="BP79" s="187"/>
      <c r="BR79" s="187"/>
      <c r="BS79" s="187"/>
      <c r="BT79" s="187"/>
      <c r="CA79" s="187"/>
      <c r="CB79" s="187"/>
      <c r="CC79" s="187"/>
    </row>
    <row r="80" spans="1:81" s="186" customFormat="1" x14ac:dyDescent="0.25">
      <c r="A80" s="187"/>
      <c r="B80" s="191"/>
      <c r="C80" s="187"/>
      <c r="D80" s="187"/>
      <c r="E80" s="187"/>
      <c r="F80" s="187"/>
      <c r="G80" s="63"/>
      <c r="H80" s="63"/>
      <c r="I80" s="63"/>
      <c r="J80" s="63"/>
      <c r="K80" s="63"/>
      <c r="L80" s="63"/>
      <c r="M80" s="195"/>
      <c r="N80" s="193"/>
      <c r="O80" s="196"/>
      <c r="P80" s="195"/>
      <c r="Q80" s="64"/>
      <c r="R80" s="64"/>
      <c r="S80" s="195"/>
      <c r="T80" s="193"/>
      <c r="U80" s="196"/>
      <c r="V80" s="195"/>
      <c r="W80" s="65"/>
      <c r="X80" s="65"/>
      <c r="Y80" s="15"/>
      <c r="Z80" s="15"/>
      <c r="AA80" s="15"/>
      <c r="AB80" s="15"/>
      <c r="AC80" s="15"/>
      <c r="AD80" s="15"/>
      <c r="AF80" s="187"/>
      <c r="AG80" s="187"/>
      <c r="AH80" s="187"/>
      <c r="AI80" s="187"/>
      <c r="AJ80" s="187"/>
      <c r="AK80" s="187"/>
      <c r="AL80" s="187"/>
      <c r="AM80" s="187"/>
      <c r="AN80" s="187"/>
      <c r="AO80" s="187"/>
      <c r="AP80" s="187"/>
      <c r="AQ80" s="187"/>
      <c r="AR80" s="187"/>
      <c r="AS80" s="187"/>
      <c r="AT80" s="187"/>
      <c r="AU80" s="187"/>
      <c r="AV80" s="187"/>
      <c r="AW80" s="187"/>
      <c r="AY80" s="187"/>
      <c r="AZ80" s="187"/>
      <c r="BA80" s="187"/>
      <c r="BB80" s="187"/>
      <c r="BC80" s="187"/>
      <c r="BD80" s="187"/>
      <c r="BE80" s="187"/>
      <c r="BF80" s="187"/>
      <c r="BG80" s="187"/>
      <c r="BH80" s="187"/>
      <c r="BI80" s="187"/>
      <c r="BJ80" s="187"/>
      <c r="BK80" s="187"/>
      <c r="BL80" s="187"/>
      <c r="BM80" s="187"/>
      <c r="BN80" s="187"/>
      <c r="BO80" s="187"/>
      <c r="BP80" s="187"/>
      <c r="BR80" s="187"/>
      <c r="BS80" s="187"/>
      <c r="BT80" s="187"/>
      <c r="CA80" s="187"/>
      <c r="CB80" s="187"/>
      <c r="CC80" s="187"/>
    </row>
    <row r="81" spans="1:81" s="186" customFormat="1" x14ac:dyDescent="0.25">
      <c r="A81" s="187"/>
      <c r="B81" s="191"/>
      <c r="C81" s="187"/>
      <c r="D81" s="187"/>
      <c r="E81" s="187"/>
      <c r="F81" s="187"/>
      <c r="G81" s="63"/>
      <c r="H81" s="63"/>
      <c r="I81" s="63"/>
      <c r="J81" s="63"/>
      <c r="K81" s="63"/>
      <c r="L81" s="63"/>
      <c r="M81" s="195"/>
      <c r="N81" s="193"/>
      <c r="O81" s="196"/>
      <c r="P81" s="195"/>
      <c r="Q81" s="64"/>
      <c r="R81" s="64"/>
      <c r="S81" s="195"/>
      <c r="T81" s="193"/>
      <c r="U81" s="196"/>
      <c r="V81" s="195"/>
      <c r="W81" s="65"/>
      <c r="X81" s="65"/>
      <c r="Y81" s="15"/>
      <c r="Z81" s="15"/>
      <c r="AA81" s="15"/>
      <c r="AB81" s="15"/>
      <c r="AC81" s="15"/>
      <c r="AD81" s="15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Q81" s="187"/>
      <c r="AR81" s="187"/>
      <c r="AS81" s="187"/>
      <c r="AT81" s="187"/>
      <c r="AU81" s="187"/>
      <c r="AV81" s="187"/>
      <c r="AW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  <c r="BI81" s="187"/>
      <c r="BJ81" s="187"/>
      <c r="BK81" s="187"/>
      <c r="BL81" s="187"/>
      <c r="BM81" s="187"/>
      <c r="BN81" s="187"/>
      <c r="BO81" s="187"/>
      <c r="BP81" s="187"/>
      <c r="BR81" s="187"/>
      <c r="BS81" s="187"/>
      <c r="BT81" s="187"/>
      <c r="CA81" s="187"/>
      <c r="CB81" s="187"/>
      <c r="CC81" s="187"/>
    </row>
    <row r="82" spans="1:81" s="186" customFormat="1" x14ac:dyDescent="0.25">
      <c r="A82" s="187"/>
      <c r="B82" s="191"/>
      <c r="C82" s="187"/>
      <c r="D82" s="187"/>
      <c r="E82" s="187"/>
      <c r="F82" s="187"/>
      <c r="G82" s="63"/>
      <c r="H82" s="63"/>
      <c r="I82" s="63"/>
      <c r="J82" s="63"/>
      <c r="K82" s="63"/>
      <c r="L82" s="63"/>
      <c r="M82" s="195"/>
      <c r="N82" s="193"/>
      <c r="O82" s="196"/>
      <c r="P82" s="195"/>
      <c r="Q82" s="64"/>
      <c r="R82" s="64"/>
      <c r="S82" s="195"/>
      <c r="T82" s="193"/>
      <c r="U82" s="196"/>
      <c r="V82" s="195"/>
      <c r="W82" s="65"/>
      <c r="X82" s="65"/>
      <c r="Y82" s="15"/>
      <c r="Z82" s="15"/>
      <c r="AA82" s="15"/>
      <c r="AB82" s="15"/>
      <c r="AC82" s="15"/>
      <c r="AD82" s="15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87"/>
      <c r="AR82" s="187"/>
      <c r="AS82" s="187"/>
      <c r="AT82" s="187"/>
      <c r="AU82" s="187"/>
      <c r="AV82" s="187"/>
      <c r="AW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  <c r="BI82" s="187"/>
      <c r="BJ82" s="187"/>
      <c r="BK82" s="187"/>
      <c r="BL82" s="187"/>
      <c r="BM82" s="187"/>
      <c r="BN82" s="187"/>
      <c r="BO82" s="187"/>
      <c r="BP82" s="187"/>
      <c r="BR82" s="187"/>
      <c r="BS82" s="187"/>
      <c r="BT82" s="187"/>
      <c r="CA82" s="187"/>
      <c r="CB82" s="187"/>
      <c r="CC82" s="187"/>
    </row>
    <row r="83" spans="1:81" s="186" customFormat="1" x14ac:dyDescent="0.25">
      <c r="A83" s="187"/>
      <c r="B83" s="191"/>
      <c r="C83" s="187"/>
      <c r="D83" s="187"/>
      <c r="E83" s="187"/>
      <c r="F83" s="187"/>
      <c r="G83" s="63"/>
      <c r="H83" s="63"/>
      <c r="I83" s="63"/>
      <c r="J83" s="63"/>
      <c r="K83" s="63"/>
      <c r="L83" s="63"/>
      <c r="M83" s="195"/>
      <c r="N83" s="193"/>
      <c r="O83" s="196"/>
      <c r="P83" s="195"/>
      <c r="Q83" s="64"/>
      <c r="R83" s="64"/>
      <c r="S83" s="195"/>
      <c r="T83" s="193"/>
      <c r="U83" s="196"/>
      <c r="V83" s="195"/>
      <c r="W83" s="65"/>
      <c r="X83" s="65"/>
      <c r="Y83" s="15"/>
      <c r="Z83" s="15"/>
      <c r="AA83" s="15"/>
      <c r="AB83" s="15"/>
      <c r="AC83" s="15"/>
      <c r="AD83" s="15"/>
      <c r="AF83" s="187"/>
      <c r="AG83" s="187"/>
      <c r="AH83" s="187"/>
      <c r="AI83" s="187"/>
      <c r="AJ83" s="187"/>
      <c r="AK83" s="187"/>
      <c r="AL83" s="187"/>
      <c r="AM83" s="187"/>
      <c r="AN83" s="187"/>
      <c r="AO83" s="187"/>
      <c r="AP83" s="187"/>
      <c r="AQ83" s="187"/>
      <c r="AR83" s="187"/>
      <c r="AS83" s="187"/>
      <c r="AT83" s="187"/>
      <c r="AU83" s="187"/>
      <c r="AV83" s="187"/>
      <c r="AW83" s="187"/>
      <c r="AY83" s="187"/>
      <c r="AZ83" s="187"/>
      <c r="BA83" s="187"/>
      <c r="BB83" s="187"/>
      <c r="BC83" s="187"/>
      <c r="BD83" s="187"/>
      <c r="BE83" s="187"/>
      <c r="BF83" s="187"/>
      <c r="BG83" s="187"/>
      <c r="BH83" s="187"/>
      <c r="BI83" s="187"/>
      <c r="BJ83" s="187"/>
      <c r="BK83" s="187"/>
      <c r="BL83" s="187"/>
      <c r="BM83" s="187"/>
      <c r="BN83" s="187"/>
      <c r="BO83" s="187"/>
      <c r="BP83" s="187"/>
      <c r="BR83" s="187"/>
      <c r="BS83" s="187"/>
      <c r="BT83" s="187"/>
      <c r="CA83" s="187"/>
      <c r="CB83" s="187"/>
      <c r="CC83" s="187"/>
    </row>
    <row r="84" spans="1:81" s="186" customFormat="1" x14ac:dyDescent="0.25">
      <c r="A84" s="187"/>
      <c r="B84" s="191"/>
      <c r="C84" s="187"/>
      <c r="D84" s="187"/>
      <c r="E84" s="187"/>
      <c r="F84" s="187"/>
      <c r="G84" s="63"/>
      <c r="H84" s="63"/>
      <c r="I84" s="63"/>
      <c r="J84" s="63"/>
      <c r="K84" s="63"/>
      <c r="L84" s="63"/>
      <c r="M84" s="195"/>
      <c r="N84" s="193"/>
      <c r="O84" s="196"/>
      <c r="P84" s="195"/>
      <c r="Q84" s="64"/>
      <c r="R84" s="64"/>
      <c r="S84" s="195"/>
      <c r="T84" s="193"/>
      <c r="U84" s="196"/>
      <c r="V84" s="195"/>
      <c r="W84" s="65"/>
      <c r="X84" s="65"/>
      <c r="Y84" s="15"/>
      <c r="Z84" s="15"/>
      <c r="AA84" s="15"/>
      <c r="AB84" s="15"/>
      <c r="AC84" s="15"/>
      <c r="AD84" s="15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Y84" s="187"/>
      <c r="AZ84" s="187"/>
      <c r="BA84" s="187"/>
      <c r="BB84" s="187"/>
      <c r="BC84" s="187"/>
      <c r="BD84" s="187"/>
      <c r="BE84" s="187"/>
      <c r="BF84" s="187"/>
      <c r="BG84" s="187"/>
      <c r="BH84" s="187"/>
      <c r="BI84" s="187"/>
      <c r="BJ84" s="187"/>
      <c r="BK84" s="187"/>
      <c r="BL84" s="187"/>
      <c r="BM84" s="187"/>
      <c r="BN84" s="187"/>
      <c r="BO84" s="187"/>
      <c r="BP84" s="187"/>
      <c r="BR84" s="187"/>
      <c r="BS84" s="187"/>
      <c r="BT84" s="187"/>
      <c r="CA84" s="187"/>
      <c r="CB84" s="187"/>
      <c r="CC84" s="187"/>
    </row>
    <row r="85" spans="1:81" s="186" customFormat="1" x14ac:dyDescent="0.25">
      <c r="A85" s="187"/>
      <c r="B85" s="187"/>
      <c r="C85" s="187"/>
      <c r="D85" s="187"/>
      <c r="E85" s="187"/>
      <c r="F85" s="187"/>
      <c r="G85" s="63"/>
      <c r="H85" s="63"/>
      <c r="I85" s="63"/>
      <c r="J85" s="63"/>
      <c r="K85" s="63"/>
      <c r="L85" s="63"/>
      <c r="M85" s="64"/>
      <c r="N85" s="64"/>
      <c r="O85" s="64"/>
      <c r="P85" s="64"/>
      <c r="Q85" s="64"/>
      <c r="R85" s="64"/>
      <c r="S85" s="65"/>
      <c r="T85" s="65"/>
      <c r="U85" s="65"/>
      <c r="V85" s="65"/>
      <c r="W85" s="65"/>
      <c r="X85" s="65"/>
      <c r="Y85" s="15"/>
      <c r="Z85" s="15"/>
      <c r="AA85" s="15"/>
      <c r="AB85" s="15"/>
      <c r="AC85" s="15"/>
      <c r="AD85" s="15"/>
      <c r="AF85" s="187"/>
      <c r="AG85" s="187"/>
      <c r="AH85" s="187"/>
      <c r="AI85" s="187"/>
      <c r="AJ85" s="187"/>
      <c r="AK85" s="187"/>
      <c r="AL85" s="187"/>
      <c r="AM85" s="187"/>
      <c r="AN85" s="187"/>
      <c r="AO85" s="187"/>
      <c r="AP85" s="187"/>
      <c r="AQ85" s="187"/>
      <c r="AR85" s="187"/>
      <c r="AS85" s="187"/>
      <c r="AT85" s="187"/>
      <c r="AU85" s="187"/>
      <c r="AV85" s="187"/>
      <c r="AW85" s="187"/>
      <c r="AY85" s="187"/>
      <c r="AZ85" s="187"/>
      <c r="BA85" s="187"/>
      <c r="BB85" s="187"/>
      <c r="BC85" s="187"/>
      <c r="BD85" s="187"/>
      <c r="BE85" s="187"/>
      <c r="BF85" s="187"/>
      <c r="BG85" s="187"/>
      <c r="BH85" s="187"/>
      <c r="BI85" s="187"/>
      <c r="BJ85" s="187"/>
      <c r="BK85" s="187"/>
      <c r="BL85" s="187"/>
      <c r="BM85" s="187"/>
      <c r="BN85" s="187"/>
      <c r="BO85" s="187"/>
      <c r="BP85" s="187"/>
      <c r="BR85" s="187"/>
      <c r="BS85" s="187"/>
      <c r="BT85" s="187"/>
      <c r="CA85" s="187"/>
      <c r="CB85" s="187"/>
      <c r="CC85" s="187"/>
    </row>
    <row r="86" spans="1:81" s="186" customFormat="1" x14ac:dyDescent="0.25">
      <c r="A86" s="187"/>
      <c r="B86" s="187"/>
      <c r="C86" s="187"/>
      <c r="D86" s="187"/>
      <c r="E86" s="187"/>
      <c r="F86" s="187"/>
      <c r="G86" s="63"/>
      <c r="H86" s="63"/>
      <c r="I86" s="63"/>
      <c r="J86" s="63"/>
      <c r="K86" s="63"/>
      <c r="L86" s="63"/>
      <c r="M86" s="64"/>
      <c r="N86" s="64"/>
      <c r="O86" s="64"/>
      <c r="P86" s="64"/>
      <c r="Q86" s="64"/>
      <c r="R86" s="64"/>
      <c r="S86" s="65"/>
      <c r="T86" s="65"/>
      <c r="U86" s="65"/>
      <c r="V86" s="65"/>
      <c r="W86" s="65"/>
      <c r="X86" s="65"/>
      <c r="Y86" s="15"/>
      <c r="Z86" s="15"/>
      <c r="AA86" s="15"/>
      <c r="AB86" s="15"/>
      <c r="AC86" s="15"/>
      <c r="AD86" s="15"/>
      <c r="AF86" s="187"/>
      <c r="AG86" s="187"/>
      <c r="AH86" s="187"/>
      <c r="AI86" s="187"/>
      <c r="AJ86" s="187"/>
      <c r="AK86" s="187"/>
      <c r="AL86" s="187"/>
      <c r="AM86" s="187"/>
      <c r="AN86" s="187"/>
      <c r="AO86" s="187"/>
      <c r="AP86" s="187"/>
      <c r="AQ86" s="187"/>
      <c r="AR86" s="187"/>
      <c r="AS86" s="187"/>
      <c r="AT86" s="187"/>
      <c r="AU86" s="187"/>
      <c r="AV86" s="187"/>
      <c r="AW86" s="187"/>
      <c r="AY86" s="187"/>
      <c r="AZ86" s="187"/>
      <c r="BA86" s="187"/>
      <c r="BB86" s="187"/>
      <c r="BC86" s="187"/>
      <c r="BD86" s="187"/>
      <c r="BE86" s="187"/>
      <c r="BF86" s="187"/>
      <c r="BG86" s="187"/>
      <c r="BH86" s="187"/>
      <c r="BI86" s="187"/>
      <c r="BJ86" s="187"/>
      <c r="BK86" s="187"/>
      <c r="BL86" s="187"/>
      <c r="BM86" s="187"/>
      <c r="BN86" s="187"/>
      <c r="BO86" s="187"/>
      <c r="BP86" s="187"/>
      <c r="BR86" s="187"/>
      <c r="BS86" s="187"/>
      <c r="BT86" s="187"/>
      <c r="CA86" s="187"/>
      <c r="CB86" s="187"/>
      <c r="CC86" s="187"/>
    </row>
    <row r="87" spans="1:81" s="186" customFormat="1" x14ac:dyDescent="0.25">
      <c r="A87" s="187"/>
      <c r="B87" s="187"/>
      <c r="C87" s="187"/>
      <c r="D87" s="187"/>
      <c r="E87" s="187"/>
      <c r="F87" s="187"/>
      <c r="G87" s="63"/>
      <c r="H87" s="63"/>
      <c r="I87" s="63"/>
      <c r="J87" s="63"/>
      <c r="K87" s="63"/>
      <c r="L87" s="63"/>
      <c r="M87" s="64"/>
      <c r="N87" s="64"/>
      <c r="O87" s="64"/>
      <c r="P87" s="64"/>
      <c r="Q87" s="64"/>
      <c r="R87" s="64"/>
      <c r="S87" s="65"/>
      <c r="T87" s="65"/>
      <c r="U87" s="65"/>
      <c r="V87" s="65"/>
      <c r="W87" s="65"/>
      <c r="X87" s="65"/>
      <c r="Y87" s="15"/>
      <c r="Z87" s="15"/>
      <c r="AA87" s="15"/>
      <c r="AB87" s="15"/>
      <c r="AC87" s="15"/>
      <c r="AD87" s="15"/>
      <c r="AF87" s="187"/>
      <c r="AG87" s="187"/>
      <c r="AH87" s="187"/>
      <c r="AI87" s="187"/>
      <c r="AJ87" s="187"/>
      <c r="AK87" s="187"/>
      <c r="AL87" s="187"/>
      <c r="AM87" s="187"/>
      <c r="AN87" s="187"/>
      <c r="AO87" s="187"/>
      <c r="AP87" s="187"/>
      <c r="AQ87" s="187"/>
      <c r="AR87" s="187"/>
      <c r="AS87" s="187"/>
      <c r="AT87" s="187"/>
      <c r="AU87" s="187"/>
      <c r="AV87" s="187"/>
      <c r="AW87" s="187"/>
      <c r="AY87" s="187"/>
      <c r="AZ87" s="187"/>
      <c r="BA87" s="187"/>
      <c r="BB87" s="187"/>
      <c r="BC87" s="187"/>
      <c r="BD87" s="187"/>
      <c r="BE87" s="187"/>
      <c r="BF87" s="187"/>
      <c r="BG87" s="187"/>
      <c r="BH87" s="187"/>
      <c r="BI87" s="187"/>
      <c r="BJ87" s="187"/>
      <c r="BK87" s="187"/>
      <c r="BL87" s="187"/>
      <c r="BM87" s="187"/>
      <c r="BN87" s="187"/>
      <c r="BO87" s="187"/>
      <c r="BP87" s="187"/>
      <c r="BR87" s="187"/>
      <c r="BS87" s="187"/>
      <c r="BT87" s="187"/>
      <c r="CA87" s="187"/>
      <c r="CB87" s="187"/>
      <c r="CC87" s="187"/>
    </row>
    <row r="88" spans="1:81" s="186" customFormat="1" x14ac:dyDescent="0.25">
      <c r="A88" s="187"/>
      <c r="B88" s="187"/>
      <c r="C88" s="187"/>
      <c r="D88" s="187"/>
      <c r="E88" s="187"/>
      <c r="F88" s="187"/>
      <c r="G88" s="63"/>
      <c r="H88" s="63"/>
      <c r="I88" s="63"/>
      <c r="J88" s="63"/>
      <c r="K88" s="63"/>
      <c r="L88" s="63"/>
      <c r="M88" s="64"/>
      <c r="N88" s="64"/>
      <c r="O88" s="64"/>
      <c r="P88" s="64"/>
      <c r="Q88" s="64"/>
      <c r="R88" s="64"/>
      <c r="S88" s="65"/>
      <c r="T88" s="65"/>
      <c r="U88" s="65"/>
      <c r="V88" s="65"/>
      <c r="W88" s="65"/>
      <c r="X88" s="65"/>
      <c r="Y88" s="15"/>
      <c r="Z88" s="15"/>
      <c r="AA88" s="15"/>
      <c r="AB88" s="15"/>
      <c r="AC88" s="15"/>
      <c r="AD88" s="15"/>
      <c r="AF88" s="187"/>
      <c r="AG88" s="187"/>
      <c r="AH88" s="187"/>
      <c r="AI88" s="187"/>
      <c r="AJ88" s="187"/>
      <c r="AK88" s="187"/>
      <c r="AL88" s="187"/>
      <c r="AM88" s="187"/>
      <c r="AN88" s="187"/>
      <c r="AO88" s="187"/>
      <c r="AP88" s="187"/>
      <c r="AQ88" s="187"/>
      <c r="AR88" s="187"/>
      <c r="AS88" s="187"/>
      <c r="AT88" s="187"/>
      <c r="AU88" s="187"/>
      <c r="AV88" s="187"/>
      <c r="AW88" s="187"/>
      <c r="AY88" s="187"/>
      <c r="AZ88" s="187"/>
      <c r="BA88" s="187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7"/>
      <c r="BN88" s="187"/>
      <c r="BO88" s="187"/>
      <c r="BP88" s="187"/>
      <c r="BR88" s="187"/>
      <c r="BS88" s="187"/>
      <c r="BT88" s="187"/>
      <c r="CA88" s="187"/>
      <c r="CB88" s="187"/>
      <c r="CC88" s="187"/>
    </row>
    <row r="89" spans="1:81" s="186" customFormat="1" x14ac:dyDescent="0.25">
      <c r="A89" s="187"/>
      <c r="B89" s="187"/>
      <c r="C89" s="187"/>
      <c r="D89" s="187"/>
      <c r="E89" s="187"/>
      <c r="F89" s="187"/>
      <c r="G89" s="63"/>
      <c r="H89" s="63"/>
      <c r="I89" s="63"/>
      <c r="J89" s="63"/>
      <c r="K89" s="63"/>
      <c r="L89" s="63"/>
      <c r="M89" s="64"/>
      <c r="N89" s="64"/>
      <c r="O89" s="64"/>
      <c r="P89" s="64"/>
      <c r="Q89" s="64"/>
      <c r="R89" s="64"/>
      <c r="S89" s="65"/>
      <c r="T89" s="65"/>
      <c r="U89" s="65"/>
      <c r="V89" s="65"/>
      <c r="W89" s="65"/>
      <c r="X89" s="65"/>
      <c r="Y89" s="15"/>
      <c r="Z89" s="15"/>
      <c r="AA89" s="15"/>
      <c r="AB89" s="15"/>
      <c r="AC89" s="15"/>
      <c r="AD89" s="15"/>
      <c r="AF89" s="187"/>
      <c r="AG89" s="187"/>
      <c r="AH89" s="187"/>
      <c r="AI89" s="187"/>
      <c r="AJ89" s="187"/>
      <c r="AK89" s="187"/>
      <c r="AL89" s="187"/>
      <c r="AM89" s="187"/>
      <c r="AN89" s="187"/>
      <c r="AO89" s="187"/>
      <c r="AP89" s="187"/>
      <c r="AQ89" s="187"/>
      <c r="AR89" s="187"/>
      <c r="AS89" s="187"/>
      <c r="AT89" s="187"/>
      <c r="AU89" s="187"/>
      <c r="AV89" s="187"/>
      <c r="AW89" s="187"/>
      <c r="AY89" s="187"/>
      <c r="AZ89" s="187"/>
      <c r="BA89" s="187"/>
      <c r="BB89" s="187"/>
      <c r="BC89" s="187"/>
      <c r="BD89" s="187"/>
      <c r="BE89" s="187"/>
      <c r="BF89" s="187"/>
      <c r="BG89" s="187"/>
      <c r="BH89" s="187"/>
      <c r="BI89" s="187"/>
      <c r="BJ89" s="187"/>
      <c r="BK89" s="187"/>
      <c r="BL89" s="187"/>
      <c r="BM89" s="187"/>
      <c r="BN89" s="187"/>
      <c r="BO89" s="187"/>
      <c r="BP89" s="187"/>
      <c r="BR89" s="187"/>
      <c r="BS89" s="187"/>
      <c r="BT89" s="187"/>
      <c r="CA89" s="187"/>
      <c r="CB89" s="187"/>
      <c r="CC89" s="187"/>
    </row>
    <row r="90" spans="1:81" s="186" customFormat="1" x14ac:dyDescent="0.25">
      <c r="A90" s="187"/>
      <c r="B90" s="187"/>
      <c r="C90" s="187"/>
      <c r="D90" s="187"/>
      <c r="E90" s="187"/>
      <c r="F90" s="187"/>
      <c r="G90" s="63"/>
      <c r="H90" s="63"/>
      <c r="I90" s="63"/>
      <c r="J90" s="63"/>
      <c r="K90" s="63"/>
      <c r="L90" s="63"/>
      <c r="M90" s="64"/>
      <c r="N90" s="64"/>
      <c r="O90" s="64"/>
      <c r="P90" s="64"/>
      <c r="Q90" s="64"/>
      <c r="R90" s="64"/>
      <c r="S90" s="65"/>
      <c r="T90" s="65"/>
      <c r="U90" s="65"/>
      <c r="V90" s="65"/>
      <c r="W90" s="65"/>
      <c r="X90" s="65"/>
      <c r="Y90" s="15"/>
      <c r="Z90" s="15"/>
      <c r="AA90" s="15"/>
      <c r="AB90" s="15"/>
      <c r="AC90" s="15"/>
      <c r="AD90" s="15"/>
      <c r="AF90" s="187"/>
      <c r="AG90" s="187"/>
      <c r="AH90" s="187"/>
      <c r="AI90" s="187"/>
      <c r="AJ90" s="187"/>
      <c r="AK90" s="187"/>
      <c r="AL90" s="187"/>
      <c r="AM90" s="187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Y90" s="187"/>
      <c r="AZ90" s="187"/>
      <c r="BA90" s="187"/>
      <c r="BB90" s="187"/>
      <c r="BC90" s="187"/>
      <c r="BD90" s="187"/>
      <c r="BE90" s="187"/>
      <c r="BF90" s="187"/>
      <c r="BG90" s="187"/>
      <c r="BH90" s="187"/>
      <c r="BI90" s="187"/>
      <c r="BJ90" s="187"/>
      <c r="BK90" s="187"/>
      <c r="BL90" s="187"/>
      <c r="BM90" s="187"/>
      <c r="BN90" s="187"/>
      <c r="BO90" s="187"/>
      <c r="BP90" s="187"/>
      <c r="BR90" s="187"/>
      <c r="BS90" s="187"/>
      <c r="BT90" s="187"/>
      <c r="CA90" s="187"/>
      <c r="CB90" s="187"/>
      <c r="CC90" s="187"/>
    </row>
    <row r="91" spans="1:81" s="186" customFormat="1" x14ac:dyDescent="0.25">
      <c r="A91" s="187"/>
      <c r="B91" s="187"/>
      <c r="C91" s="187"/>
      <c r="D91" s="187"/>
      <c r="E91" s="187"/>
      <c r="F91" s="187"/>
      <c r="G91" s="63"/>
      <c r="H91" s="63"/>
      <c r="I91" s="63"/>
      <c r="J91" s="63"/>
      <c r="K91" s="63"/>
      <c r="L91" s="63"/>
      <c r="M91" s="64"/>
      <c r="N91" s="64"/>
      <c r="O91" s="64"/>
      <c r="P91" s="64"/>
      <c r="Q91" s="64"/>
      <c r="R91" s="64"/>
      <c r="S91" s="65"/>
      <c r="T91" s="65"/>
      <c r="U91" s="65"/>
      <c r="V91" s="65"/>
      <c r="W91" s="65"/>
      <c r="X91" s="65"/>
      <c r="Y91" s="15"/>
      <c r="Z91" s="15"/>
      <c r="AA91" s="15"/>
      <c r="AB91" s="15"/>
      <c r="AC91" s="15"/>
      <c r="AD91" s="15"/>
      <c r="AF91" s="187"/>
      <c r="AG91" s="187"/>
      <c r="AH91" s="187"/>
      <c r="AI91" s="187"/>
      <c r="AJ91" s="187"/>
      <c r="AK91" s="187"/>
      <c r="AL91" s="187"/>
      <c r="AM91" s="187"/>
      <c r="AN91" s="187"/>
      <c r="AO91" s="187"/>
      <c r="AP91" s="187"/>
      <c r="AQ91" s="187"/>
      <c r="AR91" s="187"/>
      <c r="AS91" s="187"/>
      <c r="AT91" s="187"/>
      <c r="AU91" s="187"/>
      <c r="AV91" s="187"/>
      <c r="AW91" s="187"/>
      <c r="AY91" s="187"/>
      <c r="AZ91" s="187"/>
      <c r="BA91" s="187"/>
      <c r="BB91" s="187"/>
      <c r="BC91" s="187"/>
      <c r="BD91" s="187"/>
      <c r="BE91" s="187"/>
      <c r="BF91" s="187"/>
      <c r="BG91" s="187"/>
      <c r="BH91" s="187"/>
      <c r="BI91" s="187"/>
      <c r="BJ91" s="187"/>
      <c r="BK91" s="187"/>
      <c r="BL91" s="187"/>
      <c r="BM91" s="187"/>
      <c r="BN91" s="187"/>
      <c r="BO91" s="187"/>
      <c r="BP91" s="187"/>
      <c r="BR91" s="187"/>
      <c r="BS91" s="187"/>
      <c r="BT91" s="187"/>
      <c r="CA91" s="187"/>
      <c r="CB91" s="187"/>
      <c r="CC91" s="187"/>
    </row>
    <row r="92" spans="1:81" s="186" customFormat="1" x14ac:dyDescent="0.25">
      <c r="A92" s="187"/>
      <c r="B92" s="187"/>
      <c r="C92" s="187"/>
      <c r="D92" s="187"/>
      <c r="E92" s="187"/>
      <c r="F92" s="187"/>
      <c r="G92" s="63"/>
      <c r="H92" s="63"/>
      <c r="I92" s="63"/>
      <c r="J92" s="63"/>
      <c r="K92" s="63"/>
      <c r="L92" s="63"/>
      <c r="M92" s="64"/>
      <c r="N92" s="64"/>
      <c r="O92" s="64"/>
      <c r="P92" s="64"/>
      <c r="Q92" s="64"/>
      <c r="R92" s="64"/>
      <c r="S92" s="65"/>
      <c r="T92" s="65"/>
      <c r="U92" s="65"/>
      <c r="V92" s="65"/>
      <c r="W92" s="65"/>
      <c r="X92" s="65"/>
      <c r="Y92" s="15"/>
      <c r="Z92" s="15"/>
      <c r="AA92" s="15"/>
      <c r="AB92" s="15"/>
      <c r="AC92" s="15"/>
      <c r="AD92" s="15"/>
      <c r="AF92" s="187"/>
      <c r="AG92" s="187"/>
      <c r="AH92" s="187"/>
      <c r="AI92" s="187"/>
      <c r="AJ92" s="187"/>
      <c r="AK92" s="187"/>
      <c r="AL92" s="187"/>
      <c r="AM92" s="187"/>
      <c r="AN92" s="187"/>
      <c r="AO92" s="187"/>
      <c r="AP92" s="187"/>
      <c r="AQ92" s="187"/>
      <c r="AR92" s="187"/>
      <c r="AS92" s="187"/>
      <c r="AT92" s="187"/>
      <c r="AU92" s="187"/>
      <c r="AV92" s="187"/>
      <c r="AW92" s="187"/>
      <c r="AY92" s="187"/>
      <c r="AZ92" s="187"/>
      <c r="BA92" s="187"/>
      <c r="BB92" s="187"/>
      <c r="BC92" s="187"/>
      <c r="BD92" s="187"/>
      <c r="BE92" s="187"/>
      <c r="BF92" s="187"/>
      <c r="BG92" s="187"/>
      <c r="BH92" s="187"/>
      <c r="BI92" s="187"/>
      <c r="BJ92" s="187"/>
      <c r="BK92" s="187"/>
      <c r="BL92" s="187"/>
      <c r="BM92" s="187"/>
      <c r="BN92" s="187"/>
      <c r="BO92" s="187"/>
      <c r="BP92" s="187"/>
      <c r="BR92" s="187"/>
      <c r="BS92" s="187"/>
      <c r="BT92" s="187"/>
      <c r="CA92" s="187"/>
      <c r="CB92" s="187"/>
      <c r="CC92" s="187"/>
    </row>
    <row r="93" spans="1:81" s="186" customFormat="1" x14ac:dyDescent="0.25">
      <c r="A93" s="187"/>
      <c r="B93" s="187"/>
      <c r="C93" s="187"/>
      <c r="D93" s="187"/>
      <c r="E93" s="187"/>
      <c r="F93" s="187"/>
      <c r="G93" s="63"/>
      <c r="H93" s="63"/>
      <c r="I93" s="63"/>
      <c r="J93" s="63"/>
      <c r="K93" s="63"/>
      <c r="L93" s="63"/>
      <c r="M93" s="64"/>
      <c r="N93" s="64"/>
      <c r="O93" s="64"/>
      <c r="P93" s="64"/>
      <c r="Q93" s="64"/>
      <c r="R93" s="64"/>
      <c r="S93" s="65"/>
      <c r="T93" s="65"/>
      <c r="U93" s="65"/>
      <c r="V93" s="65"/>
      <c r="W93" s="65"/>
      <c r="X93" s="65"/>
      <c r="Y93" s="15"/>
      <c r="Z93" s="15"/>
      <c r="AA93" s="15"/>
      <c r="AB93" s="15"/>
      <c r="AC93" s="15"/>
      <c r="AD93" s="15"/>
      <c r="AF93" s="187"/>
      <c r="AG93" s="187"/>
      <c r="AH93" s="187"/>
      <c r="AI93" s="187"/>
      <c r="AJ93" s="187"/>
      <c r="AK93" s="187"/>
      <c r="AL93" s="187"/>
      <c r="AM93" s="187"/>
      <c r="AN93" s="187"/>
      <c r="AO93" s="187"/>
      <c r="AP93" s="187"/>
      <c r="AQ93" s="187"/>
      <c r="AR93" s="187"/>
      <c r="AS93" s="187"/>
      <c r="AT93" s="187"/>
      <c r="AU93" s="187"/>
      <c r="AV93" s="187"/>
      <c r="AW93" s="187"/>
      <c r="AY93" s="187"/>
      <c r="AZ93" s="187"/>
      <c r="BA93" s="187"/>
      <c r="BB93" s="187"/>
      <c r="BC93" s="187"/>
      <c r="BD93" s="187"/>
      <c r="BE93" s="187"/>
      <c r="BF93" s="187"/>
      <c r="BG93" s="187"/>
      <c r="BH93" s="187"/>
      <c r="BI93" s="187"/>
      <c r="BJ93" s="187"/>
      <c r="BK93" s="187"/>
      <c r="BL93" s="187"/>
      <c r="BM93" s="187"/>
      <c r="BN93" s="187"/>
      <c r="BO93" s="187"/>
      <c r="BP93" s="187"/>
      <c r="BR93" s="187"/>
      <c r="BS93" s="187"/>
      <c r="BT93" s="187"/>
      <c r="CA93" s="187"/>
      <c r="CB93" s="187"/>
      <c r="CC93" s="187"/>
    </row>
    <row r="94" spans="1:81" s="186" customFormat="1" x14ac:dyDescent="0.25">
      <c r="A94" s="187"/>
      <c r="B94" s="187"/>
      <c r="C94" s="187"/>
      <c r="D94" s="187"/>
      <c r="E94" s="187"/>
      <c r="F94" s="187"/>
      <c r="G94" s="63"/>
      <c r="H94" s="63"/>
      <c r="I94" s="63"/>
      <c r="J94" s="63"/>
      <c r="K94" s="63"/>
      <c r="L94" s="63"/>
      <c r="M94" s="64"/>
      <c r="N94" s="64"/>
      <c r="O94" s="64"/>
      <c r="P94" s="64"/>
      <c r="Q94" s="64"/>
      <c r="R94" s="64"/>
      <c r="S94" s="65"/>
      <c r="T94" s="65"/>
      <c r="U94" s="65"/>
      <c r="V94" s="65"/>
      <c r="W94" s="65"/>
      <c r="X94" s="65"/>
      <c r="Y94" s="15"/>
      <c r="Z94" s="15"/>
      <c r="AA94" s="15"/>
      <c r="AB94" s="15"/>
      <c r="AC94" s="15"/>
      <c r="AD94" s="15"/>
      <c r="AF94" s="187"/>
      <c r="AG94" s="187"/>
      <c r="AH94" s="187"/>
      <c r="AI94" s="187"/>
      <c r="AJ94" s="187"/>
      <c r="AK94" s="187"/>
      <c r="AL94" s="187"/>
      <c r="AM94" s="187"/>
      <c r="AN94" s="187"/>
      <c r="AO94" s="187"/>
      <c r="AP94" s="187"/>
      <c r="AQ94" s="187"/>
      <c r="AR94" s="187"/>
      <c r="AS94" s="187"/>
      <c r="AT94" s="187"/>
      <c r="AU94" s="187"/>
      <c r="AV94" s="187"/>
      <c r="AW94" s="187"/>
      <c r="AY94" s="187"/>
      <c r="AZ94" s="187"/>
      <c r="BA94" s="187"/>
      <c r="BB94" s="187"/>
      <c r="BC94" s="187"/>
      <c r="BD94" s="187"/>
      <c r="BE94" s="187"/>
      <c r="BF94" s="187"/>
      <c r="BG94" s="187"/>
      <c r="BH94" s="187"/>
      <c r="BI94" s="187"/>
      <c r="BJ94" s="187"/>
      <c r="BK94" s="187"/>
      <c r="BL94" s="187"/>
      <c r="BM94" s="187"/>
      <c r="BN94" s="187"/>
      <c r="BO94" s="187"/>
      <c r="BP94" s="187"/>
      <c r="BR94" s="187"/>
      <c r="BS94" s="187"/>
      <c r="BT94" s="187"/>
      <c r="CA94" s="187"/>
      <c r="CB94" s="187"/>
      <c r="CC94" s="187"/>
    </row>
    <row r="95" spans="1:81" s="186" customFormat="1" x14ac:dyDescent="0.25">
      <c r="A95" s="187"/>
      <c r="B95" s="187"/>
      <c r="C95" s="187"/>
      <c r="D95" s="187"/>
      <c r="E95" s="187"/>
      <c r="F95" s="187"/>
      <c r="G95" s="63"/>
      <c r="H95" s="63"/>
      <c r="I95" s="63"/>
      <c r="J95" s="63"/>
      <c r="K95" s="63"/>
      <c r="L95" s="63"/>
      <c r="M95" s="64"/>
      <c r="N95" s="64"/>
      <c r="O95" s="64"/>
      <c r="P95" s="64"/>
      <c r="Q95" s="64"/>
      <c r="R95" s="64"/>
      <c r="S95" s="65"/>
      <c r="T95" s="65"/>
      <c r="U95" s="65"/>
      <c r="V95" s="65"/>
      <c r="W95" s="65"/>
      <c r="X95" s="65"/>
      <c r="Y95" s="15"/>
      <c r="Z95" s="15"/>
      <c r="AA95" s="15"/>
      <c r="AB95" s="15"/>
      <c r="AC95" s="15"/>
      <c r="AD95" s="15"/>
      <c r="AF95" s="187"/>
      <c r="AG95" s="187"/>
      <c r="AH95" s="187"/>
      <c r="AI95" s="187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187"/>
      <c r="AY95" s="187"/>
      <c r="AZ95" s="187"/>
      <c r="BA95" s="187"/>
      <c r="BB95" s="187"/>
      <c r="BC95" s="187"/>
      <c r="BD95" s="187"/>
      <c r="BE95" s="187"/>
      <c r="BF95" s="187"/>
      <c r="BG95" s="187"/>
      <c r="BH95" s="187"/>
      <c r="BI95" s="187"/>
      <c r="BJ95" s="187"/>
      <c r="BK95" s="187"/>
      <c r="BL95" s="187"/>
      <c r="BM95" s="187"/>
      <c r="BN95" s="187"/>
      <c r="BO95" s="187"/>
      <c r="BP95" s="187"/>
      <c r="BR95" s="187"/>
      <c r="BS95" s="187"/>
      <c r="BT95" s="187"/>
      <c r="CA95" s="187"/>
      <c r="CB95" s="187"/>
      <c r="CC95" s="187"/>
    </row>
    <row r="96" spans="1:81" s="186" customFormat="1" x14ac:dyDescent="0.25">
      <c r="A96" s="187"/>
      <c r="B96" s="187"/>
      <c r="C96" s="187"/>
      <c r="D96" s="187"/>
      <c r="E96" s="187"/>
      <c r="F96" s="187"/>
      <c r="G96" s="63"/>
      <c r="H96" s="63"/>
      <c r="I96" s="63"/>
      <c r="J96" s="63"/>
      <c r="K96" s="63"/>
      <c r="L96" s="63"/>
      <c r="M96" s="64"/>
      <c r="N96" s="64"/>
      <c r="O96" s="64"/>
      <c r="P96" s="64"/>
      <c r="Q96" s="64"/>
      <c r="R96" s="64"/>
      <c r="S96" s="65"/>
      <c r="T96" s="65"/>
      <c r="U96" s="65"/>
      <c r="V96" s="65"/>
      <c r="W96" s="65"/>
      <c r="X96" s="65"/>
      <c r="Y96" s="15"/>
      <c r="Z96" s="15"/>
      <c r="AA96" s="15"/>
      <c r="AB96" s="15"/>
      <c r="AC96" s="15"/>
      <c r="AD96" s="15"/>
      <c r="AF96" s="187"/>
      <c r="AG96" s="187"/>
      <c r="AH96" s="187"/>
      <c r="AI96" s="187"/>
      <c r="AJ96" s="187"/>
      <c r="AK96" s="187"/>
      <c r="AL96" s="187"/>
      <c r="AM96" s="187"/>
      <c r="AN96" s="187"/>
      <c r="AO96" s="187"/>
      <c r="AP96" s="187"/>
      <c r="AQ96" s="187"/>
      <c r="AR96" s="187"/>
      <c r="AS96" s="187"/>
      <c r="AT96" s="187"/>
      <c r="AU96" s="187"/>
      <c r="AV96" s="187"/>
      <c r="AW96" s="187"/>
      <c r="AY96" s="187"/>
      <c r="AZ96" s="187"/>
      <c r="BA96" s="187"/>
      <c r="BB96" s="187"/>
      <c r="BC96" s="187"/>
      <c r="BD96" s="187"/>
      <c r="BE96" s="187"/>
      <c r="BF96" s="187"/>
      <c r="BG96" s="187"/>
      <c r="BH96" s="187"/>
      <c r="BI96" s="187"/>
      <c r="BJ96" s="187"/>
      <c r="BK96" s="187"/>
      <c r="BL96" s="187"/>
      <c r="BM96" s="187"/>
      <c r="BN96" s="187"/>
      <c r="BO96" s="187"/>
      <c r="BP96" s="187"/>
      <c r="BR96" s="187"/>
      <c r="BS96" s="187"/>
      <c r="BT96" s="187"/>
      <c r="CA96" s="187"/>
      <c r="CB96" s="187"/>
      <c r="CC96" s="187"/>
    </row>
    <row r="97" spans="1:81" s="186" customFormat="1" x14ac:dyDescent="0.25">
      <c r="A97" s="187"/>
      <c r="B97" s="187"/>
      <c r="C97" s="187"/>
      <c r="D97" s="187"/>
      <c r="E97" s="187"/>
      <c r="F97" s="187"/>
      <c r="G97" s="63"/>
      <c r="H97" s="63"/>
      <c r="I97" s="63"/>
      <c r="J97" s="63"/>
      <c r="K97" s="63"/>
      <c r="L97" s="63"/>
      <c r="M97" s="64"/>
      <c r="N97" s="64"/>
      <c r="O97" s="64"/>
      <c r="P97" s="64"/>
      <c r="Q97" s="64"/>
      <c r="R97" s="64"/>
      <c r="S97" s="65"/>
      <c r="T97" s="65"/>
      <c r="U97" s="65"/>
      <c r="V97" s="65"/>
      <c r="W97" s="65"/>
      <c r="X97" s="65"/>
      <c r="Y97" s="15"/>
      <c r="Z97" s="15"/>
      <c r="AA97" s="15"/>
      <c r="AB97" s="15"/>
      <c r="AC97" s="15"/>
      <c r="AD97" s="15"/>
      <c r="AF97" s="187"/>
      <c r="AG97" s="187"/>
      <c r="AH97" s="187"/>
      <c r="AI97" s="187"/>
      <c r="AJ97" s="187"/>
      <c r="AK97" s="187"/>
      <c r="AL97" s="187"/>
      <c r="AM97" s="187"/>
      <c r="AN97" s="187"/>
      <c r="AO97" s="187"/>
      <c r="AP97" s="187"/>
      <c r="AQ97" s="187"/>
      <c r="AR97" s="187"/>
      <c r="AS97" s="187"/>
      <c r="AT97" s="187"/>
      <c r="AU97" s="187"/>
      <c r="AV97" s="187"/>
      <c r="AW97" s="187"/>
      <c r="AY97" s="187"/>
      <c r="AZ97" s="187"/>
      <c r="BA97" s="187"/>
      <c r="BB97" s="187"/>
      <c r="BC97" s="187"/>
      <c r="BD97" s="187"/>
      <c r="BE97" s="187"/>
      <c r="BF97" s="187"/>
      <c r="BG97" s="187"/>
      <c r="BH97" s="187"/>
      <c r="BI97" s="187"/>
      <c r="BJ97" s="187"/>
      <c r="BK97" s="187"/>
      <c r="BL97" s="187"/>
      <c r="BM97" s="187"/>
      <c r="BN97" s="187"/>
      <c r="BO97" s="187"/>
      <c r="BP97" s="187"/>
      <c r="BR97" s="187"/>
      <c r="BS97" s="187"/>
      <c r="BT97" s="187"/>
      <c r="CA97" s="187"/>
      <c r="CB97" s="187"/>
      <c r="CC97" s="187"/>
    </row>
    <row r="98" spans="1:81" s="186" customFormat="1" x14ac:dyDescent="0.25">
      <c r="A98" s="187"/>
      <c r="B98" s="187"/>
      <c r="C98" s="187"/>
      <c r="D98" s="187"/>
      <c r="E98" s="187"/>
      <c r="F98" s="187"/>
      <c r="G98" s="63"/>
      <c r="H98" s="63"/>
      <c r="I98" s="63"/>
      <c r="J98" s="63"/>
      <c r="K98" s="63"/>
      <c r="L98" s="63"/>
      <c r="M98" s="64"/>
      <c r="N98" s="64"/>
      <c r="O98" s="64"/>
      <c r="P98" s="64"/>
      <c r="Q98" s="64"/>
      <c r="R98" s="64"/>
      <c r="S98" s="65"/>
      <c r="T98" s="65"/>
      <c r="U98" s="65"/>
      <c r="V98" s="65"/>
      <c r="W98" s="65"/>
      <c r="X98" s="65"/>
      <c r="Y98" s="15"/>
      <c r="Z98" s="15"/>
      <c r="AA98" s="15"/>
      <c r="AB98" s="15"/>
      <c r="AC98" s="15"/>
      <c r="AD98" s="15"/>
      <c r="AF98" s="187"/>
      <c r="AG98" s="187"/>
      <c r="AH98" s="187"/>
      <c r="AI98" s="187"/>
      <c r="AJ98" s="187"/>
      <c r="AK98" s="187"/>
      <c r="AL98" s="187"/>
      <c r="AM98" s="187"/>
      <c r="AN98" s="187"/>
      <c r="AO98" s="187"/>
      <c r="AP98" s="187"/>
      <c r="AQ98" s="187"/>
      <c r="AR98" s="187"/>
      <c r="AS98" s="187"/>
      <c r="AT98" s="187"/>
      <c r="AU98" s="187"/>
      <c r="AV98" s="187"/>
      <c r="AW98" s="187"/>
      <c r="AY98" s="187"/>
      <c r="AZ98" s="187"/>
      <c r="BA98" s="187"/>
      <c r="BB98" s="187"/>
      <c r="BC98" s="187"/>
      <c r="BD98" s="187"/>
      <c r="BE98" s="187"/>
      <c r="BF98" s="187"/>
      <c r="BG98" s="187"/>
      <c r="BH98" s="187"/>
      <c r="BI98" s="187"/>
      <c r="BJ98" s="187"/>
      <c r="BK98" s="187"/>
      <c r="BL98" s="187"/>
      <c r="BM98" s="187"/>
      <c r="BN98" s="187"/>
      <c r="BO98" s="187"/>
      <c r="BP98" s="187"/>
      <c r="BR98" s="187"/>
      <c r="BS98" s="187"/>
      <c r="BT98" s="187"/>
      <c r="CA98" s="187"/>
      <c r="CB98" s="187"/>
      <c r="CC98" s="187"/>
    </row>
    <row r="99" spans="1:81" s="186" customFormat="1" x14ac:dyDescent="0.25">
      <c r="A99" s="187"/>
      <c r="B99" s="187"/>
      <c r="C99" s="187"/>
      <c r="D99" s="187"/>
      <c r="E99" s="187"/>
      <c r="F99" s="187"/>
      <c r="G99" s="63"/>
      <c r="H99" s="63"/>
      <c r="I99" s="63"/>
      <c r="J99" s="63"/>
      <c r="K99" s="63"/>
      <c r="L99" s="63"/>
      <c r="M99" s="64"/>
      <c r="N99" s="64"/>
      <c r="O99" s="64"/>
      <c r="P99" s="64"/>
      <c r="Q99" s="64"/>
      <c r="R99" s="64"/>
      <c r="S99" s="65"/>
      <c r="T99" s="65"/>
      <c r="U99" s="65"/>
      <c r="V99" s="65"/>
      <c r="W99" s="65"/>
      <c r="X99" s="65"/>
      <c r="Y99" s="15"/>
      <c r="Z99" s="15"/>
      <c r="AA99" s="15"/>
      <c r="AB99" s="15"/>
      <c r="AC99" s="15"/>
      <c r="AD99" s="15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  <c r="BL99" s="187"/>
      <c r="BM99" s="187"/>
      <c r="BN99" s="187"/>
      <c r="BO99" s="187"/>
      <c r="BP99" s="187"/>
      <c r="BR99" s="187"/>
      <c r="BS99" s="187"/>
      <c r="BT99" s="187"/>
      <c r="CA99" s="187"/>
      <c r="CB99" s="187"/>
      <c r="CC99" s="187"/>
    </row>
    <row r="100" spans="1:81" s="186" customFormat="1" x14ac:dyDescent="0.25">
      <c r="A100" s="187"/>
      <c r="B100" s="187"/>
      <c r="C100" s="187"/>
      <c r="D100" s="187"/>
      <c r="E100" s="187"/>
      <c r="F100" s="187"/>
      <c r="G100" s="63"/>
      <c r="H100" s="63"/>
      <c r="I100" s="63"/>
      <c r="J100" s="63"/>
      <c r="K100" s="63"/>
      <c r="L100" s="63"/>
      <c r="M100" s="64"/>
      <c r="N100" s="64"/>
      <c r="O100" s="64"/>
      <c r="P100" s="64"/>
      <c r="Q100" s="64"/>
      <c r="R100" s="64"/>
      <c r="S100" s="65"/>
      <c r="T100" s="65"/>
      <c r="U100" s="65"/>
      <c r="V100" s="65"/>
      <c r="W100" s="65"/>
      <c r="X100" s="65"/>
      <c r="Y100" s="15"/>
      <c r="Z100" s="15"/>
      <c r="AA100" s="15"/>
      <c r="AB100" s="15"/>
      <c r="AC100" s="15"/>
      <c r="AD100" s="15"/>
      <c r="AF100" s="187"/>
      <c r="AG100" s="187"/>
      <c r="AH100" s="187"/>
      <c r="AI100" s="187"/>
      <c r="AJ100" s="187"/>
      <c r="AK100" s="187"/>
      <c r="AL100" s="187"/>
      <c r="AM100" s="187"/>
      <c r="AN100" s="187"/>
      <c r="AO100" s="187"/>
      <c r="AP100" s="187"/>
      <c r="AQ100" s="187"/>
      <c r="AR100" s="187"/>
      <c r="AS100" s="187"/>
      <c r="AT100" s="187"/>
      <c r="AU100" s="187"/>
      <c r="AV100" s="187"/>
      <c r="AW100" s="187"/>
      <c r="AY100" s="187"/>
      <c r="AZ100" s="187"/>
      <c r="BA100" s="187"/>
      <c r="BB100" s="187"/>
      <c r="BC100" s="187"/>
      <c r="BD100" s="187"/>
      <c r="BE100" s="187"/>
      <c r="BF100" s="187"/>
      <c r="BG100" s="187"/>
      <c r="BH100" s="187"/>
      <c r="BI100" s="187"/>
      <c r="BJ100" s="187"/>
      <c r="BK100" s="187"/>
      <c r="BL100" s="187"/>
      <c r="BM100" s="187"/>
      <c r="BN100" s="187"/>
      <c r="BO100" s="187"/>
      <c r="BP100" s="187"/>
      <c r="BR100" s="187"/>
      <c r="BS100" s="187"/>
      <c r="BT100" s="187"/>
      <c r="CA100" s="187"/>
      <c r="CB100" s="187"/>
      <c r="CC100" s="187"/>
    </row>
    <row r="101" spans="1:81" s="186" customFormat="1" x14ac:dyDescent="0.25">
      <c r="A101" s="187"/>
      <c r="B101" s="187"/>
      <c r="C101" s="187"/>
      <c r="D101" s="187"/>
      <c r="E101" s="187"/>
      <c r="F101" s="187"/>
      <c r="G101" s="63"/>
      <c r="H101" s="63"/>
      <c r="I101" s="63"/>
      <c r="J101" s="63"/>
      <c r="K101" s="63"/>
      <c r="L101" s="63"/>
      <c r="M101" s="64"/>
      <c r="N101" s="64"/>
      <c r="O101" s="64"/>
      <c r="P101" s="64"/>
      <c r="Q101" s="64"/>
      <c r="R101" s="64"/>
      <c r="S101" s="65"/>
      <c r="T101" s="65"/>
      <c r="U101" s="65"/>
      <c r="V101" s="65"/>
      <c r="W101" s="65"/>
      <c r="X101" s="65"/>
      <c r="Y101" s="15"/>
      <c r="Z101" s="15"/>
      <c r="AA101" s="15"/>
      <c r="AB101" s="15"/>
      <c r="AC101" s="15"/>
      <c r="AD101" s="15"/>
      <c r="AF101" s="187"/>
      <c r="AG101" s="187"/>
      <c r="AH101" s="187"/>
      <c r="AI101" s="187"/>
      <c r="AJ101" s="187"/>
      <c r="AK101" s="187"/>
      <c r="AL101" s="187"/>
      <c r="AM101" s="187"/>
      <c r="AN101" s="187"/>
      <c r="AO101" s="187"/>
      <c r="AP101" s="187"/>
      <c r="AQ101" s="187"/>
      <c r="AR101" s="187"/>
      <c r="AS101" s="187"/>
      <c r="AT101" s="187"/>
      <c r="AU101" s="187"/>
      <c r="AV101" s="187"/>
      <c r="AW101" s="187"/>
      <c r="AY101" s="187"/>
      <c r="AZ101" s="187"/>
      <c r="BA101" s="187"/>
      <c r="BB101" s="187"/>
      <c r="BC101" s="187"/>
      <c r="BD101" s="187"/>
      <c r="BE101" s="187"/>
      <c r="BF101" s="187"/>
      <c r="BG101" s="187"/>
      <c r="BH101" s="187"/>
      <c r="BI101" s="187"/>
      <c r="BJ101" s="187"/>
      <c r="BK101" s="187"/>
      <c r="BL101" s="187"/>
      <c r="BM101" s="187"/>
      <c r="BN101" s="187"/>
      <c r="BO101" s="187"/>
      <c r="BP101" s="187"/>
      <c r="BR101" s="187"/>
      <c r="BS101" s="187"/>
      <c r="BT101" s="187"/>
      <c r="CA101" s="187"/>
      <c r="CB101" s="187"/>
      <c r="CC101" s="187"/>
    </row>
    <row r="102" spans="1:81" s="186" customFormat="1" x14ac:dyDescent="0.25">
      <c r="A102" s="187"/>
      <c r="B102" s="187"/>
      <c r="C102" s="187"/>
      <c r="D102" s="187"/>
      <c r="E102" s="187"/>
      <c r="F102" s="187"/>
      <c r="G102" s="63"/>
      <c r="H102" s="63"/>
      <c r="I102" s="63"/>
      <c r="J102" s="63"/>
      <c r="K102" s="63"/>
      <c r="L102" s="63"/>
      <c r="M102" s="64"/>
      <c r="N102" s="64"/>
      <c r="O102" s="64"/>
      <c r="P102" s="64"/>
      <c r="Q102" s="64"/>
      <c r="R102" s="64"/>
      <c r="S102" s="65"/>
      <c r="T102" s="65"/>
      <c r="U102" s="65"/>
      <c r="V102" s="65"/>
      <c r="W102" s="65"/>
      <c r="X102" s="65"/>
      <c r="Y102" s="15"/>
      <c r="Z102" s="15"/>
      <c r="AA102" s="15"/>
      <c r="AB102" s="15"/>
      <c r="AC102" s="15"/>
      <c r="AD102" s="15"/>
      <c r="AF102" s="187"/>
      <c r="AG102" s="187"/>
      <c r="AH102" s="187"/>
      <c r="AI102" s="187"/>
      <c r="AJ102" s="187"/>
      <c r="AK102" s="187"/>
      <c r="AL102" s="187"/>
      <c r="AM102" s="187"/>
      <c r="AN102" s="187"/>
      <c r="AO102" s="187"/>
      <c r="AP102" s="187"/>
      <c r="AQ102" s="187"/>
      <c r="AR102" s="187"/>
      <c r="AS102" s="187"/>
      <c r="AT102" s="187"/>
      <c r="AU102" s="187"/>
      <c r="AV102" s="187"/>
      <c r="AW102" s="187"/>
      <c r="AY102" s="187"/>
      <c r="AZ102" s="187"/>
      <c r="BA102" s="187"/>
      <c r="BB102" s="187"/>
      <c r="BC102" s="187"/>
      <c r="BD102" s="187"/>
      <c r="BE102" s="187"/>
      <c r="BF102" s="187"/>
      <c r="BG102" s="187"/>
      <c r="BH102" s="187"/>
      <c r="BI102" s="187"/>
      <c r="BJ102" s="187"/>
      <c r="BK102" s="187"/>
      <c r="BL102" s="187"/>
      <c r="BM102" s="187"/>
      <c r="BN102" s="187"/>
      <c r="BO102" s="187"/>
      <c r="BP102" s="187"/>
      <c r="BR102" s="187"/>
      <c r="BS102" s="187"/>
      <c r="BT102" s="187"/>
      <c r="CA102" s="187"/>
      <c r="CB102" s="187"/>
      <c r="CC102" s="187"/>
    </row>
    <row r="103" spans="1:81" s="186" customFormat="1" x14ac:dyDescent="0.25">
      <c r="A103" s="187"/>
      <c r="B103" s="187"/>
      <c r="C103" s="187"/>
      <c r="D103" s="187"/>
      <c r="E103" s="187"/>
      <c r="F103" s="187"/>
      <c r="G103" s="63"/>
      <c r="H103" s="63"/>
      <c r="I103" s="63"/>
      <c r="J103" s="63"/>
      <c r="K103" s="63"/>
      <c r="L103" s="63"/>
      <c r="M103" s="64"/>
      <c r="N103" s="64"/>
      <c r="O103" s="64"/>
      <c r="P103" s="64"/>
      <c r="Q103" s="64"/>
      <c r="R103" s="64"/>
      <c r="S103" s="65"/>
      <c r="T103" s="65"/>
      <c r="U103" s="65"/>
      <c r="V103" s="65"/>
      <c r="W103" s="65"/>
      <c r="X103" s="65"/>
      <c r="Y103" s="15"/>
      <c r="Z103" s="15"/>
      <c r="AA103" s="15"/>
      <c r="AB103" s="15"/>
      <c r="AC103" s="15"/>
      <c r="AD103" s="15"/>
      <c r="AF103" s="187"/>
      <c r="AG103" s="187"/>
      <c r="AH103" s="187"/>
      <c r="AI103" s="187"/>
      <c r="AJ103" s="187"/>
      <c r="AK103" s="187"/>
      <c r="AL103" s="187"/>
      <c r="AM103" s="187"/>
      <c r="AN103" s="187"/>
      <c r="AO103" s="187"/>
      <c r="AP103" s="187"/>
      <c r="AQ103" s="187"/>
      <c r="AR103" s="187"/>
      <c r="AS103" s="187"/>
      <c r="AT103" s="187"/>
      <c r="AU103" s="187"/>
      <c r="AV103" s="187"/>
      <c r="AW103" s="187"/>
      <c r="AY103" s="187"/>
      <c r="AZ103" s="187"/>
      <c r="BA103" s="187"/>
      <c r="BB103" s="187"/>
      <c r="BC103" s="187"/>
      <c r="BD103" s="187"/>
      <c r="BE103" s="187"/>
      <c r="BF103" s="187"/>
      <c r="BG103" s="187"/>
      <c r="BH103" s="187"/>
      <c r="BI103" s="187"/>
      <c r="BJ103" s="187"/>
      <c r="BK103" s="187"/>
      <c r="BL103" s="187"/>
      <c r="BM103" s="187"/>
      <c r="BN103" s="187"/>
      <c r="BO103" s="187"/>
      <c r="BP103" s="187"/>
      <c r="BR103" s="187"/>
      <c r="BS103" s="187"/>
      <c r="BT103" s="187"/>
      <c r="CA103" s="187"/>
      <c r="CB103" s="187"/>
      <c r="CC103" s="187"/>
    </row>
    <row r="104" spans="1:81" s="186" customFormat="1" x14ac:dyDescent="0.25">
      <c r="A104" s="187"/>
      <c r="B104" s="187"/>
      <c r="C104" s="187"/>
      <c r="D104" s="187"/>
      <c r="E104" s="187"/>
      <c r="F104" s="187"/>
      <c r="G104" s="63"/>
      <c r="H104" s="63"/>
      <c r="I104" s="63"/>
      <c r="J104" s="63"/>
      <c r="K104" s="63"/>
      <c r="L104" s="63"/>
      <c r="M104" s="64"/>
      <c r="N104" s="64"/>
      <c r="O104" s="64"/>
      <c r="P104" s="64"/>
      <c r="Q104" s="64"/>
      <c r="R104" s="64"/>
      <c r="S104" s="65"/>
      <c r="T104" s="65"/>
      <c r="U104" s="65"/>
      <c r="V104" s="65"/>
      <c r="W104" s="65"/>
      <c r="X104" s="65"/>
      <c r="Y104" s="15"/>
      <c r="Z104" s="15"/>
      <c r="AA104" s="15"/>
      <c r="AB104" s="15"/>
      <c r="AC104" s="15"/>
      <c r="AD104" s="15"/>
      <c r="AF104" s="187"/>
      <c r="AG104" s="187"/>
      <c r="AH104" s="187"/>
      <c r="AI104" s="187"/>
      <c r="AJ104" s="187"/>
      <c r="AK104" s="187"/>
      <c r="AL104" s="187"/>
      <c r="AM104" s="187"/>
      <c r="AN104" s="187"/>
      <c r="AO104" s="187"/>
      <c r="AP104" s="187"/>
      <c r="AQ104" s="187"/>
      <c r="AR104" s="187"/>
      <c r="AS104" s="187"/>
      <c r="AT104" s="187"/>
      <c r="AU104" s="187"/>
      <c r="AV104" s="187"/>
      <c r="AW104" s="187"/>
      <c r="AY104" s="187"/>
      <c r="AZ104" s="187"/>
      <c r="BA104" s="187"/>
      <c r="BB104" s="187"/>
      <c r="BC104" s="187"/>
      <c r="BD104" s="187"/>
      <c r="BE104" s="187"/>
      <c r="BF104" s="187"/>
      <c r="BG104" s="187"/>
      <c r="BH104" s="187"/>
      <c r="BI104" s="187"/>
      <c r="BJ104" s="187"/>
      <c r="BK104" s="187"/>
      <c r="BL104" s="187"/>
      <c r="BM104" s="187"/>
      <c r="BN104" s="187"/>
      <c r="BO104" s="187"/>
      <c r="BP104" s="187"/>
      <c r="BR104" s="187"/>
      <c r="BS104" s="187"/>
      <c r="BT104" s="187"/>
      <c r="CA104" s="187"/>
      <c r="CB104" s="187"/>
      <c r="CC104" s="187"/>
    </row>
    <row r="105" spans="1:81" s="186" customFormat="1" x14ac:dyDescent="0.25">
      <c r="A105" s="187"/>
      <c r="B105" s="187"/>
      <c r="C105" s="187"/>
      <c r="D105" s="187"/>
      <c r="E105" s="187"/>
      <c r="F105" s="187"/>
      <c r="G105" s="63"/>
      <c r="H105" s="63"/>
      <c r="I105" s="63"/>
      <c r="J105" s="63"/>
      <c r="K105" s="63"/>
      <c r="L105" s="63"/>
      <c r="M105" s="64"/>
      <c r="N105" s="64"/>
      <c r="O105" s="64"/>
      <c r="P105" s="64"/>
      <c r="Q105" s="64"/>
      <c r="R105" s="64"/>
      <c r="S105" s="65"/>
      <c r="T105" s="65"/>
      <c r="U105" s="65"/>
      <c r="V105" s="65"/>
      <c r="W105" s="65"/>
      <c r="X105" s="65"/>
      <c r="Y105" s="15"/>
      <c r="Z105" s="15"/>
      <c r="AA105" s="15"/>
      <c r="AB105" s="15"/>
      <c r="AC105" s="15"/>
      <c r="AD105" s="15"/>
      <c r="AF105" s="187"/>
      <c r="AG105" s="187"/>
      <c r="AH105" s="187"/>
      <c r="AI105" s="187"/>
      <c r="AJ105" s="187"/>
      <c r="AK105" s="187"/>
      <c r="AL105" s="187"/>
      <c r="AM105" s="187"/>
      <c r="AN105" s="187"/>
      <c r="AO105" s="187"/>
      <c r="AP105" s="187"/>
      <c r="AQ105" s="187"/>
      <c r="AR105" s="187"/>
      <c r="AS105" s="187"/>
      <c r="AT105" s="187"/>
      <c r="AU105" s="187"/>
      <c r="AV105" s="187"/>
      <c r="AW105" s="187"/>
      <c r="AY105" s="187"/>
      <c r="AZ105" s="187"/>
      <c r="BA105" s="187"/>
      <c r="BB105" s="187"/>
      <c r="BC105" s="187"/>
      <c r="BD105" s="187"/>
      <c r="BE105" s="187"/>
      <c r="BF105" s="187"/>
      <c r="BG105" s="187"/>
      <c r="BH105" s="187"/>
      <c r="BI105" s="187"/>
      <c r="BJ105" s="187"/>
      <c r="BK105" s="187"/>
      <c r="BL105" s="187"/>
      <c r="BM105" s="187"/>
      <c r="BN105" s="187"/>
      <c r="BO105" s="187"/>
      <c r="BP105" s="187"/>
      <c r="BR105" s="187"/>
      <c r="BS105" s="187"/>
      <c r="BT105" s="187"/>
      <c r="CA105" s="187"/>
      <c r="CB105" s="187"/>
      <c r="CC105" s="187"/>
    </row>
    <row r="106" spans="1:81" s="186" customFormat="1" x14ac:dyDescent="0.25">
      <c r="A106" s="187"/>
      <c r="B106" s="187"/>
      <c r="C106" s="187"/>
      <c r="D106" s="187"/>
      <c r="E106" s="187"/>
      <c r="F106" s="187"/>
      <c r="G106" s="63"/>
      <c r="H106" s="63"/>
      <c r="I106" s="63"/>
      <c r="J106" s="63"/>
      <c r="K106" s="63"/>
      <c r="L106" s="63"/>
      <c r="M106" s="64"/>
      <c r="N106" s="64"/>
      <c r="O106" s="64"/>
      <c r="P106" s="64"/>
      <c r="Q106" s="64"/>
      <c r="R106" s="64"/>
      <c r="S106" s="65"/>
      <c r="T106" s="65"/>
      <c r="U106" s="65"/>
      <c r="V106" s="65"/>
      <c r="W106" s="65"/>
      <c r="X106" s="65"/>
      <c r="Y106" s="15"/>
      <c r="Z106" s="15"/>
      <c r="AA106" s="15"/>
      <c r="AB106" s="15"/>
      <c r="AC106" s="15"/>
      <c r="AD106" s="15"/>
      <c r="AF106" s="187"/>
      <c r="AG106" s="187"/>
      <c r="AH106" s="187"/>
      <c r="AI106" s="187"/>
      <c r="AJ106" s="187"/>
      <c r="AK106" s="187"/>
      <c r="AL106" s="187"/>
      <c r="AM106" s="187"/>
      <c r="AN106" s="187"/>
      <c r="AO106" s="187"/>
      <c r="AP106" s="187"/>
      <c r="AQ106" s="187"/>
      <c r="AR106" s="187"/>
      <c r="AS106" s="187"/>
      <c r="AT106" s="187"/>
      <c r="AU106" s="187"/>
      <c r="AV106" s="187"/>
      <c r="AW106" s="187"/>
      <c r="AY106" s="187"/>
      <c r="AZ106" s="187"/>
      <c r="BA106" s="187"/>
      <c r="BB106" s="187"/>
      <c r="BC106" s="187"/>
      <c r="BD106" s="187"/>
      <c r="BE106" s="187"/>
      <c r="BF106" s="187"/>
      <c r="BG106" s="187"/>
      <c r="BH106" s="187"/>
      <c r="BI106" s="187"/>
      <c r="BJ106" s="187"/>
      <c r="BK106" s="187"/>
      <c r="BL106" s="187"/>
      <c r="BM106" s="187"/>
      <c r="BN106" s="187"/>
      <c r="BO106" s="187"/>
      <c r="BP106" s="187"/>
      <c r="BR106" s="187"/>
      <c r="BS106" s="187"/>
      <c r="BT106" s="187"/>
      <c r="CA106" s="187"/>
      <c r="CB106" s="187"/>
      <c r="CC106" s="187"/>
    </row>
    <row r="107" spans="1:81" s="186" customFormat="1" x14ac:dyDescent="0.25">
      <c r="A107" s="187"/>
      <c r="B107" s="187"/>
      <c r="C107" s="187"/>
      <c r="D107" s="187"/>
      <c r="E107" s="187"/>
      <c r="F107" s="187"/>
      <c r="G107" s="63"/>
      <c r="H107" s="63"/>
      <c r="I107" s="63"/>
      <c r="J107" s="63"/>
      <c r="K107" s="63"/>
      <c r="L107" s="63"/>
      <c r="M107" s="64"/>
      <c r="N107" s="64"/>
      <c r="O107" s="64"/>
      <c r="P107" s="64"/>
      <c r="Q107" s="64"/>
      <c r="R107" s="64"/>
      <c r="S107" s="65"/>
      <c r="T107" s="65"/>
      <c r="U107" s="65"/>
      <c r="V107" s="65"/>
      <c r="W107" s="65"/>
      <c r="X107" s="65"/>
      <c r="Y107" s="15"/>
      <c r="Z107" s="15"/>
      <c r="AA107" s="15"/>
      <c r="AB107" s="15"/>
      <c r="AC107" s="15"/>
      <c r="AD107" s="15"/>
      <c r="AF107" s="187"/>
      <c r="AG107" s="187"/>
      <c r="AH107" s="187"/>
      <c r="AI107" s="187"/>
      <c r="AJ107" s="187"/>
      <c r="AK107" s="187"/>
      <c r="AL107" s="187"/>
      <c r="AM107" s="187"/>
      <c r="AN107" s="187"/>
      <c r="AO107" s="187"/>
      <c r="AP107" s="187"/>
      <c r="AQ107" s="187"/>
      <c r="AR107" s="187"/>
      <c r="AS107" s="187"/>
      <c r="AT107" s="187"/>
      <c r="AU107" s="187"/>
      <c r="AV107" s="187"/>
      <c r="AW107" s="187"/>
      <c r="AY107" s="187"/>
      <c r="AZ107" s="187"/>
      <c r="BA107" s="187"/>
      <c r="BB107" s="187"/>
      <c r="BC107" s="187"/>
      <c r="BD107" s="187"/>
      <c r="BE107" s="187"/>
      <c r="BF107" s="187"/>
      <c r="BG107" s="187"/>
      <c r="BH107" s="187"/>
      <c r="BI107" s="187"/>
      <c r="BJ107" s="187"/>
      <c r="BK107" s="187"/>
      <c r="BL107" s="187"/>
      <c r="BM107" s="187"/>
      <c r="BN107" s="187"/>
      <c r="BO107" s="187"/>
      <c r="BP107" s="187"/>
      <c r="BR107" s="187"/>
      <c r="BS107" s="187"/>
      <c r="BT107" s="187"/>
      <c r="CA107" s="187"/>
      <c r="CB107" s="187"/>
      <c r="CC107" s="187"/>
    </row>
    <row r="108" spans="1:81" s="186" customFormat="1" x14ac:dyDescent="0.25">
      <c r="A108" s="187"/>
      <c r="B108" s="187"/>
      <c r="C108" s="187"/>
      <c r="D108" s="187"/>
      <c r="E108" s="187"/>
      <c r="F108" s="187"/>
      <c r="G108" s="63"/>
      <c r="H108" s="63"/>
      <c r="I108" s="63"/>
      <c r="J108" s="63"/>
      <c r="K108" s="63"/>
      <c r="L108" s="63"/>
      <c r="M108" s="64"/>
      <c r="N108" s="64"/>
      <c r="O108" s="64"/>
      <c r="P108" s="64"/>
      <c r="Q108" s="64"/>
      <c r="R108" s="64"/>
      <c r="S108" s="65"/>
      <c r="T108" s="65"/>
      <c r="U108" s="65"/>
      <c r="V108" s="65"/>
      <c r="W108" s="65"/>
      <c r="X108" s="65"/>
      <c r="Y108" s="15"/>
      <c r="Z108" s="15"/>
      <c r="AA108" s="15"/>
      <c r="AB108" s="15"/>
      <c r="AC108" s="15"/>
      <c r="AD108" s="15"/>
      <c r="AF108" s="187"/>
      <c r="AG108" s="187"/>
      <c r="AH108" s="187"/>
      <c r="AI108" s="187"/>
      <c r="AJ108" s="187"/>
      <c r="AK108" s="187"/>
      <c r="AL108" s="187"/>
      <c r="AM108" s="187"/>
      <c r="AN108" s="187"/>
      <c r="AO108" s="187"/>
      <c r="AP108" s="187"/>
      <c r="AQ108" s="187"/>
      <c r="AR108" s="187"/>
      <c r="AS108" s="187"/>
      <c r="AT108" s="187"/>
      <c r="AU108" s="187"/>
      <c r="AV108" s="187"/>
      <c r="AW108" s="187"/>
      <c r="AY108" s="187"/>
      <c r="AZ108" s="187"/>
      <c r="BA108" s="187"/>
      <c r="BB108" s="187"/>
      <c r="BC108" s="187"/>
      <c r="BD108" s="187"/>
      <c r="BE108" s="187"/>
      <c r="BF108" s="187"/>
      <c r="BG108" s="187"/>
      <c r="BH108" s="187"/>
      <c r="BI108" s="187"/>
      <c r="BJ108" s="187"/>
      <c r="BK108" s="187"/>
      <c r="BL108" s="187"/>
      <c r="BM108" s="187"/>
      <c r="BN108" s="187"/>
      <c r="BO108" s="187"/>
      <c r="BP108" s="187"/>
      <c r="BR108" s="187"/>
      <c r="BS108" s="187"/>
      <c r="BT108" s="187"/>
      <c r="CA108" s="187"/>
      <c r="CB108" s="187"/>
      <c r="CC108" s="187"/>
    </row>
    <row r="109" spans="1:81" s="186" customFormat="1" x14ac:dyDescent="0.25">
      <c r="A109" s="187"/>
      <c r="B109" s="187"/>
      <c r="C109" s="187"/>
      <c r="D109" s="187"/>
      <c r="E109" s="187"/>
      <c r="F109" s="187"/>
      <c r="G109" s="63"/>
      <c r="H109" s="63"/>
      <c r="I109" s="63"/>
      <c r="J109" s="63"/>
      <c r="K109" s="63"/>
      <c r="L109" s="63"/>
      <c r="M109" s="64"/>
      <c r="N109" s="64"/>
      <c r="O109" s="64"/>
      <c r="P109" s="64"/>
      <c r="Q109" s="64"/>
      <c r="R109" s="64"/>
      <c r="S109" s="65"/>
      <c r="T109" s="65"/>
      <c r="U109" s="65"/>
      <c r="V109" s="65"/>
      <c r="W109" s="65"/>
      <c r="X109" s="65"/>
      <c r="Y109" s="15"/>
      <c r="Z109" s="15"/>
      <c r="AA109" s="15"/>
      <c r="AB109" s="15"/>
      <c r="AC109" s="15"/>
      <c r="AD109" s="15"/>
      <c r="AF109" s="187"/>
      <c r="AG109" s="187"/>
      <c r="AH109" s="187"/>
      <c r="AI109" s="187"/>
      <c r="AJ109" s="187"/>
      <c r="AK109" s="187"/>
      <c r="AL109" s="187"/>
      <c r="AM109" s="187"/>
      <c r="AN109" s="187"/>
      <c r="AO109" s="187"/>
      <c r="AP109" s="187"/>
      <c r="AQ109" s="187"/>
      <c r="AR109" s="187"/>
      <c r="AS109" s="187"/>
      <c r="AT109" s="187"/>
      <c r="AU109" s="187"/>
      <c r="AV109" s="187"/>
      <c r="AW109" s="187"/>
      <c r="AY109" s="187"/>
      <c r="AZ109" s="187"/>
      <c r="BA109" s="187"/>
      <c r="BB109" s="187"/>
      <c r="BC109" s="187"/>
      <c r="BD109" s="187"/>
      <c r="BE109" s="187"/>
      <c r="BF109" s="187"/>
      <c r="BG109" s="187"/>
      <c r="BH109" s="187"/>
      <c r="BI109" s="187"/>
      <c r="BJ109" s="187"/>
      <c r="BK109" s="187"/>
      <c r="BL109" s="187"/>
      <c r="BM109" s="187"/>
      <c r="BN109" s="187"/>
      <c r="BO109" s="187"/>
      <c r="BP109" s="187"/>
      <c r="BR109" s="187"/>
      <c r="BS109" s="187"/>
      <c r="BT109" s="187"/>
      <c r="CA109" s="187"/>
      <c r="CB109" s="187"/>
      <c r="CC109" s="187"/>
    </row>
    <row r="110" spans="1:81" s="186" customFormat="1" x14ac:dyDescent="0.25">
      <c r="A110" s="187"/>
      <c r="B110" s="187"/>
      <c r="C110" s="187"/>
      <c r="D110" s="187"/>
      <c r="E110" s="187"/>
      <c r="F110" s="187"/>
      <c r="G110" s="63"/>
      <c r="H110" s="63"/>
      <c r="I110" s="63"/>
      <c r="J110" s="63"/>
      <c r="K110" s="63"/>
      <c r="L110" s="63"/>
      <c r="M110" s="64"/>
      <c r="N110" s="64"/>
      <c r="O110" s="64"/>
      <c r="P110" s="64"/>
      <c r="Q110" s="64"/>
      <c r="R110" s="64"/>
      <c r="S110" s="65"/>
      <c r="T110" s="65"/>
      <c r="U110" s="65"/>
      <c r="V110" s="65"/>
      <c r="W110" s="65"/>
      <c r="X110" s="65"/>
      <c r="Y110" s="15"/>
      <c r="Z110" s="15"/>
      <c r="AA110" s="15"/>
      <c r="AB110" s="15"/>
      <c r="AC110" s="15"/>
      <c r="AD110" s="15"/>
      <c r="AF110" s="187"/>
      <c r="AG110" s="187"/>
      <c r="AH110" s="187"/>
      <c r="AI110" s="187"/>
      <c r="AJ110" s="187"/>
      <c r="AK110" s="187"/>
      <c r="AL110" s="187"/>
      <c r="AM110" s="187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Y110" s="187"/>
      <c r="AZ110" s="187"/>
      <c r="BA110" s="187"/>
      <c r="BB110" s="187"/>
      <c r="BC110" s="187"/>
      <c r="BD110" s="187"/>
      <c r="BE110" s="187"/>
      <c r="BF110" s="187"/>
      <c r="BG110" s="187"/>
      <c r="BH110" s="187"/>
      <c r="BI110" s="187"/>
      <c r="BJ110" s="187"/>
      <c r="BK110" s="187"/>
      <c r="BL110" s="187"/>
      <c r="BM110" s="187"/>
      <c r="BN110" s="187"/>
      <c r="BO110" s="187"/>
      <c r="BP110" s="187"/>
      <c r="BR110" s="187"/>
      <c r="BS110" s="187"/>
      <c r="BT110" s="187"/>
      <c r="CA110" s="187"/>
      <c r="CB110" s="187"/>
      <c r="CC110" s="187"/>
    </row>
    <row r="111" spans="1:81" s="186" customFormat="1" x14ac:dyDescent="0.25">
      <c r="A111" s="187"/>
      <c r="B111" s="187"/>
      <c r="C111" s="187"/>
      <c r="D111" s="187"/>
      <c r="E111" s="187"/>
      <c r="F111" s="187"/>
      <c r="G111" s="63"/>
      <c r="H111" s="63"/>
      <c r="I111" s="63"/>
      <c r="J111" s="63"/>
      <c r="K111" s="63"/>
      <c r="L111" s="63"/>
      <c r="M111" s="64"/>
      <c r="N111" s="64"/>
      <c r="O111" s="64"/>
      <c r="P111" s="64"/>
      <c r="Q111" s="64"/>
      <c r="R111" s="64"/>
      <c r="S111" s="65"/>
      <c r="T111" s="65"/>
      <c r="U111" s="65"/>
      <c r="V111" s="65"/>
      <c r="W111" s="65"/>
      <c r="X111" s="65"/>
      <c r="Y111" s="15"/>
      <c r="Z111" s="15"/>
      <c r="AA111" s="15"/>
      <c r="AB111" s="15"/>
      <c r="AC111" s="15"/>
      <c r="AD111" s="15"/>
      <c r="AF111" s="187"/>
      <c r="AG111" s="187"/>
      <c r="AH111" s="187"/>
      <c r="AI111" s="187"/>
      <c r="AJ111" s="187"/>
      <c r="AK111" s="187"/>
      <c r="AL111" s="187"/>
      <c r="AM111" s="187"/>
      <c r="AN111" s="187"/>
      <c r="AO111" s="187"/>
      <c r="AP111" s="187"/>
      <c r="AQ111" s="187"/>
      <c r="AR111" s="187"/>
      <c r="AS111" s="187"/>
      <c r="AT111" s="187"/>
      <c r="AU111" s="187"/>
      <c r="AV111" s="187"/>
      <c r="AW111" s="187"/>
      <c r="AY111" s="187"/>
      <c r="AZ111" s="187"/>
      <c r="BA111" s="187"/>
      <c r="BB111" s="187"/>
      <c r="BC111" s="187"/>
      <c r="BD111" s="187"/>
      <c r="BE111" s="187"/>
      <c r="BF111" s="187"/>
      <c r="BG111" s="187"/>
      <c r="BH111" s="187"/>
      <c r="BI111" s="187"/>
      <c r="BJ111" s="187"/>
      <c r="BK111" s="187"/>
      <c r="BL111" s="187"/>
      <c r="BM111" s="187"/>
      <c r="BN111" s="187"/>
      <c r="BO111" s="187"/>
      <c r="BP111" s="187"/>
      <c r="BR111" s="187"/>
      <c r="BS111" s="187"/>
      <c r="BT111" s="187"/>
      <c r="CA111" s="187"/>
      <c r="CB111" s="187"/>
      <c r="CC111" s="187"/>
    </row>
    <row r="112" spans="1:81" s="186" customFormat="1" x14ac:dyDescent="0.25">
      <c r="A112" s="187"/>
      <c r="B112" s="187"/>
      <c r="C112" s="187"/>
      <c r="D112" s="187"/>
      <c r="E112" s="187"/>
      <c r="F112" s="187"/>
      <c r="G112" s="63"/>
      <c r="H112" s="63"/>
      <c r="I112" s="63"/>
      <c r="J112" s="63"/>
      <c r="K112" s="63"/>
      <c r="L112" s="63"/>
      <c r="M112" s="64"/>
      <c r="N112" s="64"/>
      <c r="O112" s="64"/>
      <c r="P112" s="64"/>
      <c r="Q112" s="64"/>
      <c r="R112" s="64"/>
      <c r="S112" s="65"/>
      <c r="T112" s="65"/>
      <c r="U112" s="65"/>
      <c r="V112" s="65"/>
      <c r="W112" s="65"/>
      <c r="X112" s="65"/>
      <c r="Y112" s="15"/>
      <c r="Z112" s="15"/>
      <c r="AA112" s="15"/>
      <c r="AB112" s="15"/>
      <c r="AC112" s="15"/>
      <c r="AD112" s="15"/>
      <c r="AF112" s="187"/>
      <c r="AG112" s="187"/>
      <c r="AH112" s="187"/>
      <c r="AI112" s="187"/>
      <c r="AJ112" s="187"/>
      <c r="AK112" s="187"/>
      <c r="AL112" s="187"/>
      <c r="AM112" s="187"/>
      <c r="AN112" s="187"/>
      <c r="AO112" s="187"/>
      <c r="AP112" s="187"/>
      <c r="AQ112" s="187"/>
      <c r="AR112" s="187"/>
      <c r="AS112" s="187"/>
      <c r="AT112" s="187"/>
      <c r="AU112" s="187"/>
      <c r="AV112" s="187"/>
      <c r="AW112" s="187"/>
      <c r="AY112" s="187"/>
      <c r="AZ112" s="187"/>
      <c r="BA112" s="187"/>
      <c r="BB112" s="187"/>
      <c r="BC112" s="187"/>
      <c r="BD112" s="187"/>
      <c r="BE112" s="187"/>
      <c r="BF112" s="187"/>
      <c r="BG112" s="187"/>
      <c r="BH112" s="187"/>
      <c r="BI112" s="187"/>
      <c r="BJ112" s="187"/>
      <c r="BK112" s="187"/>
      <c r="BL112" s="187"/>
      <c r="BM112" s="187"/>
      <c r="BN112" s="187"/>
      <c r="BO112" s="187"/>
      <c r="BP112" s="187"/>
      <c r="BR112" s="187"/>
      <c r="BS112" s="187"/>
      <c r="BT112" s="187"/>
      <c r="CA112" s="187"/>
      <c r="CB112" s="187"/>
      <c r="CC112" s="187"/>
    </row>
    <row r="113" spans="1:81" s="186" customFormat="1" x14ac:dyDescent="0.25">
      <c r="A113" s="187"/>
      <c r="B113" s="187"/>
      <c r="C113" s="187"/>
      <c r="D113" s="187"/>
      <c r="E113" s="187"/>
      <c r="F113" s="187"/>
      <c r="G113" s="63"/>
      <c r="H113" s="63"/>
      <c r="I113" s="63"/>
      <c r="J113" s="63"/>
      <c r="K113" s="63"/>
      <c r="L113" s="63"/>
      <c r="M113" s="64"/>
      <c r="N113" s="64"/>
      <c r="O113" s="64"/>
      <c r="P113" s="64"/>
      <c r="Q113" s="64"/>
      <c r="R113" s="64"/>
      <c r="S113" s="65"/>
      <c r="T113" s="65"/>
      <c r="U113" s="65"/>
      <c r="V113" s="65"/>
      <c r="W113" s="65"/>
      <c r="X113" s="65"/>
      <c r="Y113" s="15"/>
      <c r="Z113" s="15"/>
      <c r="AA113" s="15"/>
      <c r="AB113" s="15"/>
      <c r="AC113" s="15"/>
      <c r="AD113" s="15"/>
      <c r="AF113" s="187"/>
      <c r="AG113" s="187"/>
      <c r="AH113" s="187"/>
      <c r="AI113" s="187"/>
      <c r="AJ113" s="187"/>
      <c r="AK113" s="187"/>
      <c r="AL113" s="187"/>
      <c r="AM113" s="187"/>
      <c r="AN113" s="187"/>
      <c r="AO113" s="187"/>
      <c r="AP113" s="187"/>
      <c r="AQ113" s="187"/>
      <c r="AR113" s="187"/>
      <c r="AS113" s="187"/>
      <c r="AT113" s="187"/>
      <c r="AU113" s="187"/>
      <c r="AV113" s="187"/>
      <c r="AW113" s="187"/>
      <c r="AY113" s="187"/>
      <c r="AZ113" s="187"/>
      <c r="BA113" s="187"/>
      <c r="BB113" s="187"/>
      <c r="BC113" s="187"/>
      <c r="BD113" s="187"/>
      <c r="BE113" s="187"/>
      <c r="BF113" s="187"/>
      <c r="BG113" s="187"/>
      <c r="BH113" s="187"/>
      <c r="BI113" s="187"/>
      <c r="BJ113" s="187"/>
      <c r="BK113" s="187"/>
      <c r="BL113" s="187"/>
      <c r="BM113" s="187"/>
      <c r="BN113" s="187"/>
      <c r="BO113" s="187"/>
      <c r="BP113" s="187"/>
      <c r="BR113" s="187"/>
      <c r="BS113" s="187"/>
      <c r="BT113" s="187"/>
      <c r="CA113" s="187"/>
      <c r="CB113" s="187"/>
      <c r="CC113" s="187"/>
    </row>
    <row r="114" spans="1:81" s="186" customFormat="1" x14ac:dyDescent="0.25">
      <c r="A114" s="187"/>
      <c r="B114" s="187"/>
      <c r="C114" s="187"/>
      <c r="D114" s="187"/>
      <c r="E114" s="187"/>
      <c r="F114" s="187"/>
      <c r="G114" s="63"/>
      <c r="H114" s="63"/>
      <c r="I114" s="63"/>
      <c r="J114" s="63"/>
      <c r="K114" s="63"/>
      <c r="L114" s="63"/>
      <c r="M114" s="64"/>
      <c r="N114" s="64"/>
      <c r="O114" s="64"/>
      <c r="P114" s="64"/>
      <c r="Q114" s="64"/>
      <c r="R114" s="64"/>
      <c r="S114" s="65"/>
      <c r="T114" s="65"/>
      <c r="U114" s="65"/>
      <c r="V114" s="65"/>
      <c r="W114" s="65"/>
      <c r="X114" s="65"/>
      <c r="Y114" s="15"/>
      <c r="Z114" s="15"/>
      <c r="AA114" s="15"/>
      <c r="AB114" s="15"/>
      <c r="AC114" s="15"/>
      <c r="AD114" s="15"/>
      <c r="AF114" s="187"/>
      <c r="AG114" s="187"/>
      <c r="AH114" s="187"/>
      <c r="AI114" s="187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Y114" s="187"/>
      <c r="AZ114" s="187"/>
      <c r="BA114" s="187"/>
      <c r="BB114" s="187"/>
      <c r="BC114" s="187"/>
      <c r="BD114" s="187"/>
      <c r="BE114" s="187"/>
      <c r="BF114" s="187"/>
      <c r="BG114" s="187"/>
      <c r="BH114" s="187"/>
      <c r="BI114" s="187"/>
      <c r="BJ114" s="187"/>
      <c r="BK114" s="187"/>
      <c r="BL114" s="187"/>
      <c r="BM114" s="187"/>
      <c r="BN114" s="187"/>
      <c r="BO114" s="187"/>
      <c r="BP114" s="187"/>
      <c r="BR114" s="187"/>
      <c r="BS114" s="187"/>
      <c r="BT114" s="187"/>
      <c r="CA114" s="187"/>
      <c r="CB114" s="187"/>
      <c r="CC114" s="187"/>
    </row>
    <row r="115" spans="1:81" s="186" customFormat="1" x14ac:dyDescent="0.25">
      <c r="A115" s="187"/>
      <c r="B115" s="187"/>
      <c r="C115" s="187"/>
      <c r="D115" s="187"/>
      <c r="E115" s="187"/>
      <c r="F115" s="187"/>
      <c r="G115" s="63"/>
      <c r="H115" s="63"/>
      <c r="I115" s="63"/>
      <c r="J115" s="63"/>
      <c r="K115" s="63"/>
      <c r="L115" s="63"/>
      <c r="M115" s="64"/>
      <c r="N115" s="64"/>
      <c r="O115" s="64"/>
      <c r="P115" s="64"/>
      <c r="Q115" s="64"/>
      <c r="R115" s="64"/>
      <c r="S115" s="65"/>
      <c r="T115" s="65"/>
      <c r="U115" s="65"/>
      <c r="V115" s="65"/>
      <c r="W115" s="65"/>
      <c r="X115" s="65"/>
      <c r="Y115" s="15"/>
      <c r="Z115" s="15"/>
      <c r="AA115" s="15"/>
      <c r="AB115" s="15"/>
      <c r="AC115" s="15"/>
      <c r="AD115" s="15"/>
      <c r="AF115" s="187"/>
      <c r="AG115" s="187"/>
      <c r="AH115" s="187"/>
      <c r="AI115" s="187"/>
      <c r="AJ115" s="187"/>
      <c r="AK115" s="187"/>
      <c r="AL115" s="187"/>
      <c r="AM115" s="187"/>
      <c r="AN115" s="187"/>
      <c r="AO115" s="187"/>
      <c r="AP115" s="187"/>
      <c r="AQ115" s="187"/>
      <c r="AR115" s="187"/>
      <c r="AS115" s="187"/>
      <c r="AT115" s="187"/>
      <c r="AU115" s="187"/>
      <c r="AV115" s="187"/>
      <c r="AW115" s="187"/>
      <c r="AY115" s="187"/>
      <c r="AZ115" s="187"/>
      <c r="BA115" s="187"/>
      <c r="BB115" s="187"/>
      <c r="BC115" s="187"/>
      <c r="BD115" s="187"/>
      <c r="BE115" s="187"/>
      <c r="BF115" s="187"/>
      <c r="BG115" s="187"/>
      <c r="BH115" s="187"/>
      <c r="BI115" s="187"/>
      <c r="BJ115" s="187"/>
      <c r="BK115" s="187"/>
      <c r="BL115" s="187"/>
      <c r="BM115" s="187"/>
      <c r="BN115" s="187"/>
      <c r="BO115" s="187"/>
      <c r="BP115" s="187"/>
      <c r="BR115" s="187"/>
      <c r="BS115" s="187"/>
      <c r="BT115" s="187"/>
      <c r="CA115" s="187"/>
      <c r="CB115" s="187"/>
      <c r="CC115" s="187"/>
    </row>
    <row r="116" spans="1:81" s="186" customFormat="1" x14ac:dyDescent="0.25">
      <c r="A116" s="187"/>
      <c r="B116" s="187"/>
      <c r="C116" s="187"/>
      <c r="D116" s="187"/>
      <c r="E116" s="187"/>
      <c r="F116" s="187"/>
      <c r="G116" s="63"/>
      <c r="H116" s="63"/>
      <c r="I116" s="63"/>
      <c r="J116" s="63"/>
      <c r="K116" s="63"/>
      <c r="L116" s="63"/>
      <c r="M116" s="64"/>
      <c r="N116" s="64"/>
      <c r="O116" s="64"/>
      <c r="P116" s="64"/>
      <c r="Q116" s="64"/>
      <c r="R116" s="64"/>
      <c r="S116" s="65"/>
      <c r="T116" s="65"/>
      <c r="U116" s="65"/>
      <c r="V116" s="65"/>
      <c r="W116" s="65"/>
      <c r="X116" s="65"/>
      <c r="Y116" s="15"/>
      <c r="Z116" s="15"/>
      <c r="AA116" s="15"/>
      <c r="AB116" s="15"/>
      <c r="AC116" s="15"/>
      <c r="AD116" s="15"/>
      <c r="AF116" s="187"/>
      <c r="AG116" s="187"/>
      <c r="AH116" s="187"/>
      <c r="AI116" s="187"/>
      <c r="AJ116" s="187"/>
      <c r="AK116" s="187"/>
      <c r="AL116" s="187"/>
      <c r="AM116" s="187"/>
      <c r="AN116" s="187"/>
      <c r="AO116" s="187"/>
      <c r="AP116" s="187"/>
      <c r="AQ116" s="187"/>
      <c r="AR116" s="187"/>
      <c r="AS116" s="187"/>
      <c r="AT116" s="187"/>
      <c r="AU116" s="187"/>
      <c r="AV116" s="187"/>
      <c r="AW116" s="187"/>
      <c r="AY116" s="187"/>
      <c r="AZ116" s="187"/>
      <c r="BA116" s="187"/>
      <c r="BB116" s="187"/>
      <c r="BC116" s="187"/>
      <c r="BD116" s="187"/>
      <c r="BE116" s="187"/>
      <c r="BF116" s="187"/>
      <c r="BG116" s="187"/>
      <c r="BH116" s="187"/>
      <c r="BI116" s="187"/>
      <c r="BJ116" s="187"/>
      <c r="BK116" s="187"/>
      <c r="BL116" s="187"/>
      <c r="BM116" s="187"/>
      <c r="BN116" s="187"/>
      <c r="BO116" s="187"/>
      <c r="BP116" s="187"/>
      <c r="BR116" s="187"/>
      <c r="BS116" s="187"/>
      <c r="BT116" s="187"/>
      <c r="CA116" s="187"/>
      <c r="CB116" s="187"/>
      <c r="CC116" s="187"/>
    </row>
    <row r="117" spans="1:81" s="186" customFormat="1" x14ac:dyDescent="0.25">
      <c r="A117" s="187"/>
      <c r="B117" s="187"/>
      <c r="C117" s="187"/>
      <c r="D117" s="187"/>
      <c r="E117" s="187"/>
      <c r="F117" s="187"/>
      <c r="G117" s="63"/>
      <c r="H117" s="63"/>
      <c r="I117" s="63"/>
      <c r="J117" s="63"/>
      <c r="K117" s="63"/>
      <c r="L117" s="63"/>
      <c r="M117" s="64"/>
      <c r="N117" s="64"/>
      <c r="O117" s="64"/>
      <c r="P117" s="64"/>
      <c r="Q117" s="64"/>
      <c r="R117" s="64"/>
      <c r="S117" s="65"/>
      <c r="T117" s="65"/>
      <c r="U117" s="65"/>
      <c r="V117" s="65"/>
      <c r="W117" s="65"/>
      <c r="X117" s="65"/>
      <c r="Y117" s="15"/>
      <c r="Z117" s="15"/>
      <c r="AA117" s="15"/>
      <c r="AB117" s="15"/>
      <c r="AC117" s="15"/>
      <c r="AD117" s="15"/>
      <c r="AF117" s="187"/>
      <c r="AG117" s="187"/>
      <c r="AH117" s="187"/>
      <c r="AI117" s="187"/>
      <c r="AJ117" s="187"/>
      <c r="AK117" s="187"/>
      <c r="AL117" s="187"/>
      <c r="AM117" s="187"/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Y117" s="187"/>
      <c r="AZ117" s="187"/>
      <c r="BA117" s="187"/>
      <c r="BB117" s="187"/>
      <c r="BC117" s="187"/>
      <c r="BD117" s="187"/>
      <c r="BE117" s="187"/>
      <c r="BF117" s="187"/>
      <c r="BG117" s="187"/>
      <c r="BH117" s="187"/>
      <c r="BI117" s="187"/>
      <c r="BJ117" s="187"/>
      <c r="BK117" s="187"/>
      <c r="BL117" s="187"/>
      <c r="BM117" s="187"/>
      <c r="BN117" s="187"/>
      <c r="BO117" s="187"/>
      <c r="BP117" s="187"/>
      <c r="BR117" s="187"/>
      <c r="BS117" s="187"/>
      <c r="BT117" s="187"/>
      <c r="CA117" s="187"/>
      <c r="CB117" s="187"/>
      <c r="CC117" s="187"/>
    </row>
    <row r="118" spans="1:81" s="186" customFormat="1" x14ac:dyDescent="0.25">
      <c r="A118" s="187"/>
      <c r="B118" s="187"/>
      <c r="C118" s="187"/>
      <c r="D118" s="187"/>
      <c r="E118" s="187"/>
      <c r="F118" s="187"/>
      <c r="G118" s="63"/>
      <c r="H118" s="63"/>
      <c r="I118" s="63"/>
      <c r="J118" s="63"/>
      <c r="K118" s="63"/>
      <c r="L118" s="63"/>
      <c r="M118" s="64"/>
      <c r="N118" s="64"/>
      <c r="O118" s="64"/>
      <c r="P118" s="64"/>
      <c r="Q118" s="64"/>
      <c r="R118" s="64"/>
      <c r="S118" s="65"/>
      <c r="T118" s="65"/>
      <c r="U118" s="65"/>
      <c r="V118" s="65"/>
      <c r="W118" s="65"/>
      <c r="X118" s="65"/>
      <c r="Y118" s="15"/>
      <c r="Z118" s="15"/>
      <c r="AA118" s="15"/>
      <c r="AB118" s="15"/>
      <c r="AC118" s="15"/>
      <c r="AD118" s="15"/>
      <c r="AF118" s="187"/>
      <c r="AG118" s="187"/>
      <c r="AH118" s="187"/>
      <c r="AI118" s="187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87"/>
      <c r="BI118" s="187"/>
      <c r="BJ118" s="187"/>
      <c r="BK118" s="187"/>
      <c r="BL118" s="187"/>
      <c r="BM118" s="187"/>
      <c r="BN118" s="187"/>
      <c r="BO118" s="187"/>
      <c r="BP118" s="187"/>
      <c r="BR118" s="187"/>
      <c r="BS118" s="187"/>
      <c r="BT118" s="187"/>
      <c r="CA118" s="187"/>
      <c r="CB118" s="187"/>
      <c r="CC118" s="187"/>
    </row>
    <row r="119" spans="1:81" s="186" customFormat="1" x14ac:dyDescent="0.25">
      <c r="A119" s="187"/>
      <c r="B119" s="187"/>
      <c r="C119" s="187"/>
      <c r="D119" s="187"/>
      <c r="E119" s="187"/>
      <c r="F119" s="187"/>
      <c r="G119" s="63"/>
      <c r="H119" s="63"/>
      <c r="I119" s="63"/>
      <c r="J119" s="63"/>
      <c r="K119" s="63"/>
      <c r="L119" s="63"/>
      <c r="M119" s="64"/>
      <c r="N119" s="64"/>
      <c r="O119" s="64"/>
      <c r="P119" s="64"/>
      <c r="Q119" s="64"/>
      <c r="R119" s="64"/>
      <c r="S119" s="65"/>
      <c r="T119" s="65"/>
      <c r="U119" s="65"/>
      <c r="V119" s="65"/>
      <c r="W119" s="65"/>
      <c r="X119" s="65"/>
      <c r="Y119" s="15"/>
      <c r="Z119" s="15"/>
      <c r="AA119" s="15"/>
      <c r="AB119" s="15"/>
      <c r="AC119" s="15"/>
      <c r="AD119" s="15"/>
      <c r="AF119" s="187"/>
      <c r="AG119" s="187"/>
      <c r="AH119" s="187"/>
      <c r="AI119" s="187"/>
      <c r="AJ119" s="187"/>
      <c r="AK119" s="187"/>
      <c r="AL119" s="187"/>
      <c r="AM119" s="187"/>
      <c r="AN119" s="187"/>
      <c r="AO119" s="187"/>
      <c r="AP119" s="187"/>
      <c r="AQ119" s="187"/>
      <c r="AR119" s="187"/>
      <c r="AS119" s="187"/>
      <c r="AT119" s="187"/>
      <c r="AU119" s="187"/>
      <c r="AV119" s="187"/>
      <c r="AW119" s="187"/>
      <c r="AY119" s="187"/>
      <c r="AZ119" s="187"/>
      <c r="BA119" s="187"/>
      <c r="BB119" s="187"/>
      <c r="BC119" s="187"/>
      <c r="BD119" s="187"/>
      <c r="BE119" s="187"/>
      <c r="BF119" s="187"/>
      <c r="BG119" s="187"/>
      <c r="BH119" s="187"/>
      <c r="BI119" s="187"/>
      <c r="BJ119" s="187"/>
      <c r="BK119" s="187"/>
      <c r="BL119" s="187"/>
      <c r="BM119" s="187"/>
      <c r="BN119" s="187"/>
      <c r="BO119" s="187"/>
      <c r="BP119" s="187"/>
      <c r="BR119" s="187"/>
      <c r="BS119" s="187"/>
      <c r="BT119" s="187"/>
      <c r="CA119" s="187"/>
      <c r="CB119" s="187"/>
      <c r="CC119" s="187"/>
    </row>
    <row r="120" spans="1:81" s="186" customFormat="1" x14ac:dyDescent="0.25">
      <c r="A120" s="187"/>
      <c r="B120" s="187"/>
      <c r="C120" s="187"/>
      <c r="D120" s="187"/>
      <c r="E120" s="187"/>
      <c r="F120" s="187"/>
      <c r="G120" s="63"/>
      <c r="H120" s="63"/>
      <c r="I120" s="63"/>
      <c r="J120" s="63"/>
      <c r="K120" s="63"/>
      <c r="L120" s="63"/>
      <c r="M120" s="64"/>
      <c r="N120" s="64"/>
      <c r="O120" s="64"/>
      <c r="P120" s="64"/>
      <c r="Q120" s="64"/>
      <c r="R120" s="64"/>
      <c r="S120" s="65"/>
      <c r="T120" s="65"/>
      <c r="U120" s="65"/>
      <c r="V120" s="65"/>
      <c r="W120" s="65"/>
      <c r="X120" s="65"/>
      <c r="Y120" s="15"/>
      <c r="Z120" s="15"/>
      <c r="AA120" s="15"/>
      <c r="AB120" s="15"/>
      <c r="AC120" s="15"/>
      <c r="AD120" s="15"/>
      <c r="AF120" s="187"/>
      <c r="AG120" s="187"/>
      <c r="AH120" s="187"/>
      <c r="AI120" s="187"/>
      <c r="AJ120" s="187"/>
      <c r="AK120" s="187"/>
      <c r="AL120" s="187"/>
      <c r="AM120" s="187"/>
      <c r="AN120" s="187"/>
      <c r="AO120" s="187"/>
      <c r="AP120" s="187"/>
      <c r="AQ120" s="187"/>
      <c r="AR120" s="187"/>
      <c r="AS120" s="187"/>
      <c r="AT120" s="187"/>
      <c r="AU120" s="187"/>
      <c r="AV120" s="187"/>
      <c r="AW120" s="187"/>
      <c r="AY120" s="187"/>
      <c r="AZ120" s="187"/>
      <c r="BA120" s="187"/>
      <c r="BB120" s="187"/>
      <c r="BC120" s="187"/>
      <c r="BD120" s="187"/>
      <c r="BE120" s="187"/>
      <c r="BF120" s="187"/>
      <c r="BG120" s="187"/>
      <c r="BH120" s="187"/>
      <c r="BI120" s="187"/>
      <c r="BJ120" s="187"/>
      <c r="BK120" s="187"/>
      <c r="BL120" s="187"/>
      <c r="BM120" s="187"/>
      <c r="BN120" s="187"/>
      <c r="BO120" s="187"/>
      <c r="BP120" s="187"/>
      <c r="BR120" s="187"/>
      <c r="BS120" s="187"/>
      <c r="BT120" s="187"/>
      <c r="CA120" s="187"/>
      <c r="CB120" s="187"/>
      <c r="CC120" s="187"/>
    </row>
    <row r="121" spans="1:81" s="186" customFormat="1" x14ac:dyDescent="0.25">
      <c r="A121" s="187"/>
      <c r="B121" s="187"/>
      <c r="C121" s="187"/>
      <c r="D121" s="187"/>
      <c r="E121" s="187"/>
      <c r="F121" s="187"/>
      <c r="G121" s="63"/>
      <c r="H121" s="63"/>
      <c r="I121" s="63"/>
      <c r="J121" s="63"/>
      <c r="K121" s="63"/>
      <c r="L121" s="63"/>
      <c r="M121" s="64"/>
      <c r="N121" s="64"/>
      <c r="O121" s="64"/>
      <c r="P121" s="64"/>
      <c r="Q121" s="64"/>
      <c r="R121" s="64"/>
      <c r="S121" s="65"/>
      <c r="T121" s="65"/>
      <c r="U121" s="65"/>
      <c r="V121" s="65"/>
      <c r="W121" s="65"/>
      <c r="X121" s="65"/>
      <c r="Y121" s="15"/>
      <c r="Z121" s="15"/>
      <c r="AA121" s="15"/>
      <c r="AB121" s="15"/>
      <c r="AC121" s="15"/>
      <c r="AD121" s="15"/>
      <c r="AF121" s="187"/>
      <c r="AG121" s="187"/>
      <c r="AH121" s="187"/>
      <c r="AI121" s="187"/>
      <c r="AJ121" s="187"/>
      <c r="AK121" s="187"/>
      <c r="AL121" s="187"/>
      <c r="AM121" s="187"/>
      <c r="AN121" s="187"/>
      <c r="AO121" s="187"/>
      <c r="AP121" s="187"/>
      <c r="AQ121" s="187"/>
      <c r="AR121" s="187"/>
      <c r="AS121" s="187"/>
      <c r="AT121" s="187"/>
      <c r="AU121" s="187"/>
      <c r="AV121" s="187"/>
      <c r="AW121" s="187"/>
      <c r="AY121" s="187"/>
      <c r="AZ121" s="187"/>
      <c r="BA121" s="187"/>
      <c r="BB121" s="187"/>
      <c r="BC121" s="187"/>
      <c r="BD121" s="187"/>
      <c r="BE121" s="187"/>
      <c r="BF121" s="187"/>
      <c r="BG121" s="187"/>
      <c r="BH121" s="187"/>
      <c r="BI121" s="187"/>
      <c r="BJ121" s="187"/>
      <c r="BK121" s="187"/>
      <c r="BL121" s="187"/>
      <c r="BM121" s="187"/>
      <c r="BN121" s="187"/>
      <c r="BO121" s="187"/>
      <c r="BP121" s="187"/>
      <c r="BR121" s="187"/>
      <c r="BS121" s="187"/>
      <c r="BT121" s="187"/>
      <c r="CA121" s="187"/>
      <c r="CB121" s="187"/>
      <c r="CC121" s="187"/>
    </row>
    <row r="122" spans="1:81" s="186" customFormat="1" x14ac:dyDescent="0.25">
      <c r="A122" s="187"/>
      <c r="B122" s="187"/>
      <c r="C122" s="187"/>
      <c r="D122" s="187"/>
      <c r="E122" s="187"/>
      <c r="F122" s="187"/>
      <c r="G122" s="63"/>
      <c r="H122" s="63"/>
      <c r="I122" s="63"/>
      <c r="J122" s="63"/>
      <c r="K122" s="63"/>
      <c r="L122" s="63"/>
      <c r="M122" s="64"/>
      <c r="N122" s="64"/>
      <c r="O122" s="64"/>
      <c r="P122" s="64"/>
      <c r="Q122" s="64"/>
      <c r="R122" s="64"/>
      <c r="S122" s="65"/>
      <c r="T122" s="65"/>
      <c r="U122" s="65"/>
      <c r="V122" s="65"/>
      <c r="W122" s="65"/>
      <c r="X122" s="65"/>
      <c r="Y122" s="15"/>
      <c r="Z122" s="15"/>
      <c r="AA122" s="15"/>
      <c r="AB122" s="15"/>
      <c r="AC122" s="15"/>
      <c r="AD122" s="15"/>
      <c r="AF122" s="187"/>
      <c r="AG122" s="187"/>
      <c r="AH122" s="187"/>
      <c r="AI122" s="187"/>
      <c r="AJ122" s="187"/>
      <c r="AK122" s="187"/>
      <c r="AL122" s="187"/>
      <c r="AM122" s="187"/>
      <c r="AN122" s="187"/>
      <c r="AO122" s="187"/>
      <c r="AP122" s="187"/>
      <c r="AQ122" s="187"/>
      <c r="AR122" s="187"/>
      <c r="AS122" s="187"/>
      <c r="AT122" s="187"/>
      <c r="AU122" s="187"/>
      <c r="AV122" s="187"/>
      <c r="AW122" s="187"/>
      <c r="AY122" s="187"/>
      <c r="AZ122" s="187"/>
      <c r="BA122" s="187"/>
      <c r="BB122" s="187"/>
      <c r="BC122" s="187"/>
      <c r="BD122" s="187"/>
      <c r="BE122" s="187"/>
      <c r="BF122" s="187"/>
      <c r="BG122" s="187"/>
      <c r="BH122" s="187"/>
      <c r="BI122" s="187"/>
      <c r="BJ122" s="187"/>
      <c r="BK122" s="187"/>
      <c r="BL122" s="187"/>
      <c r="BM122" s="187"/>
      <c r="BN122" s="187"/>
      <c r="BO122" s="187"/>
      <c r="BP122" s="187"/>
      <c r="BR122" s="187"/>
      <c r="BS122" s="187"/>
      <c r="BT122" s="187"/>
      <c r="CA122" s="187"/>
      <c r="CB122" s="187"/>
      <c r="CC122" s="187"/>
    </row>
    <row r="123" spans="1:81" s="186" customFormat="1" x14ac:dyDescent="0.25">
      <c r="A123" s="187"/>
      <c r="B123" s="187"/>
      <c r="C123" s="187"/>
      <c r="D123" s="187"/>
      <c r="E123" s="187"/>
      <c r="F123" s="187"/>
      <c r="G123" s="63"/>
      <c r="H123" s="63"/>
      <c r="I123" s="63"/>
      <c r="J123" s="63"/>
      <c r="K123" s="63"/>
      <c r="L123" s="63"/>
      <c r="M123" s="64"/>
      <c r="N123" s="64"/>
      <c r="O123" s="64"/>
      <c r="P123" s="64"/>
      <c r="Q123" s="64"/>
      <c r="R123" s="64"/>
      <c r="S123" s="65"/>
      <c r="T123" s="65"/>
      <c r="U123" s="65"/>
      <c r="V123" s="65"/>
      <c r="W123" s="65"/>
      <c r="X123" s="65"/>
      <c r="Y123" s="15"/>
      <c r="Z123" s="15"/>
      <c r="AA123" s="15"/>
      <c r="AB123" s="15"/>
      <c r="AC123" s="15"/>
      <c r="AD123" s="15"/>
      <c r="AF123" s="187"/>
      <c r="AG123" s="187"/>
      <c r="AH123" s="187"/>
      <c r="AI123" s="187"/>
      <c r="AJ123" s="187"/>
      <c r="AK123" s="187"/>
      <c r="AL123" s="187"/>
      <c r="AM123" s="187"/>
      <c r="AN123" s="187"/>
      <c r="AO123" s="187"/>
      <c r="AP123" s="187"/>
      <c r="AQ123" s="187"/>
      <c r="AR123" s="187"/>
      <c r="AS123" s="187"/>
      <c r="AT123" s="187"/>
      <c r="AU123" s="187"/>
      <c r="AV123" s="187"/>
      <c r="AW123" s="187"/>
      <c r="AY123" s="187"/>
      <c r="AZ123" s="187"/>
      <c r="BA123" s="187"/>
      <c r="BB123" s="187"/>
      <c r="BC123" s="187"/>
      <c r="BD123" s="187"/>
      <c r="BE123" s="187"/>
      <c r="BF123" s="187"/>
      <c r="BG123" s="187"/>
      <c r="BH123" s="187"/>
      <c r="BI123" s="187"/>
      <c r="BJ123" s="187"/>
      <c r="BK123" s="187"/>
      <c r="BL123" s="187"/>
      <c r="BM123" s="187"/>
      <c r="BN123" s="187"/>
      <c r="BO123" s="187"/>
      <c r="BP123" s="187"/>
      <c r="BR123" s="187"/>
      <c r="BS123" s="187"/>
      <c r="BT123" s="187"/>
      <c r="CA123" s="187"/>
      <c r="CB123" s="187"/>
      <c r="CC123" s="187"/>
    </row>
    <row r="124" spans="1:81" s="186" customFormat="1" x14ac:dyDescent="0.25">
      <c r="A124" s="187"/>
      <c r="B124" s="187"/>
      <c r="C124" s="187"/>
      <c r="D124" s="187"/>
      <c r="E124" s="187"/>
      <c r="F124" s="187"/>
      <c r="G124" s="63"/>
      <c r="H124" s="63"/>
      <c r="I124" s="63"/>
      <c r="J124" s="63"/>
      <c r="K124" s="63"/>
      <c r="L124" s="63"/>
      <c r="M124" s="64"/>
      <c r="N124" s="64"/>
      <c r="O124" s="64"/>
      <c r="P124" s="64"/>
      <c r="Q124" s="64"/>
      <c r="R124" s="64"/>
      <c r="S124" s="65"/>
      <c r="T124" s="65"/>
      <c r="U124" s="65"/>
      <c r="V124" s="65"/>
      <c r="W124" s="65"/>
      <c r="X124" s="65"/>
      <c r="Y124" s="15"/>
      <c r="Z124" s="15"/>
      <c r="AA124" s="15"/>
      <c r="AB124" s="15"/>
      <c r="AC124" s="15"/>
      <c r="AD124" s="15"/>
      <c r="AF124" s="187"/>
      <c r="AG124" s="187"/>
      <c r="AH124" s="187"/>
      <c r="AI124" s="187"/>
      <c r="AJ124" s="187"/>
      <c r="AK124" s="187"/>
      <c r="AL124" s="187"/>
      <c r="AM124" s="187"/>
      <c r="AN124" s="187"/>
      <c r="AO124" s="187"/>
      <c r="AP124" s="187"/>
      <c r="AQ124" s="187"/>
      <c r="AR124" s="187"/>
      <c r="AS124" s="187"/>
      <c r="AT124" s="187"/>
      <c r="AU124" s="187"/>
      <c r="AV124" s="187"/>
      <c r="AW124" s="187"/>
      <c r="AY124" s="187"/>
      <c r="AZ124" s="187"/>
      <c r="BA124" s="187"/>
      <c r="BB124" s="187"/>
      <c r="BC124" s="187"/>
      <c r="BD124" s="187"/>
      <c r="BE124" s="187"/>
      <c r="BF124" s="187"/>
      <c r="BG124" s="187"/>
      <c r="BH124" s="187"/>
      <c r="BI124" s="187"/>
      <c r="BJ124" s="187"/>
      <c r="BK124" s="187"/>
      <c r="BL124" s="187"/>
      <c r="BM124" s="187"/>
      <c r="BN124" s="187"/>
      <c r="BO124" s="187"/>
      <c r="BP124" s="187"/>
      <c r="BR124" s="187"/>
      <c r="BS124" s="187"/>
      <c r="BT124" s="187"/>
      <c r="CA124" s="187"/>
      <c r="CB124" s="187"/>
      <c r="CC124" s="187"/>
    </row>
    <row r="125" spans="1:81" s="186" customFormat="1" x14ac:dyDescent="0.25">
      <c r="A125" s="187"/>
      <c r="B125" s="187"/>
      <c r="C125" s="187"/>
      <c r="D125" s="187"/>
      <c r="E125" s="187"/>
      <c r="F125" s="187"/>
      <c r="G125" s="63"/>
      <c r="H125" s="63"/>
      <c r="I125" s="63"/>
      <c r="J125" s="63"/>
      <c r="K125" s="63"/>
      <c r="L125" s="63"/>
      <c r="M125" s="64"/>
      <c r="N125" s="64"/>
      <c r="O125" s="64"/>
      <c r="P125" s="64"/>
      <c r="Q125" s="64"/>
      <c r="R125" s="64"/>
      <c r="S125" s="65"/>
      <c r="T125" s="65"/>
      <c r="U125" s="65"/>
      <c r="V125" s="65"/>
      <c r="W125" s="65"/>
      <c r="X125" s="65"/>
      <c r="Y125" s="15"/>
      <c r="Z125" s="15"/>
      <c r="AA125" s="15"/>
      <c r="AB125" s="15"/>
      <c r="AC125" s="15"/>
      <c r="AD125" s="15"/>
      <c r="AF125" s="187"/>
      <c r="AG125" s="187"/>
      <c r="AH125" s="187"/>
      <c r="AI125" s="187"/>
      <c r="AJ125" s="187"/>
      <c r="AK125" s="187"/>
      <c r="AL125" s="187"/>
      <c r="AM125" s="187"/>
      <c r="AN125" s="187"/>
      <c r="AO125" s="187"/>
      <c r="AP125" s="187"/>
      <c r="AQ125" s="187"/>
      <c r="AR125" s="187"/>
      <c r="AS125" s="187"/>
      <c r="AT125" s="187"/>
      <c r="AU125" s="187"/>
      <c r="AV125" s="187"/>
      <c r="AW125" s="187"/>
      <c r="AY125" s="187"/>
      <c r="AZ125" s="187"/>
      <c r="BA125" s="187"/>
      <c r="BB125" s="187"/>
      <c r="BC125" s="187"/>
      <c r="BD125" s="187"/>
      <c r="BE125" s="187"/>
      <c r="BF125" s="187"/>
      <c r="BG125" s="187"/>
      <c r="BH125" s="187"/>
      <c r="BI125" s="187"/>
      <c r="BJ125" s="187"/>
      <c r="BK125" s="187"/>
      <c r="BL125" s="187"/>
      <c r="BM125" s="187"/>
      <c r="BN125" s="187"/>
      <c r="BO125" s="187"/>
      <c r="BP125" s="187"/>
      <c r="BR125" s="187"/>
      <c r="BS125" s="187"/>
      <c r="BT125" s="187"/>
      <c r="CA125" s="187"/>
      <c r="CB125" s="187"/>
      <c r="CC125" s="187"/>
    </row>
    <row r="126" spans="1:81" s="186" customFormat="1" x14ac:dyDescent="0.25">
      <c r="A126" s="187"/>
      <c r="B126" s="187"/>
      <c r="C126" s="187"/>
      <c r="D126" s="187"/>
      <c r="E126" s="187"/>
      <c r="F126" s="187"/>
      <c r="G126" s="63"/>
      <c r="H126" s="63"/>
      <c r="I126" s="63"/>
      <c r="J126" s="63"/>
      <c r="K126" s="63"/>
      <c r="L126" s="63"/>
      <c r="M126" s="64"/>
      <c r="N126" s="64"/>
      <c r="O126" s="64"/>
      <c r="P126" s="64"/>
      <c r="Q126" s="64"/>
      <c r="R126" s="64"/>
      <c r="S126" s="65"/>
      <c r="T126" s="65"/>
      <c r="U126" s="65"/>
      <c r="V126" s="65"/>
      <c r="W126" s="65"/>
      <c r="X126" s="65"/>
      <c r="Y126" s="15"/>
      <c r="Z126" s="15"/>
      <c r="AA126" s="15"/>
      <c r="AB126" s="15"/>
      <c r="AC126" s="15"/>
      <c r="AD126" s="15"/>
      <c r="AF126" s="187"/>
      <c r="AG126" s="187"/>
      <c r="AH126" s="187"/>
      <c r="AI126" s="187"/>
      <c r="AJ126" s="187"/>
      <c r="AK126" s="187"/>
      <c r="AL126" s="187"/>
      <c r="AM126" s="187"/>
      <c r="AN126" s="187"/>
      <c r="AO126" s="187"/>
      <c r="AP126" s="187"/>
      <c r="AQ126" s="187"/>
      <c r="AR126" s="187"/>
      <c r="AS126" s="187"/>
      <c r="AT126" s="187"/>
      <c r="AU126" s="187"/>
      <c r="AV126" s="187"/>
      <c r="AW126" s="187"/>
      <c r="AY126" s="187"/>
      <c r="AZ126" s="187"/>
      <c r="BA126" s="187"/>
      <c r="BB126" s="187"/>
      <c r="BC126" s="187"/>
      <c r="BD126" s="187"/>
      <c r="BE126" s="187"/>
      <c r="BF126" s="187"/>
      <c r="BG126" s="187"/>
      <c r="BH126" s="187"/>
      <c r="BI126" s="187"/>
      <c r="BJ126" s="187"/>
      <c r="BK126" s="187"/>
      <c r="BL126" s="187"/>
      <c r="BM126" s="187"/>
      <c r="BN126" s="187"/>
      <c r="BO126" s="187"/>
      <c r="BP126" s="187"/>
      <c r="BR126" s="187"/>
      <c r="BS126" s="187"/>
      <c r="BT126" s="187"/>
      <c r="CA126" s="187"/>
      <c r="CB126" s="187"/>
      <c r="CC126" s="187"/>
    </row>
    <row r="127" spans="1:81" s="186" customFormat="1" x14ac:dyDescent="0.25">
      <c r="A127" s="187"/>
      <c r="B127" s="187"/>
      <c r="C127" s="187"/>
      <c r="D127" s="187"/>
      <c r="E127" s="187"/>
      <c r="F127" s="187"/>
      <c r="G127" s="63"/>
      <c r="H127" s="63"/>
      <c r="I127" s="63"/>
      <c r="J127" s="63"/>
      <c r="K127" s="63"/>
      <c r="L127" s="63"/>
      <c r="M127" s="64"/>
      <c r="N127" s="64"/>
      <c r="O127" s="64"/>
      <c r="P127" s="64"/>
      <c r="Q127" s="64"/>
      <c r="R127" s="64"/>
      <c r="S127" s="65"/>
      <c r="T127" s="65"/>
      <c r="U127" s="65"/>
      <c r="V127" s="65"/>
      <c r="W127" s="65"/>
      <c r="X127" s="65"/>
      <c r="Y127" s="15"/>
      <c r="Z127" s="15"/>
      <c r="AA127" s="15"/>
      <c r="AB127" s="15"/>
      <c r="AC127" s="15"/>
      <c r="AD127" s="15"/>
      <c r="AF127" s="187"/>
      <c r="AG127" s="187"/>
      <c r="AH127" s="187"/>
      <c r="AI127" s="187"/>
      <c r="AJ127" s="187"/>
      <c r="AK127" s="187"/>
      <c r="AL127" s="187"/>
      <c r="AM127" s="187"/>
      <c r="AN127" s="187"/>
      <c r="AO127" s="187"/>
      <c r="AP127" s="187"/>
      <c r="AQ127" s="187"/>
      <c r="AR127" s="187"/>
      <c r="AS127" s="187"/>
      <c r="AT127" s="187"/>
      <c r="AU127" s="187"/>
      <c r="AV127" s="187"/>
      <c r="AW127" s="187"/>
      <c r="AY127" s="187"/>
      <c r="AZ127" s="187"/>
      <c r="BA127" s="187"/>
      <c r="BB127" s="187"/>
      <c r="BC127" s="187"/>
      <c r="BD127" s="187"/>
      <c r="BE127" s="187"/>
      <c r="BF127" s="187"/>
      <c r="BG127" s="187"/>
      <c r="BH127" s="187"/>
      <c r="BI127" s="187"/>
      <c r="BJ127" s="187"/>
      <c r="BK127" s="187"/>
      <c r="BL127" s="187"/>
      <c r="BM127" s="187"/>
      <c r="BN127" s="187"/>
      <c r="BO127" s="187"/>
      <c r="BP127" s="187"/>
      <c r="BR127" s="187"/>
      <c r="BS127" s="187"/>
      <c r="BT127" s="187"/>
      <c r="CA127" s="187"/>
      <c r="CB127" s="187"/>
      <c r="CC127" s="187"/>
    </row>
    <row r="128" spans="1:81" s="186" customFormat="1" x14ac:dyDescent="0.25">
      <c r="A128" s="187"/>
      <c r="B128" s="187"/>
      <c r="C128" s="187"/>
      <c r="D128" s="187"/>
      <c r="E128" s="187"/>
      <c r="F128" s="187"/>
      <c r="G128" s="63"/>
      <c r="H128" s="63"/>
      <c r="I128" s="63"/>
      <c r="J128" s="63"/>
      <c r="K128" s="63"/>
      <c r="L128" s="63"/>
      <c r="M128" s="64"/>
      <c r="N128" s="64"/>
      <c r="O128" s="64"/>
      <c r="P128" s="64"/>
      <c r="Q128" s="64"/>
      <c r="R128" s="64"/>
      <c r="S128" s="65"/>
      <c r="T128" s="65"/>
      <c r="U128" s="65"/>
      <c r="V128" s="65"/>
      <c r="W128" s="65"/>
      <c r="X128" s="65"/>
      <c r="Y128" s="15"/>
      <c r="Z128" s="15"/>
      <c r="AA128" s="15"/>
      <c r="AB128" s="15"/>
      <c r="AC128" s="15"/>
      <c r="AD128" s="15"/>
      <c r="AF128" s="187"/>
      <c r="AG128" s="187"/>
      <c r="AH128" s="187"/>
      <c r="AI128" s="187"/>
      <c r="AJ128" s="187"/>
      <c r="AK128" s="187"/>
      <c r="AL128" s="187"/>
      <c r="AM128" s="187"/>
      <c r="AN128" s="187"/>
      <c r="AO128" s="187"/>
      <c r="AP128" s="187"/>
      <c r="AQ128" s="187"/>
      <c r="AR128" s="187"/>
      <c r="AS128" s="187"/>
      <c r="AT128" s="187"/>
      <c r="AU128" s="187"/>
      <c r="AV128" s="187"/>
      <c r="AW128" s="187"/>
      <c r="AY128" s="187"/>
      <c r="AZ128" s="187"/>
      <c r="BA128" s="187"/>
      <c r="BB128" s="187"/>
      <c r="BC128" s="187"/>
      <c r="BD128" s="187"/>
      <c r="BE128" s="187"/>
      <c r="BF128" s="187"/>
      <c r="BG128" s="187"/>
      <c r="BH128" s="187"/>
      <c r="BI128" s="187"/>
      <c r="BJ128" s="187"/>
      <c r="BK128" s="187"/>
      <c r="BL128" s="187"/>
      <c r="BM128" s="187"/>
      <c r="BN128" s="187"/>
      <c r="BO128" s="187"/>
      <c r="BP128" s="187"/>
      <c r="BR128" s="187"/>
      <c r="BS128" s="187"/>
      <c r="BT128" s="187"/>
      <c r="CA128" s="187"/>
      <c r="CB128" s="187"/>
      <c r="CC128" s="187"/>
    </row>
    <row r="129" spans="1:81" s="186" customFormat="1" x14ac:dyDescent="0.25">
      <c r="A129" s="187"/>
      <c r="B129" s="187"/>
      <c r="C129" s="187"/>
      <c r="D129" s="187"/>
      <c r="E129" s="187"/>
      <c r="F129" s="187"/>
      <c r="G129" s="63"/>
      <c r="H129" s="63"/>
      <c r="I129" s="63"/>
      <c r="J129" s="63"/>
      <c r="K129" s="63"/>
      <c r="L129" s="63"/>
      <c r="M129" s="64"/>
      <c r="N129" s="64"/>
      <c r="O129" s="64"/>
      <c r="P129" s="64"/>
      <c r="Q129" s="64"/>
      <c r="R129" s="64"/>
      <c r="S129" s="65"/>
      <c r="T129" s="65"/>
      <c r="U129" s="65"/>
      <c r="V129" s="65"/>
      <c r="W129" s="65"/>
      <c r="X129" s="65"/>
      <c r="Y129" s="15"/>
      <c r="Z129" s="15"/>
      <c r="AA129" s="15"/>
      <c r="AB129" s="15"/>
      <c r="AC129" s="15"/>
      <c r="AD129" s="15"/>
      <c r="AF129" s="187"/>
      <c r="AG129" s="187"/>
      <c r="AH129" s="187"/>
      <c r="AI129" s="187"/>
      <c r="AJ129" s="187"/>
      <c r="AK129" s="187"/>
      <c r="AL129" s="187"/>
      <c r="AM129" s="187"/>
      <c r="AN129" s="187"/>
      <c r="AO129" s="187"/>
      <c r="AP129" s="187"/>
      <c r="AQ129" s="187"/>
      <c r="AR129" s="187"/>
      <c r="AS129" s="187"/>
      <c r="AT129" s="187"/>
      <c r="AU129" s="187"/>
      <c r="AV129" s="187"/>
      <c r="AW129" s="187"/>
      <c r="AY129" s="187"/>
      <c r="AZ129" s="187"/>
      <c r="BA129" s="187"/>
      <c r="BB129" s="187"/>
      <c r="BC129" s="187"/>
      <c r="BD129" s="187"/>
      <c r="BE129" s="187"/>
      <c r="BF129" s="187"/>
      <c r="BG129" s="187"/>
      <c r="BH129" s="187"/>
      <c r="BI129" s="187"/>
      <c r="BJ129" s="187"/>
      <c r="BK129" s="187"/>
      <c r="BL129" s="187"/>
      <c r="BM129" s="187"/>
      <c r="BN129" s="187"/>
      <c r="BO129" s="187"/>
      <c r="BP129" s="187"/>
      <c r="BR129" s="187"/>
      <c r="BS129" s="187"/>
      <c r="BT129" s="187"/>
      <c r="CA129" s="187"/>
      <c r="CB129" s="187"/>
      <c r="CC129" s="187"/>
    </row>
    <row r="130" spans="1:81" s="186" customFormat="1" x14ac:dyDescent="0.25">
      <c r="A130" s="187"/>
      <c r="B130" s="187"/>
      <c r="C130" s="187"/>
      <c r="D130" s="187"/>
      <c r="E130" s="187"/>
      <c r="F130" s="187"/>
      <c r="G130" s="63"/>
      <c r="H130" s="63"/>
      <c r="I130" s="63"/>
      <c r="J130" s="63"/>
      <c r="K130" s="63"/>
      <c r="L130" s="63"/>
      <c r="M130" s="64"/>
      <c r="N130" s="64"/>
      <c r="O130" s="64"/>
      <c r="P130" s="64"/>
      <c r="Q130" s="64"/>
      <c r="R130" s="64"/>
      <c r="S130" s="65"/>
      <c r="T130" s="65"/>
      <c r="U130" s="65"/>
      <c r="V130" s="65"/>
      <c r="W130" s="65"/>
      <c r="X130" s="65"/>
      <c r="Y130" s="15"/>
      <c r="Z130" s="15"/>
      <c r="AA130" s="15"/>
      <c r="AB130" s="15"/>
      <c r="AC130" s="15"/>
      <c r="AD130" s="15"/>
      <c r="AF130" s="187"/>
      <c r="AG130" s="187"/>
      <c r="AH130" s="187"/>
      <c r="AI130" s="187"/>
      <c r="AJ130" s="187"/>
      <c r="AK130" s="187"/>
      <c r="AL130" s="187"/>
      <c r="AM130" s="187"/>
      <c r="AN130" s="187"/>
      <c r="AO130" s="187"/>
      <c r="AP130" s="187"/>
      <c r="AQ130" s="187"/>
      <c r="AR130" s="187"/>
      <c r="AS130" s="187"/>
      <c r="AT130" s="187"/>
      <c r="AU130" s="187"/>
      <c r="AV130" s="187"/>
      <c r="AW130" s="187"/>
      <c r="AY130" s="187"/>
      <c r="AZ130" s="187"/>
      <c r="BA130" s="187"/>
      <c r="BB130" s="187"/>
      <c r="BC130" s="187"/>
      <c r="BD130" s="187"/>
      <c r="BE130" s="187"/>
      <c r="BF130" s="187"/>
      <c r="BG130" s="187"/>
      <c r="BH130" s="187"/>
      <c r="BI130" s="187"/>
      <c r="BJ130" s="187"/>
      <c r="BK130" s="187"/>
      <c r="BL130" s="187"/>
      <c r="BM130" s="187"/>
      <c r="BN130" s="187"/>
      <c r="BO130" s="187"/>
      <c r="BP130" s="187"/>
      <c r="BR130" s="187"/>
      <c r="BS130" s="187"/>
      <c r="BT130" s="187"/>
      <c r="CA130" s="187"/>
      <c r="CB130" s="187"/>
      <c r="CC130" s="187"/>
    </row>
    <row r="131" spans="1:81" s="186" customFormat="1" x14ac:dyDescent="0.25">
      <c r="A131" s="187"/>
      <c r="B131" s="187"/>
      <c r="C131" s="187"/>
      <c r="D131" s="187"/>
      <c r="E131" s="187"/>
      <c r="F131" s="187"/>
      <c r="G131" s="63"/>
      <c r="H131" s="63"/>
      <c r="I131" s="63"/>
      <c r="J131" s="63"/>
      <c r="K131" s="63"/>
      <c r="L131" s="63"/>
      <c r="M131" s="64"/>
      <c r="N131" s="64"/>
      <c r="O131" s="64"/>
      <c r="P131" s="64"/>
      <c r="Q131" s="64"/>
      <c r="R131" s="64"/>
      <c r="S131" s="65"/>
      <c r="T131" s="65"/>
      <c r="U131" s="65"/>
      <c r="V131" s="65"/>
      <c r="W131" s="65"/>
      <c r="X131" s="65"/>
      <c r="Y131" s="15"/>
      <c r="Z131" s="15"/>
      <c r="AA131" s="15"/>
      <c r="AB131" s="15"/>
      <c r="AC131" s="15"/>
      <c r="AD131" s="15"/>
      <c r="AF131" s="187"/>
      <c r="AG131" s="187"/>
      <c r="AH131" s="187"/>
      <c r="AI131" s="187"/>
      <c r="AJ131" s="187"/>
      <c r="AK131" s="187"/>
      <c r="AL131" s="187"/>
      <c r="AM131" s="187"/>
      <c r="AN131" s="187"/>
      <c r="AO131" s="187"/>
      <c r="AP131" s="187"/>
      <c r="AQ131" s="187"/>
      <c r="AR131" s="187"/>
      <c r="AS131" s="187"/>
      <c r="AT131" s="187"/>
      <c r="AU131" s="187"/>
      <c r="AV131" s="187"/>
      <c r="AW131" s="187"/>
      <c r="AY131" s="187"/>
      <c r="AZ131" s="187"/>
      <c r="BA131" s="187"/>
      <c r="BB131" s="187"/>
      <c r="BC131" s="187"/>
      <c r="BD131" s="187"/>
      <c r="BE131" s="187"/>
      <c r="BF131" s="187"/>
      <c r="BG131" s="187"/>
      <c r="BH131" s="187"/>
      <c r="BI131" s="187"/>
      <c r="BJ131" s="187"/>
      <c r="BK131" s="187"/>
      <c r="BL131" s="187"/>
      <c r="BM131" s="187"/>
      <c r="BN131" s="187"/>
      <c r="BO131" s="187"/>
      <c r="BP131" s="187"/>
      <c r="BR131" s="187"/>
      <c r="BS131" s="187"/>
      <c r="BT131" s="187"/>
      <c r="CA131" s="187"/>
      <c r="CB131" s="187"/>
      <c r="CC131" s="187"/>
    </row>
    <row r="132" spans="1:81" s="186" customFormat="1" x14ac:dyDescent="0.25">
      <c r="A132" s="187"/>
      <c r="B132" s="187"/>
      <c r="C132" s="187"/>
      <c r="D132" s="187"/>
      <c r="E132" s="187"/>
      <c r="F132" s="187"/>
      <c r="G132" s="63"/>
      <c r="H132" s="63"/>
      <c r="I132" s="63"/>
      <c r="J132" s="63"/>
      <c r="K132" s="63"/>
      <c r="L132" s="63"/>
      <c r="M132" s="64"/>
      <c r="N132" s="64"/>
      <c r="O132" s="64"/>
      <c r="P132" s="64"/>
      <c r="Q132" s="64"/>
      <c r="R132" s="64"/>
      <c r="S132" s="65"/>
      <c r="T132" s="65"/>
      <c r="U132" s="65"/>
      <c r="V132" s="65"/>
      <c r="W132" s="65"/>
      <c r="X132" s="65"/>
      <c r="Y132" s="15"/>
      <c r="Z132" s="15"/>
      <c r="AA132" s="15"/>
      <c r="AB132" s="15"/>
      <c r="AC132" s="15"/>
      <c r="AD132" s="15"/>
      <c r="AF132" s="187"/>
      <c r="AG132" s="187"/>
      <c r="AH132" s="187"/>
      <c r="AI132" s="187"/>
      <c r="AJ132" s="187"/>
      <c r="AK132" s="187"/>
      <c r="AL132" s="187"/>
      <c r="AM132" s="187"/>
      <c r="AN132" s="187"/>
      <c r="AO132" s="187"/>
      <c r="AP132" s="187"/>
      <c r="AQ132" s="187"/>
      <c r="AR132" s="187"/>
      <c r="AS132" s="187"/>
      <c r="AT132" s="187"/>
      <c r="AU132" s="187"/>
      <c r="AV132" s="187"/>
      <c r="AW132" s="187"/>
      <c r="AY132" s="187"/>
      <c r="AZ132" s="187"/>
      <c r="BA132" s="187"/>
      <c r="BB132" s="187"/>
      <c r="BC132" s="187"/>
      <c r="BD132" s="187"/>
      <c r="BE132" s="187"/>
      <c r="BF132" s="187"/>
      <c r="BG132" s="187"/>
      <c r="BH132" s="187"/>
      <c r="BI132" s="187"/>
      <c r="BJ132" s="187"/>
      <c r="BK132" s="187"/>
      <c r="BL132" s="187"/>
      <c r="BM132" s="187"/>
      <c r="BN132" s="187"/>
      <c r="BO132" s="187"/>
      <c r="BP132" s="187"/>
      <c r="BR132" s="187"/>
      <c r="BS132" s="187"/>
      <c r="BT132" s="187"/>
      <c r="CA132" s="187"/>
      <c r="CB132" s="187"/>
      <c r="CC132" s="187"/>
    </row>
    <row r="133" spans="1:81" s="186" customFormat="1" x14ac:dyDescent="0.25">
      <c r="A133" s="187"/>
      <c r="B133" s="187"/>
      <c r="C133" s="187"/>
      <c r="D133" s="187"/>
      <c r="E133" s="187"/>
      <c r="F133" s="187"/>
      <c r="G133" s="63"/>
      <c r="H133" s="63"/>
      <c r="I133" s="63"/>
      <c r="J133" s="63"/>
      <c r="K133" s="63"/>
      <c r="L133" s="63"/>
      <c r="M133" s="64"/>
      <c r="N133" s="64"/>
      <c r="O133" s="64"/>
      <c r="P133" s="64"/>
      <c r="Q133" s="64"/>
      <c r="R133" s="64"/>
      <c r="S133" s="65"/>
      <c r="T133" s="65"/>
      <c r="U133" s="65"/>
      <c r="V133" s="65"/>
      <c r="W133" s="65"/>
      <c r="X133" s="65"/>
      <c r="Y133" s="15"/>
      <c r="Z133" s="15"/>
      <c r="AA133" s="15"/>
      <c r="AB133" s="15"/>
      <c r="AC133" s="15"/>
      <c r="AD133" s="15"/>
      <c r="AF133" s="187"/>
      <c r="AG133" s="187"/>
      <c r="AH133" s="187"/>
      <c r="AI133" s="187"/>
      <c r="AJ133" s="187"/>
      <c r="AK133" s="187"/>
      <c r="AL133" s="187"/>
      <c r="AM133" s="187"/>
      <c r="AN133" s="187"/>
      <c r="AO133" s="187"/>
      <c r="AP133" s="187"/>
      <c r="AQ133" s="187"/>
      <c r="AR133" s="187"/>
      <c r="AS133" s="187"/>
      <c r="AT133" s="187"/>
      <c r="AU133" s="187"/>
      <c r="AV133" s="187"/>
      <c r="AW133" s="187"/>
      <c r="AY133" s="187"/>
      <c r="AZ133" s="187"/>
      <c r="BA133" s="187"/>
      <c r="BB133" s="187"/>
      <c r="BC133" s="187"/>
      <c r="BD133" s="187"/>
      <c r="BE133" s="187"/>
      <c r="BF133" s="187"/>
      <c r="BG133" s="187"/>
      <c r="BH133" s="187"/>
      <c r="BI133" s="187"/>
      <c r="BJ133" s="187"/>
      <c r="BK133" s="187"/>
      <c r="BL133" s="187"/>
      <c r="BM133" s="187"/>
      <c r="BN133" s="187"/>
      <c r="BO133" s="187"/>
      <c r="BP133" s="187"/>
      <c r="BR133" s="187"/>
      <c r="BS133" s="187"/>
      <c r="BT133" s="187"/>
      <c r="CA133" s="187"/>
      <c r="CB133" s="187"/>
      <c r="CC133" s="187"/>
    </row>
    <row r="134" spans="1:81" s="186" customFormat="1" x14ac:dyDescent="0.25">
      <c r="A134" s="187"/>
      <c r="B134" s="187"/>
      <c r="C134" s="187"/>
      <c r="D134" s="187"/>
      <c r="E134" s="187"/>
      <c r="F134" s="187"/>
      <c r="G134" s="63"/>
      <c r="H134" s="63"/>
      <c r="I134" s="63"/>
      <c r="J134" s="63"/>
      <c r="K134" s="63"/>
      <c r="L134" s="63"/>
      <c r="M134" s="64"/>
      <c r="N134" s="64"/>
      <c r="O134" s="64"/>
      <c r="P134" s="64"/>
      <c r="Q134" s="64"/>
      <c r="R134" s="64"/>
      <c r="S134" s="65"/>
      <c r="T134" s="65"/>
      <c r="U134" s="65"/>
      <c r="V134" s="65"/>
      <c r="W134" s="65"/>
      <c r="X134" s="65"/>
      <c r="Y134" s="15"/>
      <c r="Z134" s="15"/>
      <c r="AA134" s="15"/>
      <c r="AB134" s="15"/>
      <c r="AC134" s="15"/>
      <c r="AD134" s="15"/>
      <c r="AF134" s="187"/>
      <c r="AG134" s="187"/>
      <c r="AH134" s="187"/>
      <c r="AI134" s="187"/>
      <c r="AJ134" s="187"/>
      <c r="AK134" s="187"/>
      <c r="AL134" s="187"/>
      <c r="AM134" s="187"/>
      <c r="AN134" s="187"/>
      <c r="AO134" s="187"/>
      <c r="AP134" s="187"/>
      <c r="AQ134" s="187"/>
      <c r="AR134" s="187"/>
      <c r="AS134" s="187"/>
      <c r="AT134" s="187"/>
      <c r="AU134" s="187"/>
      <c r="AV134" s="187"/>
      <c r="AW134" s="187"/>
      <c r="AY134" s="187"/>
      <c r="AZ134" s="187"/>
      <c r="BA134" s="187"/>
      <c r="BB134" s="187"/>
      <c r="BC134" s="187"/>
      <c r="BD134" s="187"/>
      <c r="BE134" s="187"/>
      <c r="BF134" s="187"/>
      <c r="BG134" s="187"/>
      <c r="BH134" s="187"/>
      <c r="BI134" s="187"/>
      <c r="BJ134" s="187"/>
      <c r="BK134" s="187"/>
      <c r="BL134" s="187"/>
      <c r="BM134" s="187"/>
      <c r="BN134" s="187"/>
      <c r="BO134" s="187"/>
      <c r="BP134" s="187"/>
      <c r="BR134" s="187"/>
      <c r="BS134" s="187"/>
      <c r="BT134" s="187"/>
      <c r="CA134" s="187"/>
      <c r="CB134" s="187"/>
      <c r="CC134" s="187"/>
    </row>
    <row r="135" spans="1:81" s="186" customFormat="1" x14ac:dyDescent="0.25">
      <c r="A135" s="187"/>
      <c r="B135" s="187"/>
      <c r="C135" s="187"/>
      <c r="D135" s="187"/>
      <c r="E135" s="187"/>
      <c r="F135" s="187"/>
      <c r="G135" s="63"/>
      <c r="H135" s="63"/>
      <c r="I135" s="63"/>
      <c r="J135" s="63"/>
      <c r="K135" s="63"/>
      <c r="L135" s="63"/>
      <c r="M135" s="64"/>
      <c r="N135" s="64"/>
      <c r="O135" s="64"/>
      <c r="P135" s="64"/>
      <c r="Q135" s="64"/>
      <c r="R135" s="64"/>
      <c r="S135" s="65"/>
      <c r="T135" s="65"/>
      <c r="U135" s="65"/>
      <c r="V135" s="65"/>
      <c r="W135" s="65"/>
      <c r="X135" s="65"/>
      <c r="Y135" s="15"/>
      <c r="Z135" s="15"/>
      <c r="AA135" s="15"/>
      <c r="AB135" s="15"/>
      <c r="AC135" s="15"/>
      <c r="AD135" s="15"/>
      <c r="AF135" s="187"/>
      <c r="AG135" s="187"/>
      <c r="AH135" s="187"/>
      <c r="AI135" s="187"/>
      <c r="AJ135" s="187"/>
      <c r="AK135" s="187"/>
      <c r="AL135" s="187"/>
      <c r="AM135" s="187"/>
      <c r="AN135" s="187"/>
      <c r="AO135" s="187"/>
      <c r="AP135" s="187"/>
      <c r="AQ135" s="187"/>
      <c r="AR135" s="187"/>
      <c r="AS135" s="187"/>
      <c r="AT135" s="187"/>
      <c r="AU135" s="187"/>
      <c r="AV135" s="187"/>
      <c r="AW135" s="187"/>
      <c r="AY135" s="187"/>
      <c r="AZ135" s="187"/>
      <c r="BA135" s="187"/>
      <c r="BB135" s="187"/>
      <c r="BC135" s="187"/>
      <c r="BD135" s="187"/>
      <c r="BE135" s="187"/>
      <c r="BF135" s="187"/>
      <c r="BG135" s="187"/>
      <c r="BH135" s="187"/>
      <c r="BI135" s="187"/>
      <c r="BJ135" s="187"/>
      <c r="BK135" s="187"/>
      <c r="BL135" s="187"/>
      <c r="BM135" s="187"/>
      <c r="BN135" s="187"/>
      <c r="BO135" s="187"/>
      <c r="BP135" s="187"/>
      <c r="BR135" s="187"/>
      <c r="BS135" s="187"/>
      <c r="BT135" s="187"/>
      <c r="CA135" s="187"/>
      <c r="CB135" s="187"/>
      <c r="CC135" s="187"/>
    </row>
    <row r="136" spans="1:81" s="186" customFormat="1" x14ac:dyDescent="0.25">
      <c r="A136" s="187"/>
      <c r="B136" s="187"/>
      <c r="C136" s="187"/>
      <c r="D136" s="187"/>
      <c r="E136" s="187"/>
      <c r="F136" s="187"/>
      <c r="G136" s="63"/>
      <c r="H136" s="63"/>
      <c r="I136" s="63"/>
      <c r="J136" s="63"/>
      <c r="K136" s="63"/>
      <c r="L136" s="63"/>
      <c r="M136" s="64"/>
      <c r="N136" s="64"/>
      <c r="O136" s="64"/>
      <c r="P136" s="64"/>
      <c r="Q136" s="64"/>
      <c r="R136" s="64"/>
      <c r="S136" s="65"/>
      <c r="T136" s="65"/>
      <c r="U136" s="65"/>
      <c r="V136" s="65"/>
      <c r="W136" s="65"/>
      <c r="X136" s="65"/>
      <c r="Y136" s="15"/>
      <c r="Z136" s="15"/>
      <c r="AA136" s="15"/>
      <c r="AB136" s="15"/>
      <c r="AC136" s="15"/>
      <c r="AD136" s="15"/>
      <c r="AF136" s="187"/>
      <c r="AG136" s="187"/>
      <c r="AH136" s="187"/>
      <c r="AI136" s="187"/>
      <c r="AJ136" s="187"/>
      <c r="AK136" s="187"/>
      <c r="AL136" s="187"/>
      <c r="AM136" s="187"/>
      <c r="AN136" s="187"/>
      <c r="AO136" s="187"/>
      <c r="AP136" s="187"/>
      <c r="AQ136" s="187"/>
      <c r="AR136" s="187"/>
      <c r="AS136" s="187"/>
      <c r="AT136" s="187"/>
      <c r="AU136" s="187"/>
      <c r="AV136" s="187"/>
      <c r="AW136" s="187"/>
      <c r="AY136" s="187"/>
      <c r="AZ136" s="187"/>
      <c r="BA136" s="187"/>
      <c r="BB136" s="187"/>
      <c r="BC136" s="187"/>
      <c r="BD136" s="187"/>
      <c r="BE136" s="187"/>
      <c r="BF136" s="187"/>
      <c r="BG136" s="187"/>
      <c r="BH136" s="187"/>
      <c r="BI136" s="187"/>
      <c r="BJ136" s="187"/>
      <c r="BK136" s="187"/>
      <c r="BL136" s="187"/>
      <c r="BM136" s="187"/>
      <c r="BN136" s="187"/>
      <c r="BO136" s="187"/>
      <c r="BP136" s="187"/>
      <c r="BR136" s="187"/>
      <c r="BS136" s="187"/>
      <c r="BT136" s="187"/>
      <c r="CA136" s="187"/>
      <c r="CB136" s="187"/>
      <c r="CC136" s="187"/>
    </row>
    <row r="137" spans="1:81" s="186" customFormat="1" x14ac:dyDescent="0.25">
      <c r="A137" s="187"/>
      <c r="B137" s="187"/>
      <c r="C137" s="187"/>
      <c r="D137" s="187"/>
      <c r="E137" s="187"/>
      <c r="F137" s="187"/>
      <c r="G137" s="63"/>
      <c r="H137" s="63"/>
      <c r="I137" s="63"/>
      <c r="J137" s="63"/>
      <c r="K137" s="63"/>
      <c r="L137" s="63"/>
      <c r="M137" s="64"/>
      <c r="N137" s="64"/>
      <c r="O137" s="64"/>
      <c r="P137" s="64"/>
      <c r="Q137" s="64"/>
      <c r="R137" s="64"/>
      <c r="S137" s="65"/>
      <c r="T137" s="65"/>
      <c r="U137" s="65"/>
      <c r="V137" s="65"/>
      <c r="W137" s="65"/>
      <c r="X137" s="65"/>
      <c r="Y137" s="15"/>
      <c r="Z137" s="15"/>
      <c r="AA137" s="15"/>
      <c r="AB137" s="15"/>
      <c r="AC137" s="15"/>
      <c r="AD137" s="15"/>
      <c r="AF137" s="187"/>
      <c r="AG137" s="187"/>
      <c r="AH137" s="187"/>
      <c r="AI137" s="187"/>
      <c r="AJ137" s="187"/>
      <c r="AK137" s="187"/>
      <c r="AL137" s="187"/>
      <c r="AM137" s="187"/>
      <c r="AN137" s="187"/>
      <c r="AO137" s="187"/>
      <c r="AP137" s="187"/>
      <c r="AQ137" s="187"/>
      <c r="AR137" s="187"/>
      <c r="AS137" s="187"/>
      <c r="AT137" s="187"/>
      <c r="AU137" s="187"/>
      <c r="AV137" s="187"/>
      <c r="AW137" s="187"/>
      <c r="AY137" s="187"/>
      <c r="AZ137" s="187"/>
      <c r="BA137" s="187"/>
      <c r="BB137" s="187"/>
      <c r="BC137" s="187"/>
      <c r="BD137" s="187"/>
      <c r="BE137" s="187"/>
      <c r="BF137" s="187"/>
      <c r="BG137" s="187"/>
      <c r="BH137" s="187"/>
      <c r="BI137" s="187"/>
      <c r="BJ137" s="187"/>
      <c r="BK137" s="187"/>
      <c r="BL137" s="187"/>
      <c r="BM137" s="187"/>
      <c r="BN137" s="187"/>
      <c r="BO137" s="187"/>
      <c r="BP137" s="187"/>
      <c r="BR137" s="187"/>
      <c r="BS137" s="187"/>
      <c r="BT137" s="187"/>
      <c r="CA137" s="187"/>
      <c r="CB137" s="187"/>
      <c r="CC137" s="187"/>
    </row>
    <row r="138" spans="1:81" s="186" customFormat="1" x14ac:dyDescent="0.25">
      <c r="A138" s="187"/>
      <c r="B138" s="187"/>
      <c r="C138" s="187"/>
      <c r="D138" s="187"/>
      <c r="E138" s="187"/>
      <c r="F138" s="187"/>
      <c r="G138" s="63"/>
      <c r="H138" s="63"/>
      <c r="I138" s="63"/>
      <c r="J138" s="63"/>
      <c r="K138" s="63"/>
      <c r="L138" s="63"/>
      <c r="M138" s="64"/>
      <c r="N138" s="64"/>
      <c r="O138" s="64"/>
      <c r="P138" s="64"/>
      <c r="Q138" s="64"/>
      <c r="R138" s="64"/>
      <c r="S138" s="65"/>
      <c r="T138" s="65"/>
      <c r="U138" s="65"/>
      <c r="V138" s="65"/>
      <c r="W138" s="65"/>
      <c r="X138" s="65"/>
      <c r="Y138" s="15"/>
      <c r="Z138" s="15"/>
      <c r="AA138" s="15"/>
      <c r="AB138" s="15"/>
      <c r="AC138" s="15"/>
      <c r="AD138" s="15"/>
      <c r="AF138" s="187"/>
      <c r="AG138" s="187"/>
      <c r="AH138" s="187"/>
      <c r="AI138" s="187"/>
      <c r="AJ138" s="187"/>
      <c r="AK138" s="187"/>
      <c r="AL138" s="187"/>
      <c r="AM138" s="187"/>
      <c r="AN138" s="187"/>
      <c r="AO138" s="187"/>
      <c r="AP138" s="187"/>
      <c r="AQ138" s="187"/>
      <c r="AR138" s="187"/>
      <c r="AS138" s="187"/>
      <c r="AT138" s="187"/>
      <c r="AU138" s="187"/>
      <c r="AV138" s="187"/>
      <c r="AW138" s="187"/>
      <c r="AY138" s="187"/>
      <c r="AZ138" s="187"/>
      <c r="BA138" s="187"/>
      <c r="BB138" s="187"/>
      <c r="BC138" s="187"/>
      <c r="BD138" s="187"/>
      <c r="BE138" s="187"/>
      <c r="BF138" s="187"/>
      <c r="BG138" s="187"/>
      <c r="BH138" s="187"/>
      <c r="BI138" s="187"/>
      <c r="BJ138" s="187"/>
      <c r="BK138" s="187"/>
      <c r="BL138" s="187"/>
      <c r="BM138" s="187"/>
      <c r="BN138" s="187"/>
      <c r="BO138" s="187"/>
      <c r="BP138" s="187"/>
      <c r="BR138" s="187"/>
      <c r="BS138" s="187"/>
      <c r="BT138" s="187"/>
      <c r="CA138" s="187"/>
      <c r="CB138" s="187"/>
      <c r="CC138" s="187"/>
    </row>
    <row r="139" spans="1:81" s="186" customFormat="1" x14ac:dyDescent="0.25">
      <c r="A139" s="187"/>
      <c r="B139" s="187"/>
      <c r="C139" s="187"/>
      <c r="D139" s="187"/>
      <c r="E139" s="187"/>
      <c r="F139" s="187"/>
      <c r="G139" s="63"/>
      <c r="H139" s="63"/>
      <c r="I139" s="63"/>
      <c r="J139" s="63"/>
      <c r="K139" s="63"/>
      <c r="L139" s="63"/>
      <c r="M139" s="64"/>
      <c r="N139" s="64"/>
      <c r="O139" s="64"/>
      <c r="P139" s="64"/>
      <c r="Q139" s="64"/>
      <c r="R139" s="64"/>
      <c r="S139" s="65"/>
      <c r="T139" s="65"/>
      <c r="U139" s="65"/>
      <c r="V139" s="65"/>
      <c r="W139" s="65"/>
      <c r="X139" s="65"/>
      <c r="Y139" s="15"/>
      <c r="Z139" s="15"/>
      <c r="AA139" s="15"/>
      <c r="AB139" s="15"/>
      <c r="AC139" s="15"/>
      <c r="AD139" s="15"/>
      <c r="AF139" s="187"/>
      <c r="AG139" s="187"/>
      <c r="AH139" s="187"/>
      <c r="AI139" s="187"/>
      <c r="AJ139" s="187"/>
      <c r="AK139" s="187"/>
      <c r="AL139" s="187"/>
      <c r="AM139" s="187"/>
      <c r="AN139" s="187"/>
      <c r="AO139" s="187"/>
      <c r="AP139" s="187"/>
      <c r="AQ139" s="187"/>
      <c r="AR139" s="187"/>
      <c r="AS139" s="187"/>
      <c r="AT139" s="187"/>
      <c r="AU139" s="187"/>
      <c r="AV139" s="187"/>
      <c r="AW139" s="187"/>
      <c r="AY139" s="187"/>
      <c r="AZ139" s="187"/>
      <c r="BA139" s="187"/>
      <c r="BB139" s="187"/>
      <c r="BC139" s="187"/>
      <c r="BD139" s="187"/>
      <c r="BE139" s="187"/>
      <c r="BF139" s="187"/>
      <c r="BG139" s="187"/>
      <c r="BH139" s="187"/>
      <c r="BI139" s="187"/>
      <c r="BJ139" s="187"/>
      <c r="BK139" s="187"/>
      <c r="BL139" s="187"/>
      <c r="BM139" s="187"/>
      <c r="BN139" s="187"/>
      <c r="BO139" s="187"/>
      <c r="BP139" s="187"/>
      <c r="BR139" s="187"/>
      <c r="BS139" s="187"/>
      <c r="BT139" s="187"/>
      <c r="CA139" s="187"/>
      <c r="CB139" s="187"/>
      <c r="CC139" s="187"/>
    </row>
    <row r="140" spans="1:81" s="186" customFormat="1" x14ac:dyDescent="0.25">
      <c r="A140" s="187"/>
      <c r="B140" s="187"/>
      <c r="C140" s="187"/>
      <c r="D140" s="187"/>
      <c r="E140" s="187"/>
      <c r="F140" s="187"/>
      <c r="G140" s="63"/>
      <c r="H140" s="63"/>
      <c r="I140" s="63"/>
      <c r="J140" s="63"/>
      <c r="K140" s="63"/>
      <c r="L140" s="63"/>
      <c r="M140" s="64"/>
      <c r="N140" s="64"/>
      <c r="O140" s="64"/>
      <c r="P140" s="64"/>
      <c r="Q140" s="64"/>
      <c r="R140" s="64"/>
      <c r="S140" s="65"/>
      <c r="T140" s="65"/>
      <c r="U140" s="65"/>
      <c r="V140" s="65"/>
      <c r="W140" s="65"/>
      <c r="X140" s="65"/>
      <c r="Y140" s="15"/>
      <c r="Z140" s="15"/>
      <c r="AA140" s="15"/>
      <c r="AB140" s="15"/>
      <c r="AC140" s="15"/>
      <c r="AD140" s="15"/>
      <c r="AF140" s="187"/>
      <c r="AG140" s="187"/>
      <c r="AH140" s="187"/>
      <c r="AI140" s="187"/>
      <c r="AJ140" s="187"/>
      <c r="AK140" s="187"/>
      <c r="AL140" s="187"/>
      <c r="AM140" s="187"/>
      <c r="AN140" s="187"/>
      <c r="AO140" s="187"/>
      <c r="AP140" s="187"/>
      <c r="AQ140" s="187"/>
      <c r="AR140" s="187"/>
      <c r="AS140" s="187"/>
      <c r="AT140" s="187"/>
      <c r="AU140" s="187"/>
      <c r="AV140" s="187"/>
      <c r="AW140" s="187"/>
      <c r="AY140" s="187"/>
      <c r="AZ140" s="187"/>
      <c r="BA140" s="187"/>
      <c r="BB140" s="187"/>
      <c r="BC140" s="187"/>
      <c r="BD140" s="187"/>
      <c r="BE140" s="187"/>
      <c r="BF140" s="187"/>
      <c r="BG140" s="187"/>
      <c r="BH140" s="187"/>
      <c r="BI140" s="187"/>
      <c r="BJ140" s="187"/>
      <c r="BK140" s="187"/>
      <c r="BL140" s="187"/>
      <c r="BM140" s="187"/>
      <c r="BN140" s="187"/>
      <c r="BO140" s="187"/>
      <c r="BP140" s="187"/>
      <c r="BR140" s="187"/>
      <c r="BS140" s="187"/>
      <c r="BT140" s="187"/>
      <c r="CA140" s="187"/>
      <c r="CB140" s="187"/>
      <c r="CC140" s="187"/>
    </row>
    <row r="141" spans="1:81" s="186" customFormat="1" x14ac:dyDescent="0.25">
      <c r="A141" s="187"/>
      <c r="B141" s="187"/>
      <c r="C141" s="187"/>
      <c r="D141" s="187"/>
      <c r="E141" s="187"/>
      <c r="F141" s="187"/>
      <c r="G141" s="63"/>
      <c r="H141" s="63"/>
      <c r="I141" s="63"/>
      <c r="J141" s="63"/>
      <c r="K141" s="63"/>
      <c r="L141" s="63"/>
      <c r="M141" s="64"/>
      <c r="N141" s="64"/>
      <c r="O141" s="64"/>
      <c r="P141" s="64"/>
      <c r="Q141" s="64"/>
      <c r="R141" s="64"/>
      <c r="S141" s="65"/>
      <c r="T141" s="65"/>
      <c r="U141" s="65"/>
      <c r="V141" s="65"/>
      <c r="W141" s="65"/>
      <c r="X141" s="65"/>
      <c r="Y141" s="15"/>
      <c r="Z141" s="15"/>
      <c r="AA141" s="15"/>
      <c r="AB141" s="15"/>
      <c r="AC141" s="15"/>
      <c r="AD141" s="15"/>
      <c r="AF141" s="187"/>
      <c r="AG141" s="187"/>
      <c r="AH141" s="187"/>
      <c r="AI141" s="187"/>
      <c r="AJ141" s="187"/>
      <c r="AK141" s="187"/>
      <c r="AL141" s="187"/>
      <c r="AM141" s="187"/>
      <c r="AN141" s="187"/>
      <c r="AO141" s="187"/>
      <c r="AP141" s="187"/>
      <c r="AQ141" s="187"/>
      <c r="AR141" s="187"/>
      <c r="AS141" s="187"/>
      <c r="AT141" s="187"/>
      <c r="AU141" s="187"/>
      <c r="AV141" s="187"/>
      <c r="AW141" s="187"/>
      <c r="AY141" s="187"/>
      <c r="AZ141" s="187"/>
      <c r="BA141" s="187"/>
      <c r="BB141" s="187"/>
      <c r="BC141" s="187"/>
      <c r="BD141" s="187"/>
      <c r="BE141" s="187"/>
      <c r="BF141" s="187"/>
      <c r="BG141" s="187"/>
      <c r="BH141" s="187"/>
      <c r="BI141" s="187"/>
      <c r="BJ141" s="187"/>
      <c r="BK141" s="187"/>
      <c r="BL141" s="187"/>
      <c r="BM141" s="187"/>
      <c r="BN141" s="187"/>
      <c r="BO141" s="187"/>
      <c r="BP141" s="187"/>
      <c r="BR141" s="187"/>
      <c r="BS141" s="187"/>
      <c r="BT141" s="187"/>
      <c r="CA141" s="187"/>
      <c r="CB141" s="187"/>
      <c r="CC141" s="187"/>
    </row>
    <row r="142" spans="1:81" s="186" customFormat="1" x14ac:dyDescent="0.25">
      <c r="A142" s="187"/>
      <c r="B142" s="187"/>
      <c r="C142" s="187"/>
      <c r="D142" s="187"/>
      <c r="E142" s="187"/>
      <c r="F142" s="187"/>
      <c r="G142" s="63"/>
      <c r="H142" s="63"/>
      <c r="I142" s="63"/>
      <c r="J142" s="63"/>
      <c r="K142" s="63"/>
      <c r="L142" s="63"/>
      <c r="M142" s="64"/>
      <c r="N142" s="64"/>
      <c r="O142" s="64"/>
      <c r="P142" s="64"/>
      <c r="Q142" s="64"/>
      <c r="R142" s="64"/>
      <c r="S142" s="65"/>
      <c r="T142" s="65"/>
      <c r="U142" s="65"/>
      <c r="V142" s="65"/>
      <c r="W142" s="65"/>
      <c r="X142" s="65"/>
      <c r="Y142" s="15"/>
      <c r="Z142" s="15"/>
      <c r="AA142" s="15"/>
      <c r="AB142" s="15"/>
      <c r="AC142" s="15"/>
      <c r="AD142" s="15"/>
      <c r="AF142" s="187"/>
      <c r="AG142" s="187"/>
      <c r="AH142" s="187"/>
      <c r="AI142" s="187"/>
      <c r="AJ142" s="187"/>
      <c r="AK142" s="187"/>
      <c r="AL142" s="187"/>
      <c r="AM142" s="187"/>
      <c r="AN142" s="187"/>
      <c r="AO142" s="187"/>
      <c r="AP142" s="187"/>
      <c r="AQ142" s="187"/>
      <c r="AR142" s="187"/>
      <c r="AS142" s="187"/>
      <c r="AT142" s="187"/>
      <c r="AU142" s="187"/>
      <c r="AV142" s="187"/>
      <c r="AW142" s="187"/>
      <c r="AY142" s="187"/>
      <c r="AZ142" s="187"/>
      <c r="BA142" s="187"/>
      <c r="BB142" s="187"/>
      <c r="BC142" s="187"/>
      <c r="BD142" s="187"/>
      <c r="BE142" s="187"/>
      <c r="BF142" s="187"/>
      <c r="BG142" s="187"/>
      <c r="BH142" s="187"/>
      <c r="BI142" s="187"/>
      <c r="BJ142" s="187"/>
      <c r="BK142" s="187"/>
      <c r="BL142" s="187"/>
      <c r="BM142" s="187"/>
      <c r="BN142" s="187"/>
      <c r="BO142" s="187"/>
      <c r="BP142" s="187"/>
      <c r="BR142" s="187"/>
      <c r="BS142" s="187"/>
      <c r="BT142" s="187"/>
      <c r="CA142" s="187"/>
      <c r="CB142" s="187"/>
      <c r="CC142" s="187"/>
    </row>
    <row r="143" spans="1:81" s="186" customFormat="1" x14ac:dyDescent="0.25">
      <c r="A143" s="187"/>
      <c r="B143" s="187"/>
      <c r="C143" s="187"/>
      <c r="D143" s="187"/>
      <c r="E143" s="187"/>
      <c r="F143" s="187"/>
      <c r="G143" s="63"/>
      <c r="H143" s="63"/>
      <c r="I143" s="63"/>
      <c r="J143" s="63"/>
      <c r="K143" s="63"/>
      <c r="L143" s="63"/>
      <c r="M143" s="64"/>
      <c r="N143" s="64"/>
      <c r="O143" s="64"/>
      <c r="P143" s="64"/>
      <c r="Q143" s="64"/>
      <c r="R143" s="64"/>
      <c r="S143" s="65"/>
      <c r="T143" s="65"/>
      <c r="U143" s="65"/>
      <c r="V143" s="65"/>
      <c r="W143" s="65"/>
      <c r="X143" s="65"/>
      <c r="Y143" s="15"/>
      <c r="Z143" s="15"/>
      <c r="AA143" s="15"/>
      <c r="AB143" s="15"/>
      <c r="AC143" s="15"/>
      <c r="AD143" s="15"/>
      <c r="AF143" s="187"/>
      <c r="AG143" s="187"/>
      <c r="AH143" s="187"/>
      <c r="AI143" s="187"/>
      <c r="AJ143" s="187"/>
      <c r="AK143" s="187"/>
      <c r="AL143" s="187"/>
      <c r="AM143" s="187"/>
      <c r="AN143" s="187"/>
      <c r="AO143" s="187"/>
      <c r="AP143" s="187"/>
      <c r="AQ143" s="187"/>
      <c r="AR143" s="187"/>
      <c r="AS143" s="187"/>
      <c r="AT143" s="187"/>
      <c r="AU143" s="187"/>
      <c r="AV143" s="187"/>
      <c r="AW143" s="187"/>
      <c r="AY143" s="187"/>
      <c r="AZ143" s="187"/>
      <c r="BA143" s="187"/>
      <c r="BB143" s="187"/>
      <c r="BC143" s="187"/>
      <c r="BD143" s="187"/>
      <c r="BE143" s="187"/>
      <c r="BF143" s="187"/>
      <c r="BG143" s="187"/>
      <c r="BH143" s="187"/>
      <c r="BI143" s="187"/>
      <c r="BJ143" s="187"/>
      <c r="BK143" s="187"/>
      <c r="BL143" s="187"/>
      <c r="BM143" s="187"/>
      <c r="BN143" s="187"/>
      <c r="BO143" s="187"/>
      <c r="BP143" s="187"/>
      <c r="BR143" s="187"/>
      <c r="BS143" s="187"/>
      <c r="BT143" s="187"/>
      <c r="CA143" s="187"/>
      <c r="CB143" s="187"/>
      <c r="CC143" s="187"/>
    </row>
    <row r="144" spans="1:81" s="186" customFormat="1" x14ac:dyDescent="0.25">
      <c r="A144" s="187"/>
      <c r="B144" s="187"/>
      <c r="C144" s="187"/>
      <c r="D144" s="187"/>
      <c r="E144" s="187"/>
      <c r="F144" s="187"/>
      <c r="G144" s="63"/>
      <c r="H144" s="63"/>
      <c r="I144" s="63"/>
      <c r="J144" s="63"/>
      <c r="K144" s="63"/>
      <c r="L144" s="63"/>
      <c r="M144" s="64"/>
      <c r="N144" s="64"/>
      <c r="O144" s="64"/>
      <c r="P144" s="64"/>
      <c r="Q144" s="64"/>
      <c r="R144" s="64"/>
      <c r="S144" s="65"/>
      <c r="T144" s="65"/>
      <c r="U144" s="65"/>
      <c r="V144" s="65"/>
      <c r="W144" s="65"/>
      <c r="X144" s="65"/>
      <c r="Y144" s="15"/>
      <c r="Z144" s="15"/>
      <c r="AA144" s="15"/>
      <c r="AB144" s="15"/>
      <c r="AC144" s="15"/>
      <c r="AD144" s="15"/>
      <c r="AF144" s="187"/>
      <c r="AG144" s="187"/>
      <c r="AH144" s="187"/>
      <c r="AI144" s="187"/>
      <c r="AJ144" s="187"/>
      <c r="AK144" s="187"/>
      <c r="AL144" s="187"/>
      <c r="AM144" s="187"/>
      <c r="AN144" s="187"/>
      <c r="AO144" s="187"/>
      <c r="AP144" s="187"/>
      <c r="AQ144" s="187"/>
      <c r="AR144" s="187"/>
      <c r="AS144" s="187"/>
      <c r="AT144" s="187"/>
      <c r="AU144" s="187"/>
      <c r="AV144" s="187"/>
      <c r="AW144" s="187"/>
      <c r="AY144" s="187"/>
      <c r="AZ144" s="187"/>
      <c r="BA144" s="187"/>
      <c r="BB144" s="187"/>
      <c r="BC144" s="187"/>
      <c r="BD144" s="187"/>
      <c r="BE144" s="187"/>
      <c r="BF144" s="187"/>
      <c r="BG144" s="187"/>
      <c r="BH144" s="187"/>
      <c r="BI144" s="187"/>
      <c r="BJ144" s="187"/>
      <c r="BK144" s="187"/>
      <c r="BL144" s="187"/>
      <c r="BM144" s="187"/>
      <c r="BN144" s="187"/>
      <c r="BO144" s="187"/>
      <c r="BP144" s="187"/>
      <c r="BR144" s="187"/>
      <c r="BS144" s="187"/>
      <c r="BT144" s="187"/>
      <c r="CA144" s="187"/>
      <c r="CB144" s="187"/>
      <c r="CC144" s="187"/>
    </row>
    <row r="145" spans="1:81" s="186" customFormat="1" x14ac:dyDescent="0.25">
      <c r="A145" s="187"/>
      <c r="B145" s="187"/>
      <c r="C145" s="187"/>
      <c r="D145" s="187"/>
      <c r="E145" s="187"/>
      <c r="F145" s="187"/>
      <c r="G145" s="63"/>
      <c r="H145" s="63"/>
      <c r="I145" s="63"/>
      <c r="J145" s="63"/>
      <c r="K145" s="63"/>
      <c r="L145" s="63"/>
      <c r="M145" s="64"/>
      <c r="N145" s="64"/>
      <c r="O145" s="64"/>
      <c r="P145" s="64"/>
      <c r="Q145" s="64"/>
      <c r="R145" s="64"/>
      <c r="S145" s="65"/>
      <c r="T145" s="65"/>
      <c r="U145" s="65"/>
      <c r="V145" s="65"/>
      <c r="W145" s="65"/>
      <c r="X145" s="65"/>
      <c r="Y145" s="15"/>
      <c r="Z145" s="15"/>
      <c r="AA145" s="15"/>
      <c r="AB145" s="15"/>
      <c r="AC145" s="15"/>
      <c r="AD145" s="15"/>
      <c r="AF145" s="187"/>
      <c r="AG145" s="187"/>
      <c r="AH145" s="187"/>
      <c r="AI145" s="187"/>
      <c r="AJ145" s="187"/>
      <c r="AK145" s="187"/>
      <c r="AL145" s="187"/>
      <c r="AM145" s="187"/>
      <c r="AN145" s="187"/>
      <c r="AO145" s="187"/>
      <c r="AP145" s="187"/>
      <c r="AQ145" s="187"/>
      <c r="AR145" s="187"/>
      <c r="AS145" s="187"/>
      <c r="AT145" s="187"/>
      <c r="AU145" s="187"/>
      <c r="AV145" s="187"/>
      <c r="AW145" s="187"/>
      <c r="AY145" s="187"/>
      <c r="AZ145" s="187"/>
      <c r="BA145" s="187"/>
      <c r="BB145" s="187"/>
      <c r="BC145" s="187"/>
      <c r="BD145" s="187"/>
      <c r="BE145" s="187"/>
      <c r="BF145" s="187"/>
      <c r="BG145" s="187"/>
      <c r="BH145" s="187"/>
      <c r="BI145" s="187"/>
      <c r="BJ145" s="187"/>
      <c r="BK145" s="187"/>
      <c r="BL145" s="187"/>
      <c r="BM145" s="187"/>
      <c r="BN145" s="187"/>
      <c r="BO145" s="187"/>
      <c r="BP145" s="187"/>
      <c r="BR145" s="187"/>
      <c r="BS145" s="187"/>
      <c r="BT145" s="187"/>
      <c r="CA145" s="187"/>
      <c r="CB145" s="187"/>
      <c r="CC145" s="187"/>
    </row>
    <row r="146" spans="1:81" s="186" customFormat="1" x14ac:dyDescent="0.25">
      <c r="A146" s="187"/>
      <c r="B146" s="187"/>
      <c r="C146" s="187"/>
      <c r="D146" s="187"/>
      <c r="E146" s="187"/>
      <c r="F146" s="187"/>
      <c r="G146" s="63"/>
      <c r="H146" s="63"/>
      <c r="I146" s="63"/>
      <c r="J146" s="63"/>
      <c r="K146" s="63"/>
      <c r="L146" s="63"/>
      <c r="M146" s="64"/>
      <c r="N146" s="64"/>
      <c r="O146" s="64"/>
      <c r="P146" s="64"/>
      <c r="Q146" s="64"/>
      <c r="R146" s="64"/>
      <c r="S146" s="65"/>
      <c r="T146" s="65"/>
      <c r="U146" s="65"/>
      <c r="V146" s="65"/>
      <c r="W146" s="65"/>
      <c r="X146" s="65"/>
      <c r="Y146" s="15"/>
      <c r="Z146" s="15"/>
      <c r="AA146" s="15"/>
      <c r="AB146" s="15"/>
      <c r="AC146" s="15"/>
      <c r="AD146" s="15"/>
      <c r="AF146" s="187"/>
      <c r="AG146" s="187"/>
      <c r="AH146" s="187"/>
      <c r="AI146" s="187"/>
      <c r="AJ146" s="187"/>
      <c r="AK146" s="187"/>
      <c r="AL146" s="187"/>
      <c r="AM146" s="187"/>
      <c r="AN146" s="187"/>
      <c r="AO146" s="187"/>
      <c r="AP146" s="187"/>
      <c r="AQ146" s="187"/>
      <c r="AR146" s="187"/>
      <c r="AS146" s="187"/>
      <c r="AT146" s="187"/>
      <c r="AU146" s="187"/>
      <c r="AV146" s="187"/>
      <c r="AW146" s="187"/>
      <c r="AY146" s="187"/>
      <c r="AZ146" s="187"/>
      <c r="BA146" s="187"/>
      <c r="BB146" s="187"/>
      <c r="BC146" s="187"/>
      <c r="BD146" s="187"/>
      <c r="BE146" s="187"/>
      <c r="BF146" s="187"/>
      <c r="BG146" s="187"/>
      <c r="BH146" s="187"/>
      <c r="BI146" s="187"/>
      <c r="BJ146" s="187"/>
      <c r="BK146" s="187"/>
      <c r="BL146" s="187"/>
      <c r="BM146" s="187"/>
      <c r="BN146" s="187"/>
      <c r="BO146" s="187"/>
      <c r="BP146" s="187"/>
      <c r="BR146" s="187"/>
      <c r="BS146" s="187"/>
      <c r="BT146" s="187"/>
      <c r="CA146" s="187"/>
      <c r="CB146" s="187"/>
      <c r="CC146" s="187"/>
    </row>
    <row r="147" spans="1:81" s="186" customFormat="1" x14ac:dyDescent="0.25">
      <c r="A147" s="187"/>
      <c r="B147" s="187"/>
      <c r="C147" s="187"/>
      <c r="D147" s="187"/>
      <c r="E147" s="187"/>
      <c r="F147" s="187"/>
      <c r="G147" s="63"/>
      <c r="H147" s="63"/>
      <c r="I147" s="63"/>
      <c r="J147" s="63"/>
      <c r="K147" s="63"/>
      <c r="L147" s="63"/>
      <c r="M147" s="64"/>
      <c r="N147" s="64"/>
      <c r="O147" s="64"/>
      <c r="P147" s="64"/>
      <c r="Q147" s="64"/>
      <c r="R147" s="64"/>
      <c r="S147" s="65"/>
      <c r="T147" s="65"/>
      <c r="U147" s="65"/>
      <c r="V147" s="65"/>
      <c r="W147" s="65"/>
      <c r="X147" s="65"/>
      <c r="Y147" s="15"/>
      <c r="Z147" s="15"/>
      <c r="AA147" s="15"/>
      <c r="AB147" s="15"/>
      <c r="AC147" s="15"/>
      <c r="AD147" s="15"/>
      <c r="AF147" s="187"/>
      <c r="AG147" s="187"/>
      <c r="AH147" s="187"/>
      <c r="AI147" s="187"/>
      <c r="AJ147" s="187"/>
      <c r="AK147" s="187"/>
      <c r="AL147" s="187"/>
      <c r="AM147" s="187"/>
      <c r="AN147" s="187"/>
      <c r="AO147" s="187"/>
      <c r="AP147" s="187"/>
      <c r="AQ147" s="187"/>
      <c r="AR147" s="187"/>
      <c r="AS147" s="187"/>
      <c r="AT147" s="187"/>
      <c r="AU147" s="187"/>
      <c r="AV147" s="187"/>
      <c r="AW147" s="187"/>
      <c r="AY147" s="187"/>
      <c r="AZ147" s="187"/>
      <c r="BA147" s="187"/>
      <c r="BB147" s="187"/>
      <c r="BC147" s="187"/>
      <c r="BD147" s="187"/>
      <c r="BE147" s="187"/>
      <c r="BF147" s="187"/>
      <c r="BG147" s="187"/>
      <c r="BH147" s="187"/>
      <c r="BI147" s="187"/>
      <c r="BJ147" s="187"/>
      <c r="BK147" s="187"/>
      <c r="BL147" s="187"/>
      <c r="BM147" s="187"/>
      <c r="BN147" s="187"/>
      <c r="BO147" s="187"/>
      <c r="BP147" s="187"/>
      <c r="BR147" s="187"/>
      <c r="BS147" s="187"/>
      <c r="BT147" s="187"/>
      <c r="CA147" s="187"/>
      <c r="CB147" s="187"/>
      <c r="CC147" s="187"/>
    </row>
    <row r="148" spans="1:81" s="186" customFormat="1" x14ac:dyDescent="0.25">
      <c r="A148" s="187"/>
      <c r="B148" s="187"/>
      <c r="C148" s="187"/>
      <c r="D148" s="187"/>
      <c r="E148" s="187"/>
      <c r="F148" s="187"/>
      <c r="G148" s="63"/>
      <c r="H148" s="63"/>
      <c r="I148" s="63"/>
      <c r="J148" s="63"/>
      <c r="K148" s="63"/>
      <c r="L148" s="63"/>
      <c r="M148" s="64"/>
      <c r="N148" s="64"/>
      <c r="O148" s="64"/>
      <c r="P148" s="64"/>
      <c r="Q148" s="64"/>
      <c r="R148" s="64"/>
      <c r="S148" s="65"/>
      <c r="T148" s="65"/>
      <c r="U148" s="65"/>
      <c r="V148" s="65"/>
      <c r="W148" s="65"/>
      <c r="X148" s="65"/>
      <c r="Y148" s="15"/>
      <c r="Z148" s="15"/>
      <c r="AA148" s="15"/>
      <c r="AB148" s="15"/>
      <c r="AC148" s="15"/>
      <c r="AD148" s="15"/>
      <c r="AF148" s="187"/>
      <c r="AG148" s="187"/>
      <c r="AH148" s="187"/>
      <c r="AI148" s="187"/>
      <c r="AJ148" s="187"/>
      <c r="AK148" s="187"/>
      <c r="AL148" s="187"/>
      <c r="AM148" s="187"/>
      <c r="AN148" s="187"/>
      <c r="AO148" s="187"/>
      <c r="AP148" s="187"/>
      <c r="AQ148" s="187"/>
      <c r="AR148" s="187"/>
      <c r="AS148" s="187"/>
      <c r="AT148" s="187"/>
      <c r="AU148" s="187"/>
      <c r="AV148" s="187"/>
      <c r="AW148" s="187"/>
      <c r="AY148" s="187"/>
      <c r="AZ148" s="187"/>
      <c r="BA148" s="187"/>
      <c r="BB148" s="187"/>
      <c r="BC148" s="187"/>
      <c r="BD148" s="187"/>
      <c r="BE148" s="187"/>
      <c r="BF148" s="187"/>
      <c r="BG148" s="187"/>
      <c r="BH148" s="187"/>
      <c r="BI148" s="187"/>
      <c r="BJ148" s="187"/>
      <c r="BK148" s="187"/>
      <c r="BL148" s="187"/>
      <c r="BM148" s="187"/>
      <c r="BN148" s="187"/>
      <c r="BO148" s="187"/>
      <c r="BP148" s="187"/>
      <c r="BR148" s="187"/>
      <c r="BS148" s="187"/>
      <c r="BT148" s="187"/>
      <c r="CA148" s="187"/>
      <c r="CB148" s="187"/>
      <c r="CC148" s="187"/>
    </row>
    <row r="149" spans="1:81" s="186" customFormat="1" x14ac:dyDescent="0.25">
      <c r="A149" s="187"/>
      <c r="B149" s="187"/>
      <c r="C149" s="187"/>
      <c r="D149" s="187"/>
      <c r="E149" s="187"/>
      <c r="F149" s="187"/>
      <c r="G149" s="63"/>
      <c r="H149" s="63"/>
      <c r="I149" s="63"/>
      <c r="J149" s="63"/>
      <c r="K149" s="63"/>
      <c r="L149" s="63"/>
      <c r="M149" s="64"/>
      <c r="N149" s="64"/>
      <c r="O149" s="64"/>
      <c r="P149" s="64"/>
      <c r="Q149" s="64"/>
      <c r="R149" s="64"/>
      <c r="S149" s="65"/>
      <c r="T149" s="65"/>
      <c r="U149" s="65"/>
      <c r="V149" s="65"/>
      <c r="W149" s="65"/>
      <c r="X149" s="65"/>
      <c r="Y149" s="15"/>
      <c r="Z149" s="15"/>
      <c r="AA149" s="15"/>
      <c r="AB149" s="15"/>
      <c r="AC149" s="15"/>
      <c r="AD149" s="15"/>
      <c r="AF149" s="187"/>
      <c r="AG149" s="187"/>
      <c r="AH149" s="187"/>
      <c r="AI149" s="187"/>
      <c r="AJ149" s="187"/>
      <c r="AK149" s="187"/>
      <c r="AL149" s="187"/>
      <c r="AM149" s="187"/>
      <c r="AN149" s="187"/>
      <c r="AO149" s="187"/>
      <c r="AP149" s="187"/>
      <c r="AQ149" s="187"/>
      <c r="AR149" s="187"/>
      <c r="AS149" s="187"/>
      <c r="AT149" s="187"/>
      <c r="AU149" s="187"/>
      <c r="AV149" s="187"/>
      <c r="AW149" s="187"/>
      <c r="AY149" s="187"/>
      <c r="AZ149" s="187"/>
      <c r="BA149" s="187"/>
      <c r="BB149" s="187"/>
      <c r="BC149" s="187"/>
      <c r="BD149" s="187"/>
      <c r="BE149" s="187"/>
      <c r="BF149" s="187"/>
      <c r="BG149" s="187"/>
      <c r="BH149" s="187"/>
      <c r="BI149" s="187"/>
      <c r="BJ149" s="187"/>
      <c r="BK149" s="187"/>
      <c r="BL149" s="187"/>
      <c r="BM149" s="187"/>
      <c r="BN149" s="187"/>
      <c r="BO149" s="187"/>
      <c r="BP149" s="187"/>
      <c r="BR149" s="187"/>
      <c r="BS149" s="187"/>
      <c r="BT149" s="187"/>
      <c r="CA149" s="187"/>
      <c r="CB149" s="187"/>
      <c r="CC149" s="187"/>
    </row>
    <row r="150" spans="1:81" s="186" customFormat="1" x14ac:dyDescent="0.25">
      <c r="A150" s="187"/>
      <c r="B150" s="187"/>
      <c r="C150" s="187"/>
      <c r="D150" s="187"/>
      <c r="E150" s="187"/>
      <c r="F150" s="187"/>
      <c r="G150" s="63"/>
      <c r="H150" s="63"/>
      <c r="I150" s="63"/>
      <c r="J150" s="63"/>
      <c r="K150" s="63"/>
      <c r="L150" s="63"/>
      <c r="M150" s="64"/>
      <c r="N150" s="64"/>
      <c r="O150" s="64"/>
      <c r="P150" s="64"/>
      <c r="Q150" s="64"/>
      <c r="R150" s="64"/>
      <c r="S150" s="65"/>
      <c r="T150" s="65"/>
      <c r="U150" s="65"/>
      <c r="V150" s="65"/>
      <c r="W150" s="65"/>
      <c r="X150" s="65"/>
      <c r="Y150" s="15"/>
      <c r="Z150" s="15"/>
      <c r="AA150" s="15"/>
      <c r="AB150" s="15"/>
      <c r="AC150" s="15"/>
      <c r="AD150" s="15"/>
      <c r="AF150" s="187"/>
      <c r="AG150" s="187"/>
      <c r="AH150" s="187"/>
      <c r="AI150" s="187"/>
      <c r="AJ150" s="187"/>
      <c r="AK150" s="187"/>
      <c r="AL150" s="187"/>
      <c r="AM150" s="187"/>
      <c r="AN150" s="187"/>
      <c r="AO150" s="187"/>
      <c r="AP150" s="187"/>
      <c r="AQ150" s="187"/>
      <c r="AR150" s="187"/>
      <c r="AS150" s="187"/>
      <c r="AT150" s="187"/>
      <c r="AU150" s="187"/>
      <c r="AV150" s="187"/>
      <c r="AW150" s="187"/>
      <c r="AY150" s="187"/>
      <c r="AZ150" s="187"/>
      <c r="BA150" s="187"/>
      <c r="BB150" s="187"/>
      <c r="BC150" s="187"/>
      <c r="BD150" s="187"/>
      <c r="BE150" s="187"/>
      <c r="BF150" s="187"/>
      <c r="BG150" s="187"/>
      <c r="BH150" s="187"/>
      <c r="BI150" s="187"/>
      <c r="BJ150" s="187"/>
      <c r="BK150" s="187"/>
      <c r="BL150" s="187"/>
      <c r="BM150" s="187"/>
      <c r="BN150" s="187"/>
      <c r="BO150" s="187"/>
      <c r="BP150" s="187"/>
      <c r="BR150" s="187"/>
      <c r="BS150" s="187"/>
      <c r="BT150" s="187"/>
      <c r="CA150" s="187"/>
      <c r="CB150" s="187"/>
      <c r="CC150" s="187"/>
    </row>
    <row r="151" spans="1:81" s="186" customFormat="1" x14ac:dyDescent="0.25">
      <c r="A151" s="187"/>
      <c r="B151" s="187"/>
      <c r="C151" s="187"/>
      <c r="D151" s="187"/>
      <c r="E151" s="187"/>
      <c r="F151" s="187"/>
      <c r="G151" s="63"/>
      <c r="H151" s="63"/>
      <c r="I151" s="63"/>
      <c r="J151" s="63"/>
      <c r="K151" s="63"/>
      <c r="L151" s="63"/>
      <c r="M151" s="64"/>
      <c r="N151" s="64"/>
      <c r="O151" s="64"/>
      <c r="P151" s="64"/>
      <c r="Q151" s="64"/>
      <c r="R151" s="64"/>
      <c r="S151" s="65"/>
      <c r="T151" s="65"/>
      <c r="U151" s="65"/>
      <c r="V151" s="65"/>
      <c r="W151" s="65"/>
      <c r="X151" s="65"/>
      <c r="Y151" s="15"/>
      <c r="Z151" s="15"/>
      <c r="AA151" s="15"/>
      <c r="AB151" s="15"/>
      <c r="AC151" s="15"/>
      <c r="AD151" s="15"/>
      <c r="AF151" s="187"/>
      <c r="AG151" s="187"/>
      <c r="AH151" s="187"/>
      <c r="AI151" s="187"/>
      <c r="AJ151" s="187"/>
      <c r="AK151" s="187"/>
      <c r="AL151" s="187"/>
      <c r="AM151" s="187"/>
      <c r="AN151" s="187"/>
      <c r="AO151" s="187"/>
      <c r="AP151" s="187"/>
      <c r="AQ151" s="187"/>
      <c r="AR151" s="187"/>
      <c r="AS151" s="187"/>
      <c r="AT151" s="187"/>
      <c r="AU151" s="187"/>
      <c r="AV151" s="187"/>
      <c r="AW151" s="187"/>
      <c r="AY151" s="187"/>
      <c r="AZ151" s="187"/>
      <c r="BA151" s="187"/>
      <c r="BB151" s="187"/>
      <c r="BC151" s="187"/>
      <c r="BD151" s="187"/>
      <c r="BE151" s="187"/>
      <c r="BF151" s="187"/>
      <c r="BG151" s="187"/>
      <c r="BH151" s="187"/>
      <c r="BI151" s="187"/>
      <c r="BJ151" s="187"/>
      <c r="BK151" s="187"/>
      <c r="BL151" s="187"/>
      <c r="BM151" s="187"/>
      <c r="BN151" s="187"/>
      <c r="BO151" s="187"/>
      <c r="BP151" s="187"/>
      <c r="BR151" s="187"/>
      <c r="BS151" s="187"/>
      <c r="BT151" s="187"/>
      <c r="CA151" s="187"/>
      <c r="CB151" s="187"/>
      <c r="CC151" s="187"/>
    </row>
    <row r="152" spans="1:81" s="186" customFormat="1" x14ac:dyDescent="0.25">
      <c r="A152" s="187"/>
      <c r="B152" s="187"/>
      <c r="C152" s="187"/>
      <c r="D152" s="187"/>
      <c r="E152" s="187"/>
      <c r="F152" s="187"/>
      <c r="G152" s="63"/>
      <c r="H152" s="63"/>
      <c r="I152" s="63"/>
      <c r="J152" s="63"/>
      <c r="K152" s="63"/>
      <c r="L152" s="63"/>
      <c r="M152" s="64"/>
      <c r="N152" s="64"/>
      <c r="O152" s="64"/>
      <c r="P152" s="64"/>
      <c r="Q152" s="64"/>
      <c r="R152" s="64"/>
      <c r="S152" s="65"/>
      <c r="T152" s="65"/>
      <c r="U152" s="65"/>
      <c r="V152" s="65"/>
      <c r="W152" s="65"/>
      <c r="X152" s="65"/>
      <c r="Y152" s="15"/>
      <c r="Z152" s="15"/>
      <c r="AA152" s="15"/>
      <c r="AB152" s="15"/>
      <c r="AC152" s="15"/>
      <c r="AD152" s="15"/>
      <c r="AF152" s="187"/>
      <c r="AG152" s="187"/>
      <c r="AH152" s="187"/>
      <c r="AI152" s="187"/>
      <c r="AJ152" s="187"/>
      <c r="AK152" s="187"/>
      <c r="AL152" s="187"/>
      <c r="AM152" s="187"/>
      <c r="AN152" s="187"/>
      <c r="AO152" s="187"/>
      <c r="AP152" s="187"/>
      <c r="AQ152" s="187"/>
      <c r="AR152" s="187"/>
      <c r="AS152" s="187"/>
      <c r="AT152" s="187"/>
      <c r="AU152" s="187"/>
      <c r="AV152" s="187"/>
      <c r="AW152" s="187"/>
      <c r="AY152" s="187"/>
      <c r="AZ152" s="187"/>
      <c r="BA152" s="187"/>
      <c r="BB152" s="187"/>
      <c r="BC152" s="187"/>
      <c r="BD152" s="187"/>
      <c r="BE152" s="187"/>
      <c r="BF152" s="187"/>
      <c r="BG152" s="187"/>
      <c r="BH152" s="187"/>
      <c r="BI152" s="187"/>
      <c r="BJ152" s="187"/>
      <c r="BK152" s="187"/>
      <c r="BL152" s="187"/>
      <c r="BM152" s="187"/>
      <c r="BN152" s="187"/>
      <c r="BO152" s="187"/>
      <c r="BP152" s="187"/>
      <c r="BR152" s="187"/>
      <c r="BS152" s="187"/>
      <c r="BT152" s="187"/>
      <c r="CA152" s="187"/>
      <c r="CB152" s="187"/>
      <c r="CC152" s="187"/>
    </row>
    <row r="153" spans="1:81" s="186" customFormat="1" x14ac:dyDescent="0.25">
      <c r="A153" s="187"/>
      <c r="B153" s="187"/>
      <c r="C153" s="187"/>
      <c r="D153" s="187"/>
      <c r="E153" s="187"/>
      <c r="F153" s="187"/>
      <c r="G153" s="63"/>
      <c r="H153" s="63"/>
      <c r="I153" s="63"/>
      <c r="J153" s="63"/>
      <c r="K153" s="63"/>
      <c r="L153" s="63"/>
      <c r="M153" s="64"/>
      <c r="N153" s="64"/>
      <c r="O153" s="64"/>
      <c r="P153" s="64"/>
      <c r="Q153" s="64"/>
      <c r="R153" s="64"/>
      <c r="S153" s="65"/>
      <c r="T153" s="65"/>
      <c r="U153" s="65"/>
      <c r="V153" s="65"/>
      <c r="W153" s="65"/>
      <c r="X153" s="65"/>
      <c r="Y153" s="15"/>
      <c r="Z153" s="15"/>
      <c r="AA153" s="15"/>
      <c r="AB153" s="15"/>
      <c r="AC153" s="15"/>
      <c r="AD153" s="15"/>
      <c r="AF153" s="187"/>
      <c r="AG153" s="187"/>
      <c r="AH153" s="187"/>
      <c r="AI153" s="187"/>
      <c r="AJ153" s="187"/>
      <c r="AK153" s="187"/>
      <c r="AL153" s="187"/>
      <c r="AM153" s="187"/>
      <c r="AN153" s="187"/>
      <c r="AO153" s="187"/>
      <c r="AP153" s="187"/>
      <c r="AQ153" s="187"/>
      <c r="AR153" s="187"/>
      <c r="AS153" s="187"/>
      <c r="AT153" s="187"/>
      <c r="AU153" s="187"/>
      <c r="AV153" s="187"/>
      <c r="AW153" s="187"/>
      <c r="AY153" s="187"/>
      <c r="AZ153" s="187"/>
      <c r="BA153" s="187"/>
      <c r="BB153" s="187"/>
      <c r="BC153" s="187"/>
      <c r="BD153" s="187"/>
      <c r="BE153" s="187"/>
      <c r="BF153" s="187"/>
      <c r="BG153" s="187"/>
      <c r="BH153" s="187"/>
      <c r="BI153" s="187"/>
      <c r="BJ153" s="187"/>
      <c r="BK153" s="187"/>
      <c r="BL153" s="187"/>
      <c r="BM153" s="187"/>
      <c r="BN153" s="187"/>
      <c r="BO153" s="187"/>
      <c r="BP153" s="187"/>
      <c r="BR153" s="187"/>
      <c r="BS153" s="187"/>
      <c r="BT153" s="187"/>
      <c r="CA153" s="187"/>
      <c r="CB153" s="187"/>
      <c r="CC153" s="187"/>
    </row>
    <row r="154" spans="1:81" s="186" customFormat="1" x14ac:dyDescent="0.25">
      <c r="A154" s="187"/>
      <c r="B154" s="187"/>
      <c r="C154" s="187"/>
      <c r="D154" s="187"/>
      <c r="E154" s="187"/>
      <c r="F154" s="187"/>
      <c r="G154" s="63"/>
      <c r="H154" s="63"/>
      <c r="I154" s="63"/>
      <c r="J154" s="63"/>
      <c r="K154" s="63"/>
      <c r="L154" s="63"/>
      <c r="M154" s="64"/>
      <c r="N154" s="64"/>
      <c r="O154" s="64"/>
      <c r="P154" s="64"/>
      <c r="Q154" s="64"/>
      <c r="R154" s="64"/>
      <c r="S154" s="65"/>
      <c r="T154" s="65"/>
      <c r="U154" s="65"/>
      <c r="V154" s="65"/>
      <c r="W154" s="65"/>
      <c r="X154" s="65"/>
      <c r="Y154" s="15"/>
      <c r="Z154" s="15"/>
      <c r="AA154" s="15"/>
      <c r="AB154" s="15"/>
      <c r="AC154" s="15"/>
      <c r="AD154" s="15"/>
      <c r="AF154" s="187"/>
      <c r="AG154" s="187"/>
      <c r="AH154" s="187"/>
      <c r="AI154" s="187"/>
      <c r="AJ154" s="187"/>
      <c r="AK154" s="187"/>
      <c r="AL154" s="187"/>
      <c r="AM154" s="187"/>
      <c r="AN154" s="187"/>
      <c r="AO154" s="187"/>
      <c r="AP154" s="187"/>
      <c r="AQ154" s="187"/>
      <c r="AR154" s="187"/>
      <c r="AS154" s="187"/>
      <c r="AT154" s="187"/>
      <c r="AU154" s="187"/>
      <c r="AV154" s="187"/>
      <c r="AW154" s="187"/>
      <c r="AY154" s="187"/>
      <c r="AZ154" s="187"/>
      <c r="BA154" s="187"/>
      <c r="BB154" s="187"/>
      <c r="BC154" s="187"/>
      <c r="BD154" s="187"/>
      <c r="BE154" s="187"/>
      <c r="BF154" s="187"/>
      <c r="BG154" s="187"/>
      <c r="BH154" s="187"/>
      <c r="BI154" s="187"/>
      <c r="BJ154" s="187"/>
      <c r="BK154" s="187"/>
      <c r="BL154" s="187"/>
      <c r="BM154" s="187"/>
      <c r="BN154" s="187"/>
      <c r="BO154" s="187"/>
      <c r="BP154" s="187"/>
      <c r="BR154" s="187"/>
      <c r="BS154" s="187"/>
      <c r="BT154" s="187"/>
      <c r="CA154" s="187"/>
      <c r="CB154" s="187"/>
      <c r="CC154" s="187"/>
    </row>
    <row r="155" spans="1:81" s="186" customFormat="1" x14ac:dyDescent="0.25">
      <c r="A155" s="187"/>
      <c r="B155" s="187"/>
      <c r="C155" s="187"/>
      <c r="D155" s="187"/>
      <c r="E155" s="187"/>
      <c r="F155" s="187"/>
      <c r="G155" s="63"/>
      <c r="H155" s="63"/>
      <c r="I155" s="63"/>
      <c r="J155" s="63"/>
      <c r="K155" s="63"/>
      <c r="L155" s="63"/>
      <c r="M155" s="64"/>
      <c r="N155" s="64"/>
      <c r="O155" s="64"/>
      <c r="P155" s="64"/>
      <c r="Q155" s="64"/>
      <c r="R155" s="64"/>
      <c r="S155" s="65"/>
      <c r="T155" s="65"/>
      <c r="U155" s="65"/>
      <c r="V155" s="65"/>
      <c r="W155" s="65"/>
      <c r="X155" s="65"/>
      <c r="Y155" s="15"/>
      <c r="Z155" s="15"/>
      <c r="AA155" s="15"/>
      <c r="AB155" s="15"/>
      <c r="AC155" s="15"/>
      <c r="AD155" s="15"/>
      <c r="AF155" s="187"/>
      <c r="AG155" s="187"/>
      <c r="AH155" s="187"/>
      <c r="AI155" s="187"/>
      <c r="AJ155" s="187"/>
      <c r="AK155" s="187"/>
      <c r="AL155" s="187"/>
      <c r="AM155" s="187"/>
      <c r="AN155" s="187"/>
      <c r="AO155" s="187"/>
      <c r="AP155" s="187"/>
      <c r="AQ155" s="187"/>
      <c r="AR155" s="187"/>
      <c r="AS155" s="187"/>
      <c r="AT155" s="187"/>
      <c r="AU155" s="187"/>
      <c r="AV155" s="187"/>
      <c r="AW155" s="187"/>
      <c r="AY155" s="187"/>
      <c r="AZ155" s="187"/>
      <c r="BA155" s="187"/>
      <c r="BB155" s="187"/>
      <c r="BC155" s="187"/>
      <c r="BD155" s="187"/>
      <c r="BE155" s="187"/>
      <c r="BF155" s="187"/>
      <c r="BG155" s="187"/>
      <c r="BH155" s="187"/>
      <c r="BI155" s="187"/>
      <c r="BJ155" s="187"/>
      <c r="BK155" s="187"/>
      <c r="BL155" s="187"/>
      <c r="BM155" s="187"/>
      <c r="BN155" s="187"/>
      <c r="BO155" s="187"/>
      <c r="BP155" s="187"/>
      <c r="BR155" s="187"/>
      <c r="BS155" s="187"/>
      <c r="BT155" s="187"/>
      <c r="CA155" s="187"/>
      <c r="CB155" s="187"/>
      <c r="CC155" s="187"/>
    </row>
    <row r="156" spans="1:81" s="186" customFormat="1" x14ac:dyDescent="0.25">
      <c r="A156" s="187"/>
      <c r="B156" s="187"/>
      <c r="C156" s="187"/>
      <c r="D156" s="187"/>
      <c r="E156" s="187"/>
      <c r="F156" s="187"/>
      <c r="G156" s="63"/>
      <c r="H156" s="63"/>
      <c r="I156" s="63"/>
      <c r="J156" s="63"/>
      <c r="K156" s="63"/>
      <c r="L156" s="63"/>
      <c r="M156" s="64"/>
      <c r="N156" s="64"/>
      <c r="O156" s="64"/>
      <c r="P156" s="64"/>
      <c r="Q156" s="64"/>
      <c r="R156" s="64"/>
      <c r="S156" s="65"/>
      <c r="T156" s="65"/>
      <c r="U156" s="65"/>
      <c r="V156" s="65"/>
      <c r="W156" s="65"/>
      <c r="X156" s="65"/>
      <c r="Y156" s="15"/>
      <c r="Z156" s="15"/>
      <c r="AA156" s="15"/>
      <c r="AB156" s="15"/>
      <c r="AC156" s="15"/>
      <c r="AD156" s="15"/>
      <c r="AF156" s="187"/>
      <c r="AG156" s="187"/>
      <c r="AH156" s="187"/>
      <c r="AI156" s="187"/>
      <c r="AJ156" s="187"/>
      <c r="AK156" s="187"/>
      <c r="AL156" s="187"/>
      <c r="AM156" s="187"/>
      <c r="AN156" s="187"/>
      <c r="AO156" s="187"/>
      <c r="AP156" s="187"/>
      <c r="AQ156" s="187"/>
      <c r="AR156" s="187"/>
      <c r="AS156" s="187"/>
      <c r="AT156" s="187"/>
      <c r="AU156" s="187"/>
      <c r="AV156" s="187"/>
      <c r="AW156" s="187"/>
      <c r="AY156" s="187"/>
      <c r="AZ156" s="187"/>
      <c r="BA156" s="187"/>
      <c r="BB156" s="187"/>
      <c r="BC156" s="187"/>
      <c r="BD156" s="187"/>
      <c r="BE156" s="187"/>
      <c r="BF156" s="187"/>
      <c r="BG156" s="187"/>
      <c r="BH156" s="187"/>
      <c r="BI156" s="187"/>
      <c r="BJ156" s="187"/>
      <c r="BK156" s="187"/>
      <c r="BL156" s="187"/>
      <c r="BM156" s="187"/>
      <c r="BN156" s="187"/>
      <c r="BO156" s="187"/>
      <c r="BP156" s="187"/>
      <c r="BR156" s="187"/>
      <c r="BS156" s="187"/>
      <c r="BT156" s="187"/>
      <c r="CA156" s="187"/>
      <c r="CB156" s="187"/>
      <c r="CC156" s="187"/>
    </row>
    <row r="157" spans="1:81" s="186" customFormat="1" x14ac:dyDescent="0.25">
      <c r="A157" s="187"/>
      <c r="B157" s="187"/>
      <c r="C157" s="187"/>
      <c r="D157" s="187"/>
      <c r="E157" s="187"/>
      <c r="F157" s="187"/>
      <c r="G157" s="63"/>
      <c r="H157" s="63"/>
      <c r="I157" s="63"/>
      <c r="J157" s="63"/>
      <c r="K157" s="63"/>
      <c r="L157" s="63"/>
      <c r="M157" s="64"/>
      <c r="N157" s="64"/>
      <c r="O157" s="64"/>
      <c r="P157" s="64"/>
      <c r="Q157" s="64"/>
      <c r="R157" s="64"/>
      <c r="S157" s="65"/>
      <c r="T157" s="65"/>
      <c r="U157" s="65"/>
      <c r="V157" s="65"/>
      <c r="W157" s="65"/>
      <c r="X157" s="65"/>
      <c r="Y157" s="15"/>
      <c r="Z157" s="15"/>
      <c r="AA157" s="15"/>
      <c r="AB157" s="15"/>
      <c r="AC157" s="15"/>
      <c r="AD157" s="15"/>
      <c r="AF157" s="187"/>
      <c r="AG157" s="187"/>
      <c r="AH157" s="187"/>
      <c r="AI157" s="187"/>
      <c r="AJ157" s="187"/>
      <c r="AK157" s="187"/>
      <c r="AL157" s="187"/>
      <c r="AM157" s="187"/>
      <c r="AN157" s="187"/>
      <c r="AO157" s="187"/>
      <c r="AP157" s="187"/>
      <c r="AQ157" s="187"/>
      <c r="AR157" s="187"/>
      <c r="AS157" s="187"/>
      <c r="AT157" s="187"/>
      <c r="AU157" s="187"/>
      <c r="AV157" s="187"/>
      <c r="AW157" s="187"/>
      <c r="AY157" s="187"/>
      <c r="AZ157" s="187"/>
      <c r="BA157" s="187"/>
      <c r="BB157" s="187"/>
      <c r="BC157" s="187"/>
      <c r="BD157" s="187"/>
      <c r="BE157" s="187"/>
      <c r="BF157" s="187"/>
      <c r="BG157" s="187"/>
      <c r="BH157" s="187"/>
      <c r="BI157" s="187"/>
      <c r="BJ157" s="187"/>
      <c r="BK157" s="187"/>
      <c r="BL157" s="187"/>
      <c r="BM157" s="187"/>
      <c r="BN157" s="187"/>
      <c r="BO157" s="187"/>
      <c r="BP157" s="187"/>
      <c r="BR157" s="187"/>
      <c r="BS157" s="187"/>
      <c r="BT157" s="187"/>
      <c r="CA157" s="187"/>
      <c r="CB157" s="187"/>
      <c r="CC157" s="187"/>
    </row>
    <row r="158" spans="1:81" s="186" customFormat="1" x14ac:dyDescent="0.25">
      <c r="A158" s="187"/>
      <c r="B158" s="187"/>
      <c r="C158" s="187"/>
      <c r="D158" s="187"/>
      <c r="E158" s="187"/>
      <c r="F158" s="187"/>
      <c r="G158" s="63"/>
      <c r="H158" s="63"/>
      <c r="I158" s="63"/>
      <c r="J158" s="63"/>
      <c r="K158" s="63"/>
      <c r="L158" s="63"/>
      <c r="M158" s="64"/>
      <c r="N158" s="64"/>
      <c r="O158" s="64"/>
      <c r="P158" s="64"/>
      <c r="Q158" s="64"/>
      <c r="R158" s="64"/>
      <c r="S158" s="65"/>
      <c r="T158" s="65"/>
      <c r="U158" s="65"/>
      <c r="V158" s="65"/>
      <c r="W158" s="65"/>
      <c r="X158" s="65"/>
      <c r="Y158" s="15"/>
      <c r="Z158" s="15"/>
      <c r="AA158" s="15"/>
      <c r="AB158" s="15"/>
      <c r="AC158" s="15"/>
      <c r="AD158" s="15"/>
      <c r="AF158" s="187"/>
      <c r="AG158" s="187"/>
      <c r="AH158" s="187"/>
      <c r="AI158" s="187"/>
      <c r="AJ158" s="187"/>
      <c r="AK158" s="187"/>
      <c r="AL158" s="187"/>
      <c r="AM158" s="187"/>
      <c r="AN158" s="187"/>
      <c r="AO158" s="187"/>
      <c r="AP158" s="187"/>
      <c r="AQ158" s="187"/>
      <c r="AR158" s="187"/>
      <c r="AS158" s="187"/>
      <c r="AT158" s="187"/>
      <c r="AU158" s="187"/>
      <c r="AV158" s="187"/>
      <c r="AW158" s="187"/>
      <c r="AY158" s="187"/>
      <c r="AZ158" s="187"/>
      <c r="BA158" s="187"/>
      <c r="BB158" s="187"/>
      <c r="BC158" s="187"/>
      <c r="BD158" s="187"/>
      <c r="BE158" s="187"/>
      <c r="BF158" s="187"/>
      <c r="BG158" s="187"/>
      <c r="BH158" s="187"/>
      <c r="BI158" s="187"/>
      <c r="BJ158" s="187"/>
      <c r="BK158" s="187"/>
      <c r="BL158" s="187"/>
      <c r="BM158" s="187"/>
      <c r="BN158" s="187"/>
      <c r="BO158" s="187"/>
      <c r="BP158" s="187"/>
      <c r="BR158" s="187"/>
      <c r="BS158" s="187"/>
      <c r="BT158" s="187"/>
      <c r="CA158" s="187"/>
      <c r="CB158" s="187"/>
      <c r="CC158" s="187"/>
    </row>
    <row r="159" spans="1:81" s="186" customFormat="1" x14ac:dyDescent="0.25">
      <c r="A159" s="187"/>
      <c r="B159" s="187"/>
      <c r="C159" s="187"/>
      <c r="D159" s="187"/>
      <c r="E159" s="187"/>
      <c r="F159" s="187"/>
      <c r="G159" s="63"/>
      <c r="H159" s="63"/>
      <c r="I159" s="63"/>
      <c r="J159" s="63"/>
      <c r="K159" s="63"/>
      <c r="L159" s="63"/>
      <c r="M159" s="64"/>
      <c r="N159" s="64"/>
      <c r="O159" s="64"/>
      <c r="P159" s="64"/>
      <c r="Q159" s="64"/>
      <c r="R159" s="64"/>
      <c r="S159" s="65"/>
      <c r="T159" s="65"/>
      <c r="U159" s="65"/>
      <c r="V159" s="65"/>
      <c r="W159" s="65"/>
      <c r="X159" s="65"/>
      <c r="Y159" s="15"/>
      <c r="Z159" s="15"/>
      <c r="AA159" s="15"/>
      <c r="AB159" s="15"/>
      <c r="AC159" s="15"/>
      <c r="AD159" s="15"/>
      <c r="AF159" s="187"/>
      <c r="AG159" s="187"/>
      <c r="AH159" s="187"/>
      <c r="AI159" s="187"/>
      <c r="AJ159" s="187"/>
      <c r="AK159" s="187"/>
      <c r="AL159" s="187"/>
      <c r="AM159" s="187"/>
      <c r="AN159" s="187"/>
      <c r="AO159" s="187"/>
      <c r="AP159" s="187"/>
      <c r="AQ159" s="187"/>
      <c r="AR159" s="187"/>
      <c r="AS159" s="187"/>
      <c r="AT159" s="187"/>
      <c r="AU159" s="187"/>
      <c r="AV159" s="187"/>
      <c r="AW159" s="187"/>
      <c r="AY159" s="187"/>
      <c r="AZ159" s="187"/>
      <c r="BA159" s="187"/>
      <c r="BB159" s="187"/>
      <c r="BC159" s="187"/>
      <c r="BD159" s="187"/>
      <c r="BE159" s="187"/>
      <c r="BF159" s="187"/>
      <c r="BG159" s="187"/>
      <c r="BH159" s="187"/>
      <c r="BI159" s="187"/>
      <c r="BJ159" s="187"/>
      <c r="BK159" s="187"/>
      <c r="BL159" s="187"/>
      <c r="BM159" s="187"/>
      <c r="BN159" s="187"/>
      <c r="BO159" s="187"/>
      <c r="BP159" s="187"/>
      <c r="BR159" s="187"/>
      <c r="BS159" s="187"/>
      <c r="BT159" s="187"/>
      <c r="CA159" s="187"/>
      <c r="CB159" s="187"/>
      <c r="CC159" s="187"/>
    </row>
    <row r="160" spans="1:81" s="186" customFormat="1" x14ac:dyDescent="0.25">
      <c r="A160" s="187"/>
      <c r="B160" s="187"/>
      <c r="C160" s="187"/>
      <c r="D160" s="187"/>
      <c r="E160" s="187"/>
      <c r="F160" s="187"/>
      <c r="G160" s="63"/>
      <c r="H160" s="63"/>
      <c r="I160" s="63"/>
      <c r="J160" s="63"/>
      <c r="K160" s="63"/>
      <c r="L160" s="63"/>
      <c r="M160" s="64"/>
      <c r="N160" s="64"/>
      <c r="O160" s="64"/>
      <c r="P160" s="64"/>
      <c r="Q160" s="64"/>
      <c r="R160" s="64"/>
      <c r="S160" s="65"/>
      <c r="T160" s="65"/>
      <c r="U160" s="65"/>
      <c r="V160" s="65"/>
      <c r="W160" s="65"/>
      <c r="X160" s="65"/>
      <c r="Y160" s="15"/>
      <c r="Z160" s="15"/>
      <c r="AA160" s="15"/>
      <c r="AB160" s="15"/>
      <c r="AC160" s="15"/>
      <c r="AD160" s="15"/>
      <c r="AF160" s="187"/>
      <c r="AG160" s="187"/>
      <c r="AH160" s="187"/>
      <c r="AI160" s="187"/>
      <c r="AJ160" s="187"/>
      <c r="AK160" s="187"/>
      <c r="AL160" s="187"/>
      <c r="AM160" s="187"/>
      <c r="AN160" s="187"/>
      <c r="AO160" s="187"/>
      <c r="AP160" s="187"/>
      <c r="AQ160" s="187"/>
      <c r="AR160" s="187"/>
      <c r="AS160" s="187"/>
      <c r="AT160" s="187"/>
      <c r="AU160" s="187"/>
      <c r="AV160" s="187"/>
      <c r="AW160" s="187"/>
      <c r="AY160" s="187"/>
      <c r="AZ160" s="187"/>
      <c r="BA160" s="187"/>
      <c r="BB160" s="187"/>
      <c r="BC160" s="187"/>
      <c r="BD160" s="187"/>
      <c r="BE160" s="187"/>
      <c r="BF160" s="187"/>
      <c r="BG160" s="187"/>
      <c r="BH160" s="187"/>
      <c r="BI160" s="187"/>
      <c r="BJ160" s="187"/>
      <c r="BK160" s="187"/>
      <c r="BL160" s="187"/>
      <c r="BM160" s="187"/>
      <c r="BN160" s="187"/>
      <c r="BO160" s="187"/>
      <c r="BP160" s="187"/>
      <c r="BR160" s="187"/>
      <c r="BS160" s="187"/>
      <c r="BT160" s="187"/>
      <c r="CA160" s="187"/>
      <c r="CB160" s="187"/>
      <c r="CC160" s="187"/>
    </row>
    <row r="161" spans="1:81" s="186" customFormat="1" x14ac:dyDescent="0.25">
      <c r="A161" s="187"/>
      <c r="B161" s="187"/>
      <c r="C161" s="187"/>
      <c r="D161" s="187"/>
      <c r="E161" s="187"/>
      <c r="F161" s="187"/>
      <c r="G161" s="63"/>
      <c r="H161" s="63"/>
      <c r="I161" s="63"/>
      <c r="J161" s="63"/>
      <c r="K161" s="63"/>
      <c r="L161" s="63"/>
      <c r="M161" s="64"/>
      <c r="N161" s="64"/>
      <c r="O161" s="64"/>
      <c r="P161" s="64"/>
      <c r="Q161" s="64"/>
      <c r="R161" s="64"/>
      <c r="S161" s="65"/>
      <c r="T161" s="65"/>
      <c r="U161" s="65"/>
      <c r="V161" s="65"/>
      <c r="W161" s="65"/>
      <c r="X161" s="65"/>
      <c r="Y161" s="15"/>
      <c r="Z161" s="15"/>
      <c r="AA161" s="15"/>
      <c r="AB161" s="15"/>
      <c r="AC161" s="15"/>
      <c r="AD161" s="15"/>
      <c r="AF161" s="187"/>
      <c r="AG161" s="187"/>
      <c r="AH161" s="187"/>
      <c r="AI161" s="187"/>
      <c r="AJ161" s="187"/>
      <c r="AK161" s="187"/>
      <c r="AL161" s="187"/>
      <c r="AM161" s="187"/>
      <c r="AN161" s="187"/>
      <c r="AO161" s="187"/>
      <c r="AP161" s="187"/>
      <c r="AQ161" s="187"/>
      <c r="AR161" s="187"/>
      <c r="AS161" s="187"/>
      <c r="AT161" s="187"/>
      <c r="AU161" s="187"/>
      <c r="AV161" s="187"/>
      <c r="AW161" s="187"/>
      <c r="AY161" s="187"/>
      <c r="AZ161" s="187"/>
      <c r="BA161" s="187"/>
      <c r="BB161" s="187"/>
      <c r="BC161" s="187"/>
      <c r="BD161" s="187"/>
      <c r="BE161" s="187"/>
      <c r="BF161" s="187"/>
      <c r="BG161" s="187"/>
      <c r="BH161" s="187"/>
      <c r="BI161" s="187"/>
      <c r="BJ161" s="187"/>
      <c r="BK161" s="187"/>
      <c r="BL161" s="187"/>
      <c r="BM161" s="187"/>
      <c r="BN161" s="187"/>
      <c r="BO161" s="187"/>
      <c r="BP161" s="187"/>
      <c r="BR161" s="187"/>
      <c r="BS161" s="187"/>
      <c r="BT161" s="187"/>
      <c r="CA161" s="187"/>
      <c r="CB161" s="187"/>
      <c r="CC161" s="187"/>
    </row>
    <row r="162" spans="1:81" s="186" customFormat="1" x14ac:dyDescent="0.25">
      <c r="A162" s="187"/>
      <c r="B162" s="187"/>
      <c r="C162" s="187"/>
      <c r="D162" s="187"/>
      <c r="E162" s="187"/>
      <c r="F162" s="187"/>
      <c r="G162" s="63"/>
      <c r="H162" s="63"/>
      <c r="I162" s="63"/>
      <c r="J162" s="63"/>
      <c r="K162" s="63"/>
      <c r="L162" s="63"/>
      <c r="M162" s="64"/>
      <c r="N162" s="64"/>
      <c r="O162" s="64"/>
      <c r="P162" s="64"/>
      <c r="Q162" s="64"/>
      <c r="R162" s="64"/>
      <c r="S162" s="65"/>
      <c r="T162" s="65"/>
      <c r="U162" s="65"/>
      <c r="V162" s="65"/>
      <c r="W162" s="65"/>
      <c r="X162" s="65"/>
      <c r="Y162" s="15"/>
      <c r="Z162" s="15"/>
      <c r="AA162" s="15"/>
      <c r="AB162" s="15"/>
      <c r="AC162" s="15"/>
      <c r="AD162" s="15"/>
      <c r="AF162" s="187"/>
      <c r="AG162" s="187"/>
      <c r="AH162" s="187"/>
      <c r="AI162" s="187"/>
      <c r="AJ162" s="187"/>
      <c r="AK162" s="187"/>
      <c r="AL162" s="187"/>
      <c r="AM162" s="187"/>
      <c r="AN162" s="187"/>
      <c r="AO162" s="187"/>
      <c r="AP162" s="187"/>
      <c r="AQ162" s="187"/>
      <c r="AR162" s="187"/>
      <c r="AS162" s="187"/>
      <c r="AT162" s="187"/>
      <c r="AU162" s="187"/>
      <c r="AV162" s="187"/>
      <c r="AW162" s="187"/>
      <c r="AY162" s="187"/>
      <c r="AZ162" s="187"/>
      <c r="BA162" s="187"/>
      <c r="BB162" s="187"/>
      <c r="BC162" s="187"/>
      <c r="BD162" s="187"/>
      <c r="BE162" s="187"/>
      <c r="BF162" s="187"/>
      <c r="BG162" s="187"/>
      <c r="BH162" s="187"/>
      <c r="BI162" s="187"/>
      <c r="BJ162" s="187"/>
      <c r="BK162" s="187"/>
      <c r="BL162" s="187"/>
      <c r="BM162" s="187"/>
      <c r="BN162" s="187"/>
      <c r="BO162" s="187"/>
      <c r="BP162" s="187"/>
      <c r="BR162" s="187"/>
      <c r="BS162" s="187"/>
      <c r="BT162" s="187"/>
      <c r="CA162" s="187"/>
      <c r="CB162" s="187"/>
      <c r="CC162" s="187"/>
    </row>
    <row r="163" spans="1:81" s="186" customFormat="1" x14ac:dyDescent="0.25">
      <c r="A163" s="187"/>
      <c r="B163" s="187"/>
      <c r="C163" s="187"/>
      <c r="D163" s="187"/>
      <c r="E163" s="187"/>
      <c r="F163" s="187"/>
      <c r="G163" s="63"/>
      <c r="H163" s="63"/>
      <c r="I163" s="63"/>
      <c r="J163" s="63"/>
      <c r="K163" s="63"/>
      <c r="L163" s="63"/>
      <c r="M163" s="64"/>
      <c r="N163" s="64"/>
      <c r="O163" s="64"/>
      <c r="P163" s="64"/>
      <c r="Q163" s="64"/>
      <c r="R163" s="64"/>
      <c r="S163" s="65"/>
      <c r="T163" s="65"/>
      <c r="U163" s="65"/>
      <c r="V163" s="65"/>
      <c r="W163" s="65"/>
      <c r="X163" s="65"/>
      <c r="Y163" s="15"/>
      <c r="Z163" s="15"/>
      <c r="AA163" s="15"/>
      <c r="AB163" s="15"/>
      <c r="AC163" s="15"/>
      <c r="AD163" s="15"/>
      <c r="AF163" s="187"/>
      <c r="AG163" s="187"/>
      <c r="AH163" s="187"/>
      <c r="AI163" s="187"/>
      <c r="AJ163" s="187"/>
      <c r="AK163" s="187"/>
      <c r="AL163" s="187"/>
      <c r="AM163" s="187"/>
      <c r="AN163" s="187"/>
      <c r="AO163" s="187"/>
      <c r="AP163" s="187"/>
      <c r="AQ163" s="187"/>
      <c r="AR163" s="187"/>
      <c r="AS163" s="187"/>
      <c r="AT163" s="187"/>
      <c r="AU163" s="187"/>
      <c r="AV163" s="187"/>
      <c r="AW163" s="187"/>
      <c r="AY163" s="187"/>
      <c r="AZ163" s="187"/>
      <c r="BA163" s="187"/>
      <c r="BB163" s="187"/>
      <c r="BC163" s="187"/>
      <c r="BD163" s="187"/>
      <c r="BE163" s="187"/>
      <c r="BF163" s="187"/>
      <c r="BG163" s="187"/>
      <c r="BH163" s="187"/>
      <c r="BI163" s="187"/>
      <c r="BJ163" s="187"/>
      <c r="BK163" s="187"/>
      <c r="BL163" s="187"/>
      <c r="BM163" s="187"/>
      <c r="BN163" s="187"/>
      <c r="BO163" s="187"/>
      <c r="BP163" s="187"/>
      <c r="BR163" s="187"/>
      <c r="BS163" s="187"/>
      <c r="BT163" s="187"/>
      <c r="CA163" s="187"/>
      <c r="CB163" s="187"/>
      <c r="CC163" s="187"/>
    </row>
    <row r="164" spans="1:81" s="186" customFormat="1" x14ac:dyDescent="0.25">
      <c r="A164" s="187"/>
      <c r="B164" s="187"/>
      <c r="C164" s="187"/>
      <c r="D164" s="187"/>
      <c r="E164" s="187"/>
      <c r="F164" s="187"/>
      <c r="G164" s="63"/>
      <c r="H164" s="63"/>
      <c r="I164" s="63"/>
      <c r="J164" s="63"/>
      <c r="K164" s="63"/>
      <c r="L164" s="63"/>
      <c r="M164" s="64"/>
      <c r="N164" s="64"/>
      <c r="O164" s="64"/>
      <c r="P164" s="64"/>
      <c r="Q164" s="64"/>
      <c r="R164" s="64"/>
      <c r="S164" s="65"/>
      <c r="T164" s="65"/>
      <c r="U164" s="65"/>
      <c r="V164" s="65"/>
      <c r="W164" s="65"/>
      <c r="X164" s="65"/>
      <c r="Y164" s="15"/>
      <c r="Z164" s="15"/>
      <c r="AA164" s="15"/>
      <c r="AB164" s="15"/>
      <c r="AC164" s="15"/>
      <c r="AD164" s="15"/>
      <c r="AF164" s="187"/>
      <c r="AG164" s="187"/>
      <c r="AH164" s="187"/>
      <c r="AI164" s="187"/>
      <c r="AJ164" s="187"/>
      <c r="AK164" s="187"/>
      <c r="AL164" s="187"/>
      <c r="AM164" s="187"/>
      <c r="AN164" s="187"/>
      <c r="AO164" s="187"/>
      <c r="AP164" s="187"/>
      <c r="AQ164" s="187"/>
      <c r="AR164" s="187"/>
      <c r="AS164" s="187"/>
      <c r="AT164" s="187"/>
      <c r="AU164" s="187"/>
      <c r="AV164" s="187"/>
      <c r="AW164" s="187"/>
      <c r="AY164" s="187"/>
      <c r="AZ164" s="187"/>
      <c r="BA164" s="187"/>
      <c r="BB164" s="187"/>
      <c r="BC164" s="187"/>
      <c r="BD164" s="187"/>
      <c r="BE164" s="187"/>
      <c r="BF164" s="187"/>
      <c r="BG164" s="187"/>
      <c r="BH164" s="187"/>
      <c r="BI164" s="187"/>
      <c r="BJ164" s="187"/>
      <c r="BK164" s="187"/>
      <c r="BL164" s="187"/>
      <c r="BM164" s="187"/>
      <c r="BN164" s="187"/>
      <c r="BO164" s="187"/>
      <c r="BP164" s="187"/>
      <c r="BR164" s="187"/>
      <c r="BS164" s="187"/>
      <c r="BT164" s="187"/>
      <c r="CA164" s="187"/>
      <c r="CB164" s="187"/>
      <c r="CC164" s="187"/>
    </row>
    <row r="165" spans="1:81" s="186" customFormat="1" x14ac:dyDescent="0.25">
      <c r="A165" s="187"/>
      <c r="B165" s="187"/>
      <c r="C165" s="187"/>
      <c r="D165" s="187"/>
      <c r="E165" s="187"/>
      <c r="F165" s="187"/>
      <c r="G165" s="63"/>
      <c r="H165" s="63"/>
      <c r="I165" s="63"/>
      <c r="J165" s="63"/>
      <c r="K165" s="63"/>
      <c r="L165" s="63"/>
      <c r="M165" s="64"/>
      <c r="N165" s="64"/>
      <c r="O165" s="64"/>
      <c r="P165" s="64"/>
      <c r="Q165" s="64"/>
      <c r="R165" s="64"/>
      <c r="S165" s="65"/>
      <c r="T165" s="65"/>
      <c r="U165" s="65"/>
      <c r="V165" s="65"/>
      <c r="W165" s="65"/>
      <c r="X165" s="65"/>
      <c r="Y165" s="15"/>
      <c r="Z165" s="15"/>
      <c r="AA165" s="15"/>
      <c r="AB165" s="15"/>
      <c r="AC165" s="15"/>
      <c r="AD165" s="15"/>
      <c r="AF165" s="187"/>
      <c r="AG165" s="187"/>
      <c r="AH165" s="187"/>
      <c r="AI165" s="187"/>
      <c r="AJ165" s="187"/>
      <c r="AK165" s="187"/>
      <c r="AL165" s="187"/>
      <c r="AM165" s="187"/>
      <c r="AN165" s="187"/>
      <c r="AO165" s="187"/>
      <c r="AP165" s="187"/>
      <c r="AQ165" s="187"/>
      <c r="AR165" s="187"/>
      <c r="AS165" s="187"/>
      <c r="AT165" s="187"/>
      <c r="AU165" s="187"/>
      <c r="AV165" s="187"/>
      <c r="AW165" s="187"/>
      <c r="AY165" s="187"/>
      <c r="AZ165" s="187"/>
      <c r="BA165" s="187"/>
      <c r="BB165" s="187"/>
      <c r="BC165" s="187"/>
      <c r="BD165" s="187"/>
      <c r="BE165" s="187"/>
      <c r="BF165" s="187"/>
      <c r="BG165" s="187"/>
      <c r="BH165" s="187"/>
      <c r="BI165" s="187"/>
      <c r="BJ165" s="187"/>
      <c r="BK165" s="187"/>
      <c r="BL165" s="187"/>
      <c r="BM165" s="187"/>
      <c r="BN165" s="187"/>
      <c r="BO165" s="187"/>
      <c r="BP165" s="187"/>
      <c r="BR165" s="187"/>
      <c r="BS165" s="187"/>
      <c r="BT165" s="187"/>
      <c r="CA165" s="187"/>
      <c r="CB165" s="187"/>
      <c r="CC165" s="187"/>
    </row>
    <row r="166" spans="1:81" s="186" customFormat="1" x14ac:dyDescent="0.25">
      <c r="A166" s="187"/>
      <c r="B166" s="187"/>
      <c r="C166" s="187"/>
      <c r="D166" s="187"/>
      <c r="E166" s="187"/>
      <c r="F166" s="187"/>
      <c r="G166" s="63"/>
      <c r="H166" s="63"/>
      <c r="I166" s="63"/>
      <c r="J166" s="63"/>
      <c r="K166" s="63"/>
      <c r="L166" s="63"/>
      <c r="M166" s="64"/>
      <c r="N166" s="64"/>
      <c r="O166" s="64"/>
      <c r="P166" s="64"/>
      <c r="Q166" s="64"/>
      <c r="R166" s="64"/>
      <c r="S166" s="65"/>
      <c r="T166" s="65"/>
      <c r="U166" s="65"/>
      <c r="V166" s="65"/>
      <c r="W166" s="65"/>
      <c r="X166" s="65"/>
      <c r="Y166" s="15"/>
      <c r="Z166" s="15"/>
      <c r="AA166" s="15"/>
      <c r="AB166" s="15"/>
      <c r="AC166" s="15"/>
      <c r="AD166" s="15"/>
      <c r="AF166" s="187"/>
      <c r="AG166" s="187"/>
      <c r="AH166" s="187"/>
      <c r="AI166" s="187"/>
      <c r="AJ166" s="187"/>
      <c r="AK166" s="187"/>
      <c r="AL166" s="187"/>
      <c r="AM166" s="187"/>
      <c r="AN166" s="187"/>
      <c r="AO166" s="187"/>
      <c r="AP166" s="187"/>
      <c r="AQ166" s="187"/>
      <c r="AR166" s="187"/>
      <c r="AS166" s="187"/>
      <c r="AT166" s="187"/>
      <c r="AU166" s="187"/>
      <c r="AV166" s="187"/>
      <c r="AW166" s="187"/>
      <c r="AY166" s="187"/>
      <c r="AZ166" s="187"/>
      <c r="BA166" s="187"/>
      <c r="BB166" s="187"/>
      <c r="BC166" s="187"/>
      <c r="BD166" s="187"/>
      <c r="BE166" s="187"/>
      <c r="BF166" s="187"/>
      <c r="BG166" s="187"/>
      <c r="BH166" s="187"/>
      <c r="BI166" s="187"/>
      <c r="BJ166" s="187"/>
      <c r="BK166" s="187"/>
      <c r="BL166" s="187"/>
      <c r="BM166" s="187"/>
      <c r="BN166" s="187"/>
      <c r="BO166" s="187"/>
      <c r="BP166" s="187"/>
      <c r="BR166" s="187"/>
      <c r="BS166" s="187"/>
      <c r="BT166" s="187"/>
      <c r="CA166" s="187"/>
      <c r="CB166" s="187"/>
      <c r="CC166" s="187"/>
    </row>
    <row r="167" spans="1:81" s="186" customFormat="1" x14ac:dyDescent="0.25">
      <c r="A167" s="187"/>
      <c r="B167" s="187"/>
      <c r="C167" s="187"/>
      <c r="D167" s="187"/>
      <c r="E167" s="187"/>
      <c r="F167" s="187"/>
      <c r="G167" s="63"/>
      <c r="H167" s="63"/>
      <c r="I167" s="63"/>
      <c r="J167" s="63"/>
      <c r="K167" s="63"/>
      <c r="L167" s="63"/>
      <c r="M167" s="64"/>
      <c r="N167" s="64"/>
      <c r="O167" s="64"/>
      <c r="P167" s="64"/>
      <c r="Q167" s="64"/>
      <c r="R167" s="64"/>
      <c r="S167" s="65"/>
      <c r="T167" s="65"/>
      <c r="U167" s="65"/>
      <c r="V167" s="65"/>
      <c r="W167" s="65"/>
      <c r="X167" s="65"/>
      <c r="Y167" s="15"/>
      <c r="Z167" s="15"/>
      <c r="AA167" s="15"/>
      <c r="AB167" s="15"/>
      <c r="AC167" s="15"/>
      <c r="AD167" s="15"/>
      <c r="AF167" s="187"/>
      <c r="AG167" s="187"/>
      <c r="AH167" s="187"/>
      <c r="AI167" s="187"/>
      <c r="AJ167" s="187"/>
      <c r="AK167" s="187"/>
      <c r="AL167" s="187"/>
      <c r="AM167" s="187"/>
      <c r="AN167" s="187"/>
      <c r="AO167" s="187"/>
      <c r="AP167" s="187"/>
      <c r="AQ167" s="187"/>
      <c r="AR167" s="187"/>
      <c r="AS167" s="187"/>
      <c r="AT167" s="187"/>
      <c r="AU167" s="187"/>
      <c r="AV167" s="187"/>
      <c r="AW167" s="187"/>
      <c r="AY167" s="187"/>
      <c r="AZ167" s="187"/>
      <c r="BA167" s="187"/>
      <c r="BB167" s="187"/>
      <c r="BC167" s="187"/>
      <c r="BD167" s="187"/>
      <c r="BE167" s="187"/>
      <c r="BF167" s="187"/>
      <c r="BG167" s="187"/>
      <c r="BH167" s="187"/>
      <c r="BI167" s="187"/>
      <c r="BJ167" s="187"/>
      <c r="BK167" s="187"/>
      <c r="BL167" s="187"/>
      <c r="BM167" s="187"/>
      <c r="BN167" s="187"/>
      <c r="BO167" s="187"/>
      <c r="BP167" s="187"/>
      <c r="BR167" s="187"/>
      <c r="BS167" s="187"/>
      <c r="BT167" s="187"/>
      <c r="CA167" s="187"/>
      <c r="CB167" s="187"/>
      <c r="CC167" s="187"/>
    </row>
    <row r="168" spans="1:81" s="186" customFormat="1" x14ac:dyDescent="0.25">
      <c r="A168" s="187"/>
      <c r="B168" s="187"/>
      <c r="C168" s="187"/>
      <c r="D168" s="187"/>
      <c r="E168" s="187"/>
      <c r="F168" s="187"/>
      <c r="G168" s="63"/>
      <c r="H168" s="63"/>
      <c r="I168" s="63"/>
      <c r="J168" s="63"/>
      <c r="K168" s="63"/>
      <c r="L168" s="63"/>
      <c r="M168" s="64"/>
      <c r="N168" s="64"/>
      <c r="O168" s="64"/>
      <c r="P168" s="64"/>
      <c r="Q168" s="64"/>
      <c r="R168" s="64"/>
      <c r="S168" s="65"/>
      <c r="T168" s="65"/>
      <c r="U168" s="65"/>
      <c r="V168" s="65"/>
      <c r="W168" s="65"/>
      <c r="X168" s="65"/>
      <c r="Y168" s="15"/>
      <c r="Z168" s="15"/>
      <c r="AA168" s="15"/>
      <c r="AB168" s="15"/>
      <c r="AC168" s="15"/>
      <c r="AD168" s="15"/>
      <c r="AF168" s="187"/>
      <c r="AG168" s="187"/>
      <c r="AH168" s="187"/>
      <c r="AI168" s="187"/>
      <c r="AJ168" s="187"/>
      <c r="AK168" s="187"/>
      <c r="AL168" s="187"/>
      <c r="AM168" s="187"/>
      <c r="AN168" s="187"/>
      <c r="AO168" s="187"/>
      <c r="AP168" s="187"/>
      <c r="AQ168" s="187"/>
      <c r="AR168" s="187"/>
      <c r="AS168" s="187"/>
      <c r="AT168" s="187"/>
      <c r="AU168" s="187"/>
      <c r="AV168" s="187"/>
      <c r="AW168" s="187"/>
      <c r="AY168" s="187"/>
      <c r="AZ168" s="187"/>
      <c r="BA168" s="187"/>
      <c r="BB168" s="187"/>
      <c r="BC168" s="187"/>
      <c r="BD168" s="187"/>
      <c r="BE168" s="187"/>
      <c r="BF168" s="187"/>
      <c r="BG168" s="187"/>
      <c r="BH168" s="187"/>
      <c r="BI168" s="187"/>
      <c r="BJ168" s="187"/>
      <c r="BK168" s="187"/>
      <c r="BL168" s="187"/>
      <c r="BM168" s="187"/>
      <c r="BN168" s="187"/>
      <c r="BO168" s="187"/>
      <c r="BP168" s="187"/>
      <c r="BR168" s="187"/>
      <c r="BS168" s="187"/>
      <c r="BT168" s="187"/>
      <c r="CA168" s="187"/>
      <c r="CB168" s="187"/>
      <c r="CC168" s="187"/>
    </row>
    <row r="169" spans="1:81" s="186" customFormat="1" x14ac:dyDescent="0.25">
      <c r="A169" s="187"/>
      <c r="B169" s="187"/>
      <c r="C169" s="187"/>
      <c r="D169" s="187"/>
      <c r="E169" s="187"/>
      <c r="F169" s="187"/>
      <c r="G169" s="63"/>
      <c r="H169" s="63"/>
      <c r="I169" s="63"/>
      <c r="J169" s="63"/>
      <c r="K169" s="63"/>
      <c r="L169" s="63"/>
      <c r="M169" s="64"/>
      <c r="N169" s="64"/>
      <c r="O169" s="64"/>
      <c r="P169" s="64"/>
      <c r="Q169" s="64"/>
      <c r="R169" s="64"/>
      <c r="S169" s="65"/>
      <c r="T169" s="65"/>
      <c r="U169" s="65"/>
      <c r="V169" s="65"/>
      <c r="W169" s="65"/>
      <c r="X169" s="65"/>
      <c r="Y169" s="15"/>
      <c r="Z169" s="15"/>
      <c r="AA169" s="15"/>
      <c r="AB169" s="15"/>
      <c r="AC169" s="15"/>
      <c r="AD169" s="15"/>
      <c r="AF169" s="187"/>
      <c r="AG169" s="187"/>
      <c r="AH169" s="187"/>
      <c r="AI169" s="187"/>
      <c r="AJ169" s="187"/>
      <c r="AK169" s="187"/>
      <c r="AL169" s="187"/>
      <c r="AM169" s="187"/>
      <c r="AN169" s="187"/>
      <c r="AO169" s="187"/>
      <c r="AP169" s="187"/>
      <c r="AQ169" s="187"/>
      <c r="AR169" s="187"/>
      <c r="AS169" s="187"/>
      <c r="AT169" s="187"/>
      <c r="AU169" s="187"/>
      <c r="AV169" s="187"/>
      <c r="AW169" s="187"/>
      <c r="AY169" s="187"/>
      <c r="AZ169" s="187"/>
      <c r="BA169" s="187"/>
      <c r="BB169" s="187"/>
      <c r="BC169" s="187"/>
      <c r="BD169" s="187"/>
      <c r="BE169" s="187"/>
      <c r="BF169" s="187"/>
      <c r="BG169" s="187"/>
      <c r="BH169" s="187"/>
      <c r="BI169" s="187"/>
      <c r="BJ169" s="187"/>
      <c r="BK169" s="187"/>
      <c r="BL169" s="187"/>
      <c r="BM169" s="187"/>
      <c r="BN169" s="187"/>
      <c r="BO169" s="187"/>
      <c r="BP169" s="187"/>
      <c r="BR169" s="187"/>
      <c r="BS169" s="187"/>
      <c r="BT169" s="187"/>
      <c r="CA169" s="187"/>
      <c r="CB169" s="187"/>
      <c r="CC169" s="187"/>
    </row>
    <row r="170" spans="1:81" s="186" customFormat="1" x14ac:dyDescent="0.25">
      <c r="A170" s="187"/>
      <c r="B170" s="187"/>
      <c r="C170" s="187"/>
      <c r="D170" s="187"/>
      <c r="E170" s="187"/>
      <c r="F170" s="187"/>
      <c r="G170" s="63"/>
      <c r="H170" s="63"/>
      <c r="I170" s="63"/>
      <c r="J170" s="63"/>
      <c r="K170" s="63"/>
      <c r="L170" s="63"/>
      <c r="M170" s="64"/>
      <c r="N170" s="64"/>
      <c r="O170" s="64"/>
      <c r="P170" s="64"/>
      <c r="Q170" s="64"/>
      <c r="R170" s="64"/>
      <c r="S170" s="65"/>
      <c r="T170" s="65"/>
      <c r="U170" s="65"/>
      <c r="V170" s="65"/>
      <c r="W170" s="65"/>
      <c r="X170" s="65"/>
      <c r="Y170" s="15"/>
      <c r="Z170" s="15"/>
      <c r="AA170" s="15"/>
      <c r="AB170" s="15"/>
      <c r="AC170" s="15"/>
      <c r="AD170" s="15"/>
      <c r="AF170" s="187"/>
      <c r="AG170" s="187"/>
      <c r="AH170" s="187"/>
      <c r="AI170" s="187"/>
      <c r="AJ170" s="187"/>
      <c r="AK170" s="187"/>
      <c r="AL170" s="187"/>
      <c r="AM170" s="187"/>
      <c r="AN170" s="187"/>
      <c r="AO170" s="187"/>
      <c r="AP170" s="187"/>
      <c r="AQ170" s="187"/>
      <c r="AR170" s="187"/>
      <c r="AS170" s="187"/>
      <c r="AT170" s="187"/>
      <c r="AU170" s="187"/>
      <c r="AV170" s="187"/>
      <c r="AW170" s="187"/>
      <c r="AY170" s="187"/>
      <c r="AZ170" s="187"/>
      <c r="BA170" s="187"/>
      <c r="BB170" s="187"/>
      <c r="BC170" s="187"/>
      <c r="BD170" s="187"/>
      <c r="BE170" s="187"/>
      <c r="BF170" s="187"/>
      <c r="BG170" s="187"/>
      <c r="BH170" s="187"/>
      <c r="BI170" s="187"/>
      <c r="BJ170" s="187"/>
      <c r="BK170" s="187"/>
      <c r="BL170" s="187"/>
      <c r="BM170" s="187"/>
      <c r="BN170" s="187"/>
      <c r="BO170" s="187"/>
      <c r="BP170" s="187"/>
      <c r="BR170" s="187"/>
      <c r="BS170" s="187"/>
      <c r="BT170" s="187"/>
      <c r="CA170" s="187"/>
      <c r="CB170" s="187"/>
      <c r="CC170" s="187"/>
    </row>
    <row r="171" spans="1:81" s="186" customFormat="1" x14ac:dyDescent="0.25">
      <c r="A171" s="187"/>
      <c r="B171" s="187"/>
      <c r="C171" s="187"/>
      <c r="D171" s="187"/>
      <c r="E171" s="187"/>
      <c r="F171" s="187"/>
      <c r="G171" s="63"/>
      <c r="H171" s="63"/>
      <c r="I171" s="63"/>
      <c r="J171" s="63"/>
      <c r="K171" s="63"/>
      <c r="L171" s="63"/>
      <c r="M171" s="64"/>
      <c r="N171" s="64"/>
      <c r="O171" s="64"/>
      <c r="P171" s="64"/>
      <c r="Q171" s="64"/>
      <c r="R171" s="64"/>
      <c r="S171" s="65"/>
      <c r="T171" s="65"/>
      <c r="U171" s="65"/>
      <c r="V171" s="65"/>
      <c r="W171" s="65"/>
      <c r="X171" s="65"/>
      <c r="Y171" s="15"/>
      <c r="Z171" s="15"/>
      <c r="AA171" s="15"/>
      <c r="AB171" s="15"/>
      <c r="AC171" s="15"/>
      <c r="AD171" s="15"/>
      <c r="AF171" s="187"/>
      <c r="AG171" s="187"/>
      <c r="AH171" s="187"/>
      <c r="AI171" s="187"/>
      <c r="AJ171" s="187"/>
      <c r="AK171" s="187"/>
      <c r="AL171" s="187"/>
      <c r="AM171" s="187"/>
      <c r="AN171" s="187"/>
      <c r="AO171" s="187"/>
      <c r="AP171" s="187"/>
      <c r="AQ171" s="187"/>
      <c r="AR171" s="187"/>
      <c r="AS171" s="187"/>
      <c r="AT171" s="187"/>
      <c r="AU171" s="187"/>
      <c r="AV171" s="187"/>
      <c r="AW171" s="187"/>
      <c r="AY171" s="187"/>
      <c r="AZ171" s="187"/>
      <c r="BA171" s="187"/>
      <c r="BB171" s="187"/>
      <c r="BC171" s="187"/>
      <c r="BD171" s="187"/>
      <c r="BE171" s="187"/>
      <c r="BF171" s="187"/>
      <c r="BG171" s="187"/>
      <c r="BH171" s="187"/>
      <c r="BI171" s="187"/>
      <c r="BJ171" s="187"/>
      <c r="BK171" s="187"/>
      <c r="BL171" s="187"/>
      <c r="BM171" s="187"/>
      <c r="BN171" s="187"/>
      <c r="BO171" s="187"/>
      <c r="BP171" s="187"/>
      <c r="BR171" s="187"/>
      <c r="BS171" s="187"/>
      <c r="BT171" s="187"/>
      <c r="CA171" s="187"/>
      <c r="CB171" s="187"/>
      <c r="CC171" s="187"/>
    </row>
    <row r="172" spans="1:81" s="186" customFormat="1" x14ac:dyDescent="0.25">
      <c r="A172" s="187"/>
      <c r="B172" s="187"/>
      <c r="C172" s="187"/>
      <c r="D172" s="187"/>
      <c r="E172" s="187"/>
      <c r="F172" s="187"/>
      <c r="G172" s="63"/>
      <c r="H172" s="63"/>
      <c r="I172" s="63"/>
      <c r="J172" s="63"/>
      <c r="K172" s="63"/>
      <c r="L172" s="63"/>
      <c r="M172" s="64"/>
      <c r="N172" s="64"/>
      <c r="O172" s="64"/>
      <c r="P172" s="64"/>
      <c r="Q172" s="64"/>
      <c r="R172" s="64"/>
      <c r="S172" s="65"/>
      <c r="T172" s="65"/>
      <c r="U172" s="65"/>
      <c r="V172" s="65"/>
      <c r="W172" s="65"/>
      <c r="X172" s="65"/>
      <c r="Y172" s="15"/>
      <c r="Z172" s="15"/>
      <c r="AA172" s="15"/>
      <c r="AB172" s="15"/>
      <c r="AC172" s="15"/>
      <c r="AD172" s="15"/>
      <c r="AF172" s="187"/>
      <c r="AG172" s="187"/>
      <c r="AH172" s="187"/>
      <c r="AI172" s="187"/>
      <c r="AJ172" s="187"/>
      <c r="AK172" s="187"/>
      <c r="AL172" s="187"/>
      <c r="AM172" s="187"/>
      <c r="AN172" s="187"/>
      <c r="AO172" s="187"/>
      <c r="AP172" s="187"/>
      <c r="AQ172" s="187"/>
      <c r="AR172" s="187"/>
      <c r="AS172" s="187"/>
      <c r="AT172" s="187"/>
      <c r="AU172" s="187"/>
      <c r="AV172" s="187"/>
      <c r="AW172" s="187"/>
      <c r="AY172" s="187"/>
      <c r="AZ172" s="187"/>
      <c r="BA172" s="187"/>
      <c r="BB172" s="187"/>
      <c r="BC172" s="187"/>
      <c r="BD172" s="187"/>
      <c r="BE172" s="187"/>
      <c r="BF172" s="187"/>
      <c r="BG172" s="187"/>
      <c r="BH172" s="187"/>
      <c r="BI172" s="187"/>
      <c r="BJ172" s="187"/>
      <c r="BK172" s="187"/>
      <c r="BL172" s="187"/>
      <c r="BM172" s="187"/>
      <c r="BN172" s="187"/>
      <c r="BO172" s="187"/>
      <c r="BP172" s="187"/>
      <c r="BR172" s="187"/>
      <c r="BS172" s="187"/>
      <c r="BT172" s="187"/>
      <c r="CA172" s="187"/>
      <c r="CB172" s="187"/>
      <c r="CC172" s="187"/>
    </row>
    <row r="173" spans="1:81" s="186" customFormat="1" x14ac:dyDescent="0.25">
      <c r="A173" s="187"/>
      <c r="B173" s="187"/>
      <c r="C173" s="187"/>
      <c r="D173" s="187"/>
      <c r="E173" s="187"/>
      <c r="F173" s="187"/>
      <c r="G173" s="63"/>
      <c r="H173" s="63"/>
      <c r="I173" s="63"/>
      <c r="J173" s="63"/>
      <c r="K173" s="63"/>
      <c r="L173" s="63"/>
      <c r="M173" s="64"/>
      <c r="N173" s="64"/>
      <c r="O173" s="64"/>
      <c r="P173" s="64"/>
      <c r="Q173" s="64"/>
      <c r="R173" s="64"/>
      <c r="S173" s="65"/>
      <c r="T173" s="65"/>
      <c r="U173" s="65"/>
      <c r="V173" s="65"/>
      <c r="W173" s="65"/>
      <c r="X173" s="65"/>
      <c r="Y173" s="15"/>
      <c r="Z173" s="15"/>
      <c r="AA173" s="15"/>
      <c r="AB173" s="15"/>
      <c r="AC173" s="15"/>
      <c r="AD173" s="15"/>
      <c r="AF173" s="187"/>
      <c r="AG173" s="187"/>
      <c r="AH173" s="187"/>
      <c r="AI173" s="187"/>
      <c r="AJ173" s="187"/>
      <c r="AK173" s="187"/>
      <c r="AL173" s="187"/>
      <c r="AM173" s="187"/>
      <c r="AN173" s="187"/>
      <c r="AO173" s="187"/>
      <c r="AP173" s="187"/>
      <c r="AQ173" s="187"/>
      <c r="AR173" s="187"/>
      <c r="AS173" s="187"/>
      <c r="AT173" s="187"/>
      <c r="AU173" s="187"/>
      <c r="AV173" s="187"/>
      <c r="AW173" s="187"/>
      <c r="AY173" s="187"/>
      <c r="AZ173" s="187"/>
      <c r="BA173" s="187"/>
      <c r="BB173" s="187"/>
      <c r="BC173" s="187"/>
      <c r="BD173" s="187"/>
      <c r="BE173" s="187"/>
      <c r="BF173" s="187"/>
      <c r="BG173" s="187"/>
      <c r="BH173" s="187"/>
      <c r="BI173" s="187"/>
      <c r="BJ173" s="187"/>
      <c r="BK173" s="187"/>
      <c r="BL173" s="187"/>
      <c r="BM173" s="187"/>
      <c r="BN173" s="187"/>
      <c r="BO173" s="187"/>
      <c r="BP173" s="187"/>
      <c r="BR173" s="187"/>
      <c r="BS173" s="187"/>
      <c r="BT173" s="187"/>
      <c r="CA173" s="187"/>
      <c r="CB173" s="187"/>
      <c r="CC173" s="187"/>
    </row>
    <row r="174" spans="1:81" s="186" customFormat="1" x14ac:dyDescent="0.25">
      <c r="A174" s="187"/>
      <c r="B174" s="187"/>
      <c r="C174" s="187"/>
      <c r="D174" s="187"/>
      <c r="E174" s="187"/>
      <c r="F174" s="187"/>
      <c r="G174" s="63"/>
      <c r="H174" s="63"/>
      <c r="I174" s="63"/>
      <c r="J174" s="63"/>
      <c r="K174" s="63"/>
      <c r="L174" s="63"/>
      <c r="M174" s="64"/>
      <c r="N174" s="64"/>
      <c r="O174" s="64"/>
      <c r="P174" s="64"/>
      <c r="Q174" s="64"/>
      <c r="R174" s="64"/>
      <c r="S174" s="65"/>
      <c r="T174" s="65"/>
      <c r="U174" s="65"/>
      <c r="V174" s="65"/>
      <c r="W174" s="65"/>
      <c r="X174" s="65"/>
      <c r="Y174" s="15"/>
      <c r="Z174" s="15"/>
      <c r="AA174" s="15"/>
      <c r="AB174" s="15"/>
      <c r="AC174" s="15"/>
      <c r="AD174" s="15"/>
      <c r="AF174" s="187"/>
      <c r="AG174" s="187"/>
      <c r="AH174" s="187"/>
      <c r="AI174" s="187"/>
      <c r="AJ174" s="187"/>
      <c r="AK174" s="187"/>
      <c r="AL174" s="187"/>
      <c r="AM174" s="187"/>
      <c r="AN174" s="187"/>
      <c r="AO174" s="187"/>
      <c r="AP174" s="187"/>
      <c r="AQ174" s="187"/>
      <c r="AR174" s="187"/>
      <c r="AS174" s="187"/>
      <c r="AT174" s="187"/>
      <c r="AU174" s="187"/>
      <c r="AV174" s="187"/>
      <c r="AW174" s="187"/>
      <c r="AY174" s="187"/>
      <c r="AZ174" s="187"/>
      <c r="BA174" s="187"/>
      <c r="BB174" s="187"/>
      <c r="BC174" s="187"/>
      <c r="BD174" s="187"/>
      <c r="BE174" s="187"/>
      <c r="BF174" s="187"/>
      <c r="BG174" s="187"/>
      <c r="BH174" s="187"/>
      <c r="BI174" s="187"/>
      <c r="BJ174" s="187"/>
      <c r="BK174" s="187"/>
      <c r="BL174" s="187"/>
      <c r="BM174" s="187"/>
      <c r="BN174" s="187"/>
      <c r="BO174" s="187"/>
      <c r="BP174" s="187"/>
      <c r="BR174" s="187"/>
      <c r="BS174" s="187"/>
      <c r="BT174" s="187"/>
      <c r="CA174" s="187"/>
      <c r="CB174" s="187"/>
      <c r="CC174" s="187"/>
    </row>
    <row r="175" spans="1:81" s="186" customFormat="1" x14ac:dyDescent="0.25">
      <c r="A175" s="187"/>
      <c r="B175" s="187"/>
      <c r="C175" s="187"/>
      <c r="D175" s="187"/>
      <c r="E175" s="187"/>
      <c r="F175" s="187"/>
      <c r="G175" s="63"/>
      <c r="H175" s="63"/>
      <c r="I175" s="63"/>
      <c r="J175" s="63"/>
      <c r="K175" s="63"/>
      <c r="L175" s="63"/>
      <c r="M175" s="64"/>
      <c r="N175" s="64"/>
      <c r="O175" s="64"/>
      <c r="P175" s="64"/>
      <c r="Q175" s="64"/>
      <c r="R175" s="64"/>
      <c r="S175" s="65"/>
      <c r="T175" s="65"/>
      <c r="U175" s="65"/>
      <c r="V175" s="65"/>
      <c r="W175" s="65"/>
      <c r="X175" s="65"/>
      <c r="Y175" s="15"/>
      <c r="Z175" s="15"/>
      <c r="AA175" s="15"/>
      <c r="AB175" s="15"/>
      <c r="AC175" s="15"/>
      <c r="AD175" s="15"/>
      <c r="AF175" s="187"/>
      <c r="AG175" s="187"/>
      <c r="AH175" s="187"/>
      <c r="AI175" s="187"/>
      <c r="AJ175" s="187"/>
      <c r="AK175" s="187"/>
      <c r="AL175" s="187"/>
      <c r="AM175" s="187"/>
      <c r="AN175" s="187"/>
      <c r="AO175" s="187"/>
      <c r="AP175" s="187"/>
      <c r="AQ175" s="187"/>
      <c r="AR175" s="187"/>
      <c r="AS175" s="187"/>
      <c r="AT175" s="187"/>
      <c r="AU175" s="187"/>
      <c r="AV175" s="187"/>
      <c r="AW175" s="187"/>
      <c r="AY175" s="187"/>
      <c r="AZ175" s="187"/>
      <c r="BA175" s="187"/>
      <c r="BB175" s="187"/>
      <c r="BC175" s="187"/>
      <c r="BD175" s="187"/>
      <c r="BE175" s="187"/>
      <c r="BF175" s="187"/>
      <c r="BG175" s="187"/>
      <c r="BH175" s="187"/>
      <c r="BI175" s="187"/>
      <c r="BJ175" s="187"/>
      <c r="BK175" s="187"/>
      <c r="BL175" s="187"/>
      <c r="BM175" s="187"/>
      <c r="BN175" s="187"/>
      <c r="BO175" s="187"/>
      <c r="BP175" s="187"/>
      <c r="BR175" s="187"/>
      <c r="BS175" s="187"/>
      <c r="BT175" s="187"/>
      <c r="CA175" s="187"/>
      <c r="CB175" s="187"/>
      <c r="CC175" s="187"/>
    </row>
    <row r="176" spans="1:81" s="186" customFormat="1" x14ac:dyDescent="0.25">
      <c r="A176" s="187"/>
      <c r="B176" s="187"/>
      <c r="C176" s="187"/>
      <c r="D176" s="187"/>
      <c r="E176" s="187"/>
      <c r="F176" s="187"/>
      <c r="G176" s="63"/>
      <c r="H176" s="63"/>
      <c r="I176" s="63"/>
      <c r="J176" s="63"/>
      <c r="K176" s="63"/>
      <c r="L176" s="63"/>
      <c r="M176" s="64"/>
      <c r="N176" s="64"/>
      <c r="O176" s="64"/>
      <c r="P176" s="64"/>
      <c r="Q176" s="64"/>
      <c r="R176" s="64"/>
      <c r="S176" s="65"/>
      <c r="T176" s="65"/>
      <c r="U176" s="65"/>
      <c r="V176" s="65"/>
      <c r="W176" s="65"/>
      <c r="X176" s="65"/>
      <c r="Y176" s="15"/>
      <c r="Z176" s="15"/>
      <c r="AA176" s="15"/>
      <c r="AB176" s="15"/>
      <c r="AC176" s="15"/>
      <c r="AD176" s="15"/>
      <c r="AF176" s="187"/>
      <c r="AG176" s="187"/>
      <c r="AH176" s="187"/>
      <c r="AI176" s="187"/>
      <c r="AJ176" s="187"/>
      <c r="AK176" s="187"/>
      <c r="AL176" s="187"/>
      <c r="AM176" s="187"/>
      <c r="AN176" s="187"/>
      <c r="AO176" s="187"/>
      <c r="AP176" s="187"/>
      <c r="AQ176" s="187"/>
      <c r="AR176" s="187"/>
      <c r="AS176" s="187"/>
      <c r="AT176" s="187"/>
      <c r="AU176" s="187"/>
      <c r="AV176" s="187"/>
      <c r="AW176" s="187"/>
      <c r="AY176" s="187"/>
      <c r="AZ176" s="187"/>
      <c r="BA176" s="187"/>
      <c r="BB176" s="187"/>
      <c r="BC176" s="187"/>
      <c r="BD176" s="187"/>
      <c r="BE176" s="187"/>
      <c r="BF176" s="187"/>
      <c r="BG176" s="187"/>
      <c r="BH176" s="187"/>
      <c r="BI176" s="187"/>
      <c r="BJ176" s="187"/>
      <c r="BK176" s="187"/>
      <c r="BL176" s="187"/>
      <c r="BM176" s="187"/>
      <c r="BN176" s="187"/>
      <c r="BO176" s="187"/>
      <c r="BP176" s="187"/>
      <c r="BR176" s="187"/>
      <c r="BS176" s="187"/>
      <c r="BT176" s="187"/>
      <c r="CA176" s="187"/>
      <c r="CB176" s="187"/>
      <c r="CC176" s="187"/>
    </row>
    <row r="177" spans="1:81" s="186" customFormat="1" x14ac:dyDescent="0.25">
      <c r="A177" s="187"/>
      <c r="B177" s="187"/>
      <c r="C177" s="187"/>
      <c r="D177" s="187"/>
      <c r="E177" s="187"/>
      <c r="F177" s="187"/>
      <c r="G177" s="63"/>
      <c r="H177" s="63"/>
      <c r="I177" s="63"/>
      <c r="J177" s="63"/>
      <c r="K177" s="63"/>
      <c r="L177" s="63"/>
      <c r="M177" s="64"/>
      <c r="N177" s="64"/>
      <c r="O177" s="64"/>
      <c r="P177" s="64"/>
      <c r="Q177" s="64"/>
      <c r="R177" s="64"/>
      <c r="S177" s="65"/>
      <c r="T177" s="65"/>
      <c r="U177" s="65"/>
      <c r="V177" s="65"/>
      <c r="W177" s="65"/>
      <c r="X177" s="65"/>
      <c r="Y177" s="15"/>
      <c r="Z177" s="15"/>
      <c r="AA177" s="15"/>
      <c r="AB177" s="15"/>
      <c r="AC177" s="15"/>
      <c r="AD177" s="15"/>
      <c r="AF177" s="187"/>
      <c r="AG177" s="187"/>
      <c r="AH177" s="187"/>
      <c r="AI177" s="187"/>
      <c r="AJ177" s="187"/>
      <c r="AK177" s="187"/>
      <c r="AL177" s="187"/>
      <c r="AM177" s="187"/>
      <c r="AN177" s="187"/>
      <c r="AO177" s="187"/>
      <c r="AP177" s="187"/>
      <c r="AQ177" s="187"/>
      <c r="AR177" s="187"/>
      <c r="AS177" s="187"/>
      <c r="AT177" s="187"/>
      <c r="AU177" s="187"/>
      <c r="AV177" s="187"/>
      <c r="AW177" s="187"/>
      <c r="AY177" s="187"/>
      <c r="AZ177" s="187"/>
      <c r="BA177" s="187"/>
      <c r="BB177" s="187"/>
      <c r="BC177" s="187"/>
      <c r="BD177" s="187"/>
      <c r="BE177" s="187"/>
      <c r="BF177" s="187"/>
      <c r="BG177" s="187"/>
      <c r="BH177" s="187"/>
      <c r="BI177" s="187"/>
      <c r="BJ177" s="187"/>
      <c r="BK177" s="187"/>
      <c r="BL177" s="187"/>
      <c r="BM177" s="187"/>
      <c r="BN177" s="187"/>
      <c r="BO177" s="187"/>
      <c r="BP177" s="187"/>
      <c r="BR177" s="187"/>
      <c r="BS177" s="187"/>
      <c r="BT177" s="187"/>
      <c r="CA177" s="187"/>
      <c r="CB177" s="187"/>
      <c r="CC177" s="187"/>
    </row>
    <row r="178" spans="1:81" s="186" customFormat="1" x14ac:dyDescent="0.25">
      <c r="A178" s="187"/>
      <c r="B178" s="187"/>
      <c r="C178" s="187"/>
      <c r="D178" s="187"/>
      <c r="E178" s="187"/>
      <c r="F178" s="187"/>
      <c r="G178" s="63"/>
      <c r="H178" s="63"/>
      <c r="I178" s="63"/>
      <c r="J178" s="63"/>
      <c r="K178" s="63"/>
      <c r="L178" s="63"/>
      <c r="M178" s="64"/>
      <c r="N178" s="64"/>
      <c r="O178" s="64"/>
      <c r="P178" s="64"/>
      <c r="Q178" s="64"/>
      <c r="R178" s="64"/>
      <c r="S178" s="65"/>
      <c r="T178" s="65"/>
      <c r="U178" s="65"/>
      <c r="V178" s="65"/>
      <c r="W178" s="65"/>
      <c r="X178" s="65"/>
      <c r="Y178" s="15"/>
      <c r="Z178" s="15"/>
      <c r="AA178" s="15"/>
      <c r="AB178" s="15"/>
      <c r="AC178" s="15"/>
      <c r="AD178" s="15"/>
      <c r="AF178" s="187"/>
      <c r="AG178" s="187"/>
      <c r="AH178" s="187"/>
      <c r="AI178" s="187"/>
      <c r="AJ178" s="187"/>
      <c r="AK178" s="187"/>
      <c r="AL178" s="187"/>
      <c r="AM178" s="187"/>
      <c r="AN178" s="187"/>
      <c r="AO178" s="187"/>
      <c r="AP178" s="187"/>
      <c r="AQ178" s="187"/>
      <c r="AR178" s="187"/>
      <c r="AS178" s="187"/>
      <c r="AT178" s="187"/>
      <c r="AU178" s="187"/>
      <c r="AV178" s="187"/>
      <c r="AW178" s="187"/>
      <c r="AY178" s="187"/>
      <c r="AZ178" s="187"/>
      <c r="BA178" s="187"/>
      <c r="BB178" s="187"/>
      <c r="BC178" s="187"/>
      <c r="BD178" s="187"/>
      <c r="BE178" s="187"/>
      <c r="BF178" s="187"/>
      <c r="BG178" s="187"/>
      <c r="BH178" s="187"/>
      <c r="BI178" s="187"/>
      <c r="BJ178" s="187"/>
      <c r="BK178" s="187"/>
      <c r="BL178" s="187"/>
      <c r="BM178" s="187"/>
      <c r="BN178" s="187"/>
      <c r="BO178" s="187"/>
      <c r="BP178" s="187"/>
      <c r="BR178" s="187"/>
      <c r="BS178" s="187"/>
      <c r="BT178" s="187"/>
      <c r="CA178" s="187"/>
      <c r="CB178" s="187"/>
      <c r="CC178" s="187"/>
    </row>
    <row r="179" spans="1:81" s="186" customFormat="1" x14ac:dyDescent="0.25">
      <c r="A179" s="187"/>
      <c r="B179" s="187"/>
      <c r="C179" s="187"/>
      <c r="D179" s="187"/>
      <c r="E179" s="187"/>
      <c r="F179" s="187"/>
      <c r="G179" s="63"/>
      <c r="H179" s="63"/>
      <c r="I179" s="63"/>
      <c r="J179" s="63"/>
      <c r="K179" s="63"/>
      <c r="L179" s="63"/>
      <c r="M179" s="64"/>
      <c r="N179" s="64"/>
      <c r="O179" s="64"/>
      <c r="P179" s="64"/>
      <c r="Q179" s="64"/>
      <c r="R179" s="64"/>
      <c r="S179" s="65"/>
      <c r="T179" s="65"/>
      <c r="U179" s="65"/>
      <c r="V179" s="65"/>
      <c r="W179" s="65"/>
      <c r="X179" s="65"/>
      <c r="Y179" s="15"/>
      <c r="Z179" s="15"/>
      <c r="AA179" s="15"/>
      <c r="AB179" s="15"/>
      <c r="AC179" s="15"/>
      <c r="AD179" s="15"/>
      <c r="AF179" s="187"/>
      <c r="AG179" s="187"/>
      <c r="AH179" s="187"/>
      <c r="AI179" s="187"/>
      <c r="AJ179" s="187"/>
      <c r="AK179" s="187"/>
      <c r="AL179" s="187"/>
      <c r="AM179" s="187"/>
      <c r="AN179" s="187"/>
      <c r="AO179" s="187"/>
      <c r="AP179" s="187"/>
      <c r="AQ179" s="187"/>
      <c r="AR179" s="187"/>
      <c r="AS179" s="187"/>
      <c r="AT179" s="187"/>
      <c r="AU179" s="187"/>
      <c r="AV179" s="187"/>
      <c r="AW179" s="187"/>
      <c r="AY179" s="187"/>
      <c r="AZ179" s="187"/>
      <c r="BA179" s="187"/>
      <c r="BB179" s="187"/>
      <c r="BC179" s="187"/>
      <c r="BD179" s="187"/>
      <c r="BE179" s="187"/>
      <c r="BF179" s="187"/>
      <c r="BG179" s="187"/>
      <c r="BH179" s="187"/>
      <c r="BI179" s="187"/>
      <c r="BJ179" s="187"/>
      <c r="BK179" s="187"/>
      <c r="BL179" s="187"/>
      <c r="BM179" s="187"/>
      <c r="BN179" s="187"/>
      <c r="BO179" s="187"/>
      <c r="BP179" s="187"/>
      <c r="BR179" s="187"/>
      <c r="BS179" s="187"/>
      <c r="BT179" s="187"/>
      <c r="CA179" s="187"/>
      <c r="CB179" s="187"/>
      <c r="CC179" s="187"/>
    </row>
    <row r="180" spans="1:81" s="186" customFormat="1" x14ac:dyDescent="0.25">
      <c r="A180" s="187"/>
      <c r="B180" s="187"/>
      <c r="C180" s="187"/>
      <c r="D180" s="187"/>
      <c r="E180" s="187"/>
      <c r="F180" s="187"/>
      <c r="G180" s="63"/>
      <c r="H180" s="63"/>
      <c r="I180" s="63"/>
      <c r="J180" s="63"/>
      <c r="K180" s="63"/>
      <c r="L180" s="63"/>
      <c r="M180" s="64"/>
      <c r="N180" s="64"/>
      <c r="O180" s="64"/>
      <c r="P180" s="64"/>
      <c r="Q180" s="64"/>
      <c r="R180" s="64"/>
      <c r="S180" s="65"/>
      <c r="T180" s="65"/>
      <c r="U180" s="65"/>
      <c r="V180" s="65"/>
      <c r="W180" s="65"/>
      <c r="X180" s="65"/>
      <c r="Y180" s="15"/>
      <c r="Z180" s="15"/>
      <c r="AA180" s="15"/>
      <c r="AB180" s="15"/>
      <c r="AC180" s="15"/>
      <c r="AD180" s="15"/>
      <c r="AF180" s="187"/>
      <c r="AG180" s="187"/>
      <c r="AH180" s="187"/>
      <c r="AI180" s="187"/>
      <c r="AJ180" s="187"/>
      <c r="AK180" s="187"/>
      <c r="AL180" s="187"/>
      <c r="AM180" s="187"/>
      <c r="AN180" s="187"/>
      <c r="AO180" s="187"/>
      <c r="AP180" s="187"/>
      <c r="AQ180" s="187"/>
      <c r="AR180" s="187"/>
      <c r="AS180" s="187"/>
      <c r="AT180" s="187"/>
      <c r="AU180" s="187"/>
      <c r="AV180" s="187"/>
      <c r="AW180" s="187"/>
      <c r="AY180" s="187"/>
      <c r="AZ180" s="187"/>
      <c r="BA180" s="187"/>
      <c r="BB180" s="187"/>
      <c r="BC180" s="187"/>
      <c r="BD180" s="187"/>
      <c r="BE180" s="187"/>
      <c r="BF180" s="187"/>
      <c r="BG180" s="187"/>
      <c r="BH180" s="187"/>
      <c r="BI180" s="187"/>
      <c r="BJ180" s="187"/>
      <c r="BK180" s="187"/>
      <c r="BL180" s="187"/>
      <c r="BM180" s="187"/>
      <c r="BN180" s="187"/>
      <c r="BO180" s="187"/>
      <c r="BP180" s="187"/>
      <c r="BR180" s="187"/>
      <c r="BS180" s="187"/>
      <c r="BT180" s="187"/>
      <c r="CA180" s="187"/>
      <c r="CB180" s="187"/>
      <c r="CC180" s="187"/>
    </row>
    <row r="181" spans="1:81" s="186" customFormat="1" x14ac:dyDescent="0.25">
      <c r="A181" s="187"/>
      <c r="B181" s="187"/>
      <c r="C181" s="187"/>
      <c r="D181" s="187"/>
      <c r="E181" s="187"/>
      <c r="F181" s="187"/>
      <c r="G181" s="63"/>
      <c r="H181" s="63"/>
      <c r="I181" s="63"/>
      <c r="J181" s="63"/>
      <c r="K181" s="63"/>
      <c r="L181" s="63"/>
      <c r="M181" s="64"/>
      <c r="N181" s="64"/>
      <c r="O181" s="64"/>
      <c r="P181" s="64"/>
      <c r="Q181" s="64"/>
      <c r="R181" s="64"/>
      <c r="S181" s="65"/>
      <c r="T181" s="65"/>
      <c r="U181" s="65"/>
      <c r="V181" s="65"/>
      <c r="W181" s="65"/>
      <c r="X181" s="65"/>
      <c r="Y181" s="15"/>
      <c r="Z181" s="15"/>
      <c r="AA181" s="15"/>
      <c r="AB181" s="15"/>
      <c r="AC181" s="15"/>
      <c r="AD181" s="15"/>
      <c r="AF181" s="187"/>
      <c r="AG181" s="187"/>
      <c r="AH181" s="187"/>
      <c r="AI181" s="187"/>
      <c r="AJ181" s="187"/>
      <c r="AK181" s="187"/>
      <c r="AL181" s="187"/>
      <c r="AM181" s="187"/>
      <c r="AN181" s="187"/>
      <c r="AO181" s="187"/>
      <c r="AP181" s="187"/>
      <c r="AQ181" s="187"/>
      <c r="AR181" s="187"/>
      <c r="AS181" s="187"/>
      <c r="AT181" s="187"/>
      <c r="AU181" s="187"/>
      <c r="AV181" s="187"/>
      <c r="AW181" s="187"/>
      <c r="AY181" s="187"/>
      <c r="AZ181" s="187"/>
      <c r="BA181" s="187"/>
      <c r="BB181" s="187"/>
      <c r="BC181" s="187"/>
      <c r="BD181" s="187"/>
      <c r="BE181" s="187"/>
      <c r="BF181" s="187"/>
      <c r="BG181" s="187"/>
      <c r="BH181" s="187"/>
      <c r="BI181" s="187"/>
      <c r="BJ181" s="187"/>
      <c r="BK181" s="187"/>
      <c r="BL181" s="187"/>
      <c r="BM181" s="187"/>
      <c r="BN181" s="187"/>
      <c r="BO181" s="187"/>
      <c r="BP181" s="187"/>
      <c r="BR181" s="187"/>
      <c r="BS181" s="187"/>
      <c r="BT181" s="187"/>
      <c r="CA181" s="187"/>
      <c r="CB181" s="187"/>
      <c r="CC181" s="187"/>
    </row>
    <row r="182" spans="1:81" s="186" customFormat="1" x14ac:dyDescent="0.25">
      <c r="A182" s="187"/>
      <c r="B182" s="187"/>
      <c r="C182" s="187"/>
      <c r="D182" s="187"/>
      <c r="E182" s="187"/>
      <c r="F182" s="187"/>
      <c r="G182" s="63"/>
      <c r="H182" s="63"/>
      <c r="I182" s="63"/>
      <c r="J182" s="63"/>
      <c r="K182" s="63"/>
      <c r="L182" s="63"/>
      <c r="M182" s="64"/>
      <c r="N182" s="64"/>
      <c r="O182" s="64"/>
      <c r="P182" s="64"/>
      <c r="Q182" s="64"/>
      <c r="R182" s="64"/>
      <c r="S182" s="65"/>
      <c r="T182" s="65"/>
      <c r="U182" s="65"/>
      <c r="V182" s="65"/>
      <c r="W182" s="65"/>
      <c r="X182" s="65"/>
      <c r="Y182" s="15"/>
      <c r="Z182" s="15"/>
      <c r="AA182" s="15"/>
      <c r="AB182" s="15"/>
      <c r="AC182" s="15"/>
      <c r="AD182" s="15"/>
      <c r="AF182" s="187"/>
      <c r="AG182" s="187"/>
      <c r="AH182" s="187"/>
      <c r="AI182" s="187"/>
      <c r="AJ182" s="187"/>
      <c r="AK182" s="187"/>
      <c r="AL182" s="187"/>
      <c r="AM182" s="187"/>
      <c r="AN182" s="187"/>
      <c r="AO182" s="187"/>
      <c r="AP182" s="187"/>
      <c r="AQ182" s="187"/>
      <c r="AR182" s="187"/>
      <c r="AS182" s="187"/>
      <c r="AT182" s="187"/>
      <c r="AU182" s="187"/>
      <c r="AV182" s="187"/>
      <c r="AW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R182" s="187"/>
      <c r="BS182" s="187"/>
      <c r="BT182" s="187"/>
      <c r="CA182" s="187"/>
      <c r="CB182" s="187"/>
      <c r="CC182" s="187"/>
    </row>
    <row r="183" spans="1:81" s="186" customFormat="1" x14ac:dyDescent="0.25">
      <c r="A183" s="187"/>
      <c r="B183" s="187"/>
      <c r="C183" s="187"/>
      <c r="D183" s="187"/>
      <c r="E183" s="187"/>
      <c r="F183" s="187"/>
      <c r="G183" s="63"/>
      <c r="H183" s="63"/>
      <c r="I183" s="63"/>
      <c r="J183" s="63"/>
      <c r="K183" s="63"/>
      <c r="L183" s="63"/>
      <c r="M183" s="64"/>
      <c r="N183" s="64"/>
      <c r="O183" s="64"/>
      <c r="P183" s="64"/>
      <c r="Q183" s="64"/>
      <c r="R183" s="64"/>
      <c r="S183" s="65"/>
      <c r="T183" s="65"/>
      <c r="U183" s="65"/>
      <c r="V183" s="65"/>
      <c r="W183" s="65"/>
      <c r="X183" s="65"/>
      <c r="Y183" s="15"/>
      <c r="Z183" s="15"/>
      <c r="AA183" s="15"/>
      <c r="AB183" s="15"/>
      <c r="AC183" s="15"/>
      <c r="AD183" s="15"/>
      <c r="AF183" s="187"/>
      <c r="AG183" s="187"/>
      <c r="AH183" s="187"/>
      <c r="AI183" s="187"/>
      <c r="AJ183" s="187"/>
      <c r="AK183" s="187"/>
      <c r="AL183" s="187"/>
      <c r="AM183" s="187"/>
      <c r="AN183" s="187"/>
      <c r="AO183" s="187"/>
      <c r="AP183" s="187"/>
      <c r="AQ183" s="187"/>
      <c r="AR183" s="187"/>
      <c r="AS183" s="187"/>
      <c r="AT183" s="187"/>
      <c r="AU183" s="187"/>
      <c r="AV183" s="187"/>
      <c r="AW183" s="187"/>
      <c r="AY183" s="187"/>
      <c r="AZ183" s="187"/>
      <c r="BA183" s="187"/>
      <c r="BB183" s="187"/>
      <c r="BC183" s="187"/>
      <c r="BD183" s="187"/>
      <c r="BE183" s="187"/>
      <c r="BF183" s="187"/>
      <c r="BG183" s="187"/>
      <c r="BH183" s="187"/>
      <c r="BI183" s="187"/>
      <c r="BJ183" s="187"/>
      <c r="BK183" s="187"/>
      <c r="BL183" s="187"/>
      <c r="BM183" s="187"/>
      <c r="BN183" s="187"/>
      <c r="BO183" s="187"/>
      <c r="BP183" s="187"/>
      <c r="BR183" s="187"/>
      <c r="BS183" s="187"/>
      <c r="BT183" s="187"/>
      <c r="CA183" s="187"/>
      <c r="CB183" s="187"/>
      <c r="CC183" s="187"/>
    </row>
    <row r="184" spans="1:81" s="186" customFormat="1" x14ac:dyDescent="0.25">
      <c r="A184" s="187"/>
      <c r="B184" s="187"/>
      <c r="C184" s="187"/>
      <c r="D184" s="187"/>
      <c r="E184" s="187"/>
      <c r="F184" s="187"/>
      <c r="G184" s="63"/>
      <c r="H184" s="63"/>
      <c r="I184" s="63"/>
      <c r="J184" s="63"/>
      <c r="K184" s="63"/>
      <c r="L184" s="63"/>
      <c r="M184" s="64"/>
      <c r="N184" s="64"/>
      <c r="O184" s="64"/>
      <c r="P184" s="64"/>
      <c r="Q184" s="64"/>
      <c r="R184" s="64"/>
      <c r="S184" s="65"/>
      <c r="T184" s="65"/>
      <c r="U184" s="65"/>
      <c r="V184" s="65"/>
      <c r="W184" s="65"/>
      <c r="X184" s="65"/>
      <c r="Y184" s="15"/>
      <c r="Z184" s="15"/>
      <c r="AA184" s="15"/>
      <c r="AB184" s="15"/>
      <c r="AC184" s="15"/>
      <c r="AD184" s="15"/>
      <c r="AF184" s="187"/>
      <c r="AG184" s="187"/>
      <c r="AH184" s="187"/>
      <c r="AI184" s="187"/>
      <c r="AJ184" s="187"/>
      <c r="AK184" s="187"/>
      <c r="AL184" s="187"/>
      <c r="AM184" s="187"/>
      <c r="AN184" s="187"/>
      <c r="AO184" s="187"/>
      <c r="AP184" s="187"/>
      <c r="AQ184" s="187"/>
      <c r="AR184" s="187"/>
      <c r="AS184" s="187"/>
      <c r="AT184" s="187"/>
      <c r="AU184" s="187"/>
      <c r="AV184" s="187"/>
      <c r="AW184" s="187"/>
      <c r="AY184" s="187"/>
      <c r="AZ184" s="187"/>
      <c r="BA184" s="187"/>
      <c r="BB184" s="187"/>
      <c r="BC184" s="187"/>
      <c r="BD184" s="187"/>
      <c r="BE184" s="187"/>
      <c r="BF184" s="187"/>
      <c r="BG184" s="187"/>
      <c r="BH184" s="187"/>
      <c r="BI184" s="187"/>
      <c r="BJ184" s="187"/>
      <c r="BK184" s="187"/>
      <c r="BL184" s="187"/>
      <c r="BM184" s="187"/>
      <c r="BN184" s="187"/>
      <c r="BO184" s="187"/>
      <c r="BP184" s="187"/>
      <c r="BR184" s="187"/>
      <c r="BS184" s="187"/>
      <c r="BT184" s="187"/>
      <c r="CA184" s="187"/>
      <c r="CB184" s="187"/>
      <c r="CC184" s="187"/>
    </row>
    <row r="185" spans="1:81" s="186" customFormat="1" x14ac:dyDescent="0.25">
      <c r="A185" s="187"/>
      <c r="B185" s="187"/>
      <c r="C185" s="187"/>
      <c r="D185" s="187"/>
      <c r="E185" s="187"/>
      <c r="F185" s="187"/>
      <c r="G185" s="63"/>
      <c r="H185" s="63"/>
      <c r="I185" s="63"/>
      <c r="J185" s="63"/>
      <c r="K185" s="63"/>
      <c r="L185" s="63"/>
      <c r="M185" s="64"/>
      <c r="N185" s="64"/>
      <c r="O185" s="64"/>
      <c r="P185" s="64"/>
      <c r="Q185" s="64"/>
      <c r="R185" s="64"/>
      <c r="S185" s="65"/>
      <c r="T185" s="65"/>
      <c r="U185" s="65"/>
      <c r="V185" s="65"/>
      <c r="W185" s="65"/>
      <c r="X185" s="65"/>
      <c r="Y185" s="15"/>
      <c r="Z185" s="15"/>
      <c r="AA185" s="15"/>
      <c r="AB185" s="15"/>
      <c r="AC185" s="15"/>
      <c r="AD185" s="15"/>
      <c r="AF185" s="187"/>
      <c r="AG185" s="187"/>
      <c r="AH185" s="187"/>
      <c r="AI185" s="187"/>
      <c r="AJ185" s="187"/>
      <c r="AK185" s="187"/>
      <c r="AL185" s="187"/>
      <c r="AM185" s="187"/>
      <c r="AN185" s="187"/>
      <c r="AO185" s="187"/>
      <c r="AP185" s="187"/>
      <c r="AQ185" s="187"/>
      <c r="AR185" s="187"/>
      <c r="AS185" s="187"/>
      <c r="AT185" s="187"/>
      <c r="AU185" s="187"/>
      <c r="AV185" s="187"/>
      <c r="AW185" s="187"/>
      <c r="AY185" s="187"/>
      <c r="AZ185" s="187"/>
      <c r="BA185" s="187"/>
      <c r="BB185" s="187"/>
      <c r="BC185" s="187"/>
      <c r="BD185" s="187"/>
      <c r="BE185" s="187"/>
      <c r="BF185" s="187"/>
      <c r="BG185" s="187"/>
      <c r="BH185" s="187"/>
      <c r="BI185" s="187"/>
      <c r="BJ185" s="187"/>
      <c r="BK185" s="187"/>
      <c r="BL185" s="187"/>
      <c r="BM185" s="187"/>
      <c r="BN185" s="187"/>
      <c r="BO185" s="187"/>
      <c r="BP185" s="187"/>
      <c r="BR185" s="187"/>
      <c r="BS185" s="187"/>
      <c r="BT185" s="187"/>
      <c r="CA185" s="187"/>
      <c r="CB185" s="187"/>
      <c r="CC185" s="187"/>
    </row>
    <row r="186" spans="1:81" s="186" customFormat="1" x14ac:dyDescent="0.25">
      <c r="A186" s="187"/>
      <c r="B186" s="187"/>
      <c r="C186" s="187"/>
      <c r="D186" s="187"/>
      <c r="E186" s="187"/>
      <c r="F186" s="187"/>
      <c r="G186" s="63"/>
      <c r="H186" s="63"/>
      <c r="I186" s="63"/>
      <c r="J186" s="63"/>
      <c r="K186" s="63"/>
      <c r="L186" s="63"/>
      <c r="M186" s="64"/>
      <c r="N186" s="64"/>
      <c r="O186" s="64"/>
      <c r="P186" s="64"/>
      <c r="Q186" s="64"/>
      <c r="R186" s="64"/>
      <c r="S186" s="65"/>
      <c r="T186" s="65"/>
      <c r="U186" s="65"/>
      <c r="V186" s="65"/>
      <c r="W186" s="65"/>
      <c r="X186" s="65"/>
      <c r="Y186" s="15"/>
      <c r="Z186" s="15"/>
      <c r="AA186" s="15"/>
      <c r="AB186" s="15"/>
      <c r="AC186" s="15"/>
      <c r="AD186" s="15"/>
      <c r="AF186" s="187"/>
      <c r="AG186" s="187"/>
      <c r="AH186" s="187"/>
      <c r="AI186" s="187"/>
      <c r="AJ186" s="187"/>
      <c r="AK186" s="187"/>
      <c r="AL186" s="187"/>
      <c r="AM186" s="187"/>
      <c r="AN186" s="187"/>
      <c r="AO186" s="187"/>
      <c r="AP186" s="187"/>
      <c r="AQ186" s="187"/>
      <c r="AR186" s="187"/>
      <c r="AS186" s="187"/>
      <c r="AT186" s="187"/>
      <c r="AU186" s="187"/>
      <c r="AV186" s="187"/>
      <c r="AW186" s="187"/>
      <c r="AY186" s="187"/>
      <c r="AZ186" s="187"/>
      <c r="BA186" s="187"/>
      <c r="BB186" s="187"/>
      <c r="BC186" s="187"/>
      <c r="BD186" s="187"/>
      <c r="BE186" s="187"/>
      <c r="BF186" s="187"/>
      <c r="BG186" s="187"/>
      <c r="BH186" s="187"/>
      <c r="BI186" s="187"/>
      <c r="BJ186" s="187"/>
      <c r="BK186" s="187"/>
      <c r="BL186" s="187"/>
      <c r="BM186" s="187"/>
      <c r="BN186" s="187"/>
      <c r="BO186" s="187"/>
      <c r="BP186" s="187"/>
      <c r="BR186" s="187"/>
      <c r="BS186" s="187"/>
      <c r="BT186" s="187"/>
      <c r="CA186" s="187"/>
      <c r="CB186" s="187"/>
      <c r="CC186" s="187"/>
    </row>
    <row r="187" spans="1:81" s="186" customFormat="1" x14ac:dyDescent="0.25">
      <c r="A187" s="187"/>
      <c r="B187" s="187"/>
      <c r="C187" s="187"/>
      <c r="D187" s="187"/>
      <c r="E187" s="187"/>
      <c r="F187" s="187"/>
      <c r="G187" s="63"/>
      <c r="H187" s="63"/>
      <c r="I187" s="63"/>
      <c r="J187" s="63"/>
      <c r="K187" s="63"/>
      <c r="L187" s="63"/>
      <c r="M187" s="64"/>
      <c r="N187" s="64"/>
      <c r="O187" s="64"/>
      <c r="P187" s="64"/>
      <c r="Q187" s="64"/>
      <c r="R187" s="64"/>
      <c r="S187" s="65"/>
      <c r="T187" s="65"/>
      <c r="U187" s="65"/>
      <c r="V187" s="65"/>
      <c r="W187" s="65"/>
      <c r="X187" s="65"/>
      <c r="Y187" s="15"/>
      <c r="Z187" s="15"/>
      <c r="AA187" s="15"/>
      <c r="AB187" s="15"/>
      <c r="AC187" s="15"/>
      <c r="AD187" s="15"/>
      <c r="AF187" s="187"/>
      <c r="AG187" s="187"/>
      <c r="AH187" s="187"/>
      <c r="AI187" s="187"/>
      <c r="AJ187" s="187"/>
      <c r="AK187" s="187"/>
      <c r="AL187" s="187"/>
      <c r="AM187" s="187"/>
      <c r="AN187" s="187"/>
      <c r="AO187" s="187"/>
      <c r="AP187" s="187"/>
      <c r="AQ187" s="187"/>
      <c r="AR187" s="187"/>
      <c r="AS187" s="187"/>
      <c r="AT187" s="187"/>
      <c r="AU187" s="187"/>
      <c r="AV187" s="187"/>
      <c r="AW187" s="187"/>
      <c r="AY187" s="187"/>
      <c r="AZ187" s="187"/>
      <c r="BA187" s="187"/>
      <c r="BB187" s="187"/>
      <c r="BC187" s="187"/>
      <c r="BD187" s="187"/>
      <c r="BE187" s="187"/>
      <c r="BF187" s="187"/>
      <c r="BG187" s="187"/>
      <c r="BH187" s="187"/>
      <c r="BI187" s="187"/>
      <c r="BJ187" s="187"/>
      <c r="BK187" s="187"/>
      <c r="BL187" s="187"/>
      <c r="BM187" s="187"/>
      <c r="BN187" s="187"/>
      <c r="BO187" s="187"/>
      <c r="BP187" s="187"/>
      <c r="BR187" s="187"/>
      <c r="BS187" s="187"/>
      <c r="BT187" s="187"/>
      <c r="CA187" s="187"/>
      <c r="CB187" s="187"/>
      <c r="CC187" s="187"/>
    </row>
    <row r="188" spans="1:81" s="186" customFormat="1" x14ac:dyDescent="0.25">
      <c r="A188" s="187"/>
      <c r="B188" s="187"/>
      <c r="C188" s="187"/>
      <c r="D188" s="187"/>
      <c r="E188" s="187"/>
      <c r="F188" s="187"/>
      <c r="G188" s="63"/>
      <c r="H188" s="63"/>
      <c r="I188" s="63"/>
      <c r="J188" s="63"/>
      <c r="K188" s="63"/>
      <c r="L188" s="63"/>
      <c r="M188" s="64"/>
      <c r="N188" s="64"/>
      <c r="O188" s="64"/>
      <c r="P188" s="64"/>
      <c r="Q188" s="64"/>
      <c r="R188" s="64"/>
      <c r="S188" s="65"/>
      <c r="T188" s="65"/>
      <c r="U188" s="65"/>
      <c r="V188" s="65"/>
      <c r="W188" s="65"/>
      <c r="X188" s="65"/>
      <c r="Y188" s="15"/>
      <c r="Z188" s="15"/>
      <c r="AA188" s="15"/>
      <c r="AB188" s="15"/>
      <c r="AC188" s="15"/>
      <c r="AD188" s="15"/>
      <c r="AF188" s="187"/>
      <c r="AG188" s="187"/>
      <c r="AH188" s="187"/>
      <c r="AI188" s="187"/>
      <c r="AJ188" s="187"/>
      <c r="AK188" s="187"/>
      <c r="AL188" s="187"/>
      <c r="AM188" s="187"/>
      <c r="AN188" s="187"/>
      <c r="AO188" s="187"/>
      <c r="AP188" s="187"/>
      <c r="AQ188" s="187"/>
      <c r="AR188" s="187"/>
      <c r="AS188" s="187"/>
      <c r="AT188" s="187"/>
      <c r="AU188" s="187"/>
      <c r="AV188" s="187"/>
      <c r="AW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187"/>
      <c r="BI188" s="187"/>
      <c r="BJ188" s="187"/>
      <c r="BK188" s="187"/>
      <c r="BL188" s="187"/>
      <c r="BM188" s="187"/>
      <c r="BN188" s="187"/>
      <c r="BO188" s="187"/>
      <c r="BP188" s="187"/>
      <c r="BR188" s="187"/>
      <c r="BS188" s="187"/>
      <c r="BT188" s="187"/>
      <c r="CA188" s="187"/>
      <c r="CB188" s="187"/>
      <c r="CC188" s="187"/>
    </row>
    <row r="189" spans="1:81" s="186" customFormat="1" x14ac:dyDescent="0.25">
      <c r="A189" s="187"/>
      <c r="B189" s="187"/>
      <c r="C189" s="187"/>
      <c r="D189" s="187"/>
      <c r="E189" s="187"/>
      <c r="F189" s="187"/>
      <c r="G189" s="63"/>
      <c r="H189" s="63"/>
      <c r="I189" s="63"/>
      <c r="J189" s="63"/>
      <c r="K189" s="63"/>
      <c r="L189" s="63"/>
      <c r="M189" s="64"/>
      <c r="N189" s="64"/>
      <c r="O189" s="64"/>
      <c r="P189" s="64"/>
      <c r="Q189" s="64"/>
      <c r="R189" s="64"/>
      <c r="S189" s="65"/>
      <c r="T189" s="65"/>
      <c r="U189" s="65"/>
      <c r="V189" s="65"/>
      <c r="W189" s="65"/>
      <c r="X189" s="65"/>
      <c r="Y189" s="15"/>
      <c r="Z189" s="15"/>
      <c r="AA189" s="15"/>
      <c r="AB189" s="15"/>
      <c r="AC189" s="15"/>
      <c r="AD189" s="15"/>
      <c r="AF189" s="187"/>
      <c r="AG189" s="187"/>
      <c r="AH189" s="187"/>
      <c r="AI189" s="187"/>
      <c r="AJ189" s="187"/>
      <c r="AK189" s="187"/>
      <c r="AL189" s="187"/>
      <c r="AM189" s="187"/>
      <c r="AN189" s="187"/>
      <c r="AO189" s="187"/>
      <c r="AP189" s="187"/>
      <c r="AQ189" s="187"/>
      <c r="AR189" s="187"/>
      <c r="AS189" s="187"/>
      <c r="AT189" s="187"/>
      <c r="AU189" s="187"/>
      <c r="AV189" s="187"/>
      <c r="AW189" s="187"/>
      <c r="AY189" s="187"/>
      <c r="AZ189" s="187"/>
      <c r="BA189" s="187"/>
      <c r="BB189" s="187"/>
      <c r="BC189" s="187"/>
      <c r="BD189" s="187"/>
      <c r="BE189" s="187"/>
      <c r="BF189" s="187"/>
      <c r="BG189" s="187"/>
      <c r="BH189" s="187"/>
      <c r="BI189" s="187"/>
      <c r="BJ189" s="187"/>
      <c r="BK189" s="187"/>
      <c r="BL189" s="187"/>
      <c r="BM189" s="187"/>
      <c r="BN189" s="187"/>
      <c r="BO189" s="187"/>
      <c r="BP189" s="187"/>
      <c r="BR189" s="187"/>
      <c r="BS189" s="187"/>
      <c r="BT189" s="187"/>
      <c r="CA189" s="187"/>
      <c r="CB189" s="187"/>
      <c r="CC189" s="187"/>
    </row>
    <row r="190" spans="1:81" s="186" customFormat="1" x14ac:dyDescent="0.25">
      <c r="A190" s="187"/>
      <c r="B190" s="187"/>
      <c r="C190" s="187"/>
      <c r="D190" s="187"/>
      <c r="E190" s="187"/>
      <c r="F190" s="187"/>
      <c r="G190" s="63"/>
      <c r="H190" s="63"/>
      <c r="I190" s="63"/>
      <c r="J190" s="63"/>
      <c r="K190" s="63"/>
      <c r="L190" s="63"/>
      <c r="M190" s="64"/>
      <c r="N190" s="64"/>
      <c r="O190" s="64"/>
      <c r="P190" s="64"/>
      <c r="Q190" s="64"/>
      <c r="R190" s="64"/>
      <c r="S190" s="65"/>
      <c r="T190" s="65"/>
      <c r="U190" s="65"/>
      <c r="V190" s="65"/>
      <c r="W190" s="65"/>
      <c r="X190" s="65"/>
      <c r="Y190" s="15"/>
      <c r="Z190" s="15"/>
      <c r="AA190" s="15"/>
      <c r="AB190" s="15"/>
      <c r="AC190" s="15"/>
      <c r="AD190" s="15"/>
      <c r="AF190" s="187"/>
      <c r="AG190" s="187"/>
      <c r="AH190" s="187"/>
      <c r="AI190" s="187"/>
      <c r="AJ190" s="187"/>
      <c r="AK190" s="187"/>
      <c r="AL190" s="187"/>
      <c r="AM190" s="187"/>
      <c r="AN190" s="187"/>
      <c r="AO190" s="187"/>
      <c r="AP190" s="187"/>
      <c r="AQ190" s="187"/>
      <c r="AR190" s="187"/>
      <c r="AS190" s="187"/>
      <c r="AT190" s="187"/>
      <c r="AU190" s="187"/>
      <c r="AV190" s="187"/>
      <c r="AW190" s="187"/>
      <c r="AY190" s="187"/>
      <c r="AZ190" s="187"/>
      <c r="BA190" s="187"/>
      <c r="BB190" s="187"/>
      <c r="BC190" s="187"/>
      <c r="BD190" s="187"/>
      <c r="BE190" s="187"/>
      <c r="BF190" s="187"/>
      <c r="BG190" s="187"/>
      <c r="BH190" s="187"/>
      <c r="BI190" s="187"/>
      <c r="BJ190" s="187"/>
      <c r="BK190" s="187"/>
      <c r="BL190" s="187"/>
      <c r="BM190" s="187"/>
      <c r="BN190" s="187"/>
      <c r="BO190" s="187"/>
      <c r="BP190" s="187"/>
      <c r="BR190" s="187"/>
      <c r="BS190" s="187"/>
      <c r="BT190" s="187"/>
      <c r="CA190" s="187"/>
      <c r="CB190" s="187"/>
      <c r="CC190" s="187"/>
    </row>
    <row r="191" spans="1:81" s="186" customFormat="1" x14ac:dyDescent="0.25">
      <c r="A191" s="187"/>
      <c r="B191" s="187"/>
      <c r="C191" s="187"/>
      <c r="D191" s="187"/>
      <c r="E191" s="187"/>
      <c r="F191" s="187"/>
      <c r="G191" s="63"/>
      <c r="H191" s="63"/>
      <c r="I191" s="63"/>
      <c r="J191" s="63"/>
      <c r="K191" s="63"/>
      <c r="L191" s="63"/>
      <c r="M191" s="64"/>
      <c r="N191" s="64"/>
      <c r="O191" s="64"/>
      <c r="P191" s="64"/>
      <c r="Q191" s="64"/>
      <c r="R191" s="64"/>
      <c r="S191" s="65"/>
      <c r="T191" s="65"/>
      <c r="U191" s="65"/>
      <c r="V191" s="65"/>
      <c r="W191" s="65"/>
      <c r="X191" s="65"/>
      <c r="Y191" s="15"/>
      <c r="Z191" s="15"/>
      <c r="AA191" s="15"/>
      <c r="AB191" s="15"/>
      <c r="AC191" s="15"/>
      <c r="AD191" s="15"/>
      <c r="AF191" s="187"/>
      <c r="AG191" s="187"/>
      <c r="AH191" s="187"/>
      <c r="AI191" s="187"/>
      <c r="AJ191" s="187"/>
      <c r="AK191" s="187"/>
      <c r="AL191" s="187"/>
      <c r="AM191" s="187"/>
      <c r="AN191" s="187"/>
      <c r="AO191" s="187"/>
      <c r="AP191" s="187"/>
      <c r="AQ191" s="187"/>
      <c r="AR191" s="187"/>
      <c r="AS191" s="187"/>
      <c r="AT191" s="187"/>
      <c r="AU191" s="187"/>
      <c r="AV191" s="187"/>
      <c r="AW191" s="187"/>
      <c r="AY191" s="187"/>
      <c r="AZ191" s="187"/>
      <c r="BA191" s="187"/>
      <c r="BB191" s="187"/>
      <c r="BC191" s="187"/>
      <c r="BD191" s="187"/>
      <c r="BE191" s="187"/>
      <c r="BF191" s="187"/>
      <c r="BG191" s="187"/>
      <c r="BH191" s="187"/>
      <c r="BI191" s="187"/>
      <c r="BJ191" s="187"/>
      <c r="BK191" s="187"/>
      <c r="BL191" s="187"/>
      <c r="BM191" s="187"/>
      <c r="BN191" s="187"/>
      <c r="BO191" s="187"/>
      <c r="BP191" s="187"/>
      <c r="BR191" s="187"/>
      <c r="BS191" s="187"/>
      <c r="BT191" s="187"/>
      <c r="CA191" s="187"/>
      <c r="CB191" s="187"/>
      <c r="CC191" s="187"/>
    </row>
    <row r="192" spans="1:81" s="186" customFormat="1" x14ac:dyDescent="0.25">
      <c r="A192" s="187"/>
      <c r="B192" s="187"/>
      <c r="C192" s="187"/>
      <c r="D192" s="187"/>
      <c r="E192" s="187"/>
      <c r="F192" s="187"/>
      <c r="G192" s="63"/>
      <c r="H192" s="63"/>
      <c r="I192" s="63"/>
      <c r="J192" s="63"/>
      <c r="K192" s="63"/>
      <c r="L192" s="63"/>
      <c r="M192" s="64"/>
      <c r="N192" s="64"/>
      <c r="O192" s="64"/>
      <c r="P192" s="64"/>
      <c r="Q192" s="64"/>
      <c r="R192" s="64"/>
      <c r="S192" s="65"/>
      <c r="T192" s="65"/>
      <c r="U192" s="65"/>
      <c r="V192" s="65"/>
      <c r="W192" s="65"/>
      <c r="X192" s="65"/>
      <c r="Y192" s="15"/>
      <c r="Z192" s="15"/>
      <c r="AA192" s="15"/>
      <c r="AB192" s="15"/>
      <c r="AC192" s="15"/>
      <c r="AD192" s="15"/>
      <c r="AF192" s="187"/>
      <c r="AG192" s="187"/>
      <c r="AH192" s="187"/>
      <c r="AI192" s="187"/>
      <c r="AJ192" s="187"/>
      <c r="AK192" s="187"/>
      <c r="AL192" s="187"/>
      <c r="AM192" s="187"/>
      <c r="AN192" s="187"/>
      <c r="AO192" s="187"/>
      <c r="AP192" s="187"/>
      <c r="AQ192" s="187"/>
      <c r="AR192" s="187"/>
      <c r="AS192" s="187"/>
      <c r="AT192" s="187"/>
      <c r="AU192" s="187"/>
      <c r="AV192" s="187"/>
      <c r="AW192" s="187"/>
      <c r="AY192" s="187"/>
      <c r="AZ192" s="187"/>
      <c r="BA192" s="187"/>
      <c r="BB192" s="187"/>
      <c r="BC192" s="187"/>
      <c r="BD192" s="187"/>
      <c r="BE192" s="187"/>
      <c r="BF192" s="187"/>
      <c r="BG192" s="187"/>
      <c r="BH192" s="187"/>
      <c r="BI192" s="187"/>
      <c r="BJ192" s="187"/>
      <c r="BK192" s="187"/>
      <c r="BL192" s="187"/>
      <c r="BM192" s="187"/>
      <c r="BN192" s="187"/>
      <c r="BO192" s="187"/>
      <c r="BP192" s="187"/>
      <c r="BR192" s="187"/>
      <c r="BS192" s="187"/>
      <c r="BT192" s="187"/>
      <c r="CA192" s="187"/>
      <c r="CB192" s="187"/>
      <c r="CC192" s="187"/>
    </row>
    <row r="193" spans="1:81" s="186" customFormat="1" x14ac:dyDescent="0.25">
      <c r="A193" s="187"/>
      <c r="B193" s="187"/>
      <c r="C193" s="187"/>
      <c r="D193" s="187"/>
      <c r="E193" s="187"/>
      <c r="F193" s="187"/>
      <c r="G193" s="63"/>
      <c r="H193" s="63"/>
      <c r="I193" s="63"/>
      <c r="J193" s="63"/>
      <c r="K193" s="63"/>
      <c r="L193" s="63"/>
      <c r="M193" s="64"/>
      <c r="N193" s="64"/>
      <c r="O193" s="64"/>
      <c r="P193" s="64"/>
      <c r="Q193" s="64"/>
      <c r="R193" s="64"/>
      <c r="S193" s="65"/>
      <c r="T193" s="65"/>
      <c r="U193" s="65"/>
      <c r="V193" s="65"/>
      <c r="W193" s="65"/>
      <c r="X193" s="65"/>
      <c r="Y193" s="15"/>
      <c r="Z193" s="15"/>
      <c r="AA193" s="15"/>
      <c r="AB193" s="15"/>
      <c r="AC193" s="15"/>
      <c r="AD193" s="15"/>
      <c r="AF193" s="187"/>
      <c r="AG193" s="187"/>
      <c r="AH193" s="187"/>
      <c r="AI193" s="187"/>
      <c r="AJ193" s="187"/>
      <c r="AK193" s="187"/>
      <c r="AL193" s="187"/>
      <c r="AM193" s="187"/>
      <c r="AN193" s="187"/>
      <c r="AO193" s="187"/>
      <c r="AP193" s="187"/>
      <c r="AQ193" s="187"/>
      <c r="AR193" s="187"/>
      <c r="AS193" s="187"/>
      <c r="AT193" s="187"/>
      <c r="AU193" s="187"/>
      <c r="AV193" s="187"/>
      <c r="AW193" s="187"/>
      <c r="AY193" s="187"/>
      <c r="AZ193" s="187"/>
      <c r="BA193" s="187"/>
      <c r="BB193" s="187"/>
      <c r="BC193" s="187"/>
      <c r="BD193" s="187"/>
      <c r="BE193" s="187"/>
      <c r="BF193" s="187"/>
      <c r="BG193" s="187"/>
      <c r="BH193" s="187"/>
      <c r="BI193" s="187"/>
      <c r="BJ193" s="187"/>
      <c r="BK193" s="187"/>
      <c r="BL193" s="187"/>
      <c r="BM193" s="187"/>
      <c r="BN193" s="187"/>
      <c r="BO193" s="187"/>
      <c r="BP193" s="187"/>
      <c r="BR193" s="187"/>
      <c r="BS193" s="187"/>
      <c r="BT193" s="187"/>
      <c r="CA193" s="187"/>
      <c r="CB193" s="187"/>
      <c r="CC193" s="187"/>
    </row>
    <row r="194" spans="1:81" s="186" customFormat="1" x14ac:dyDescent="0.25">
      <c r="A194" s="187"/>
      <c r="B194" s="187"/>
      <c r="C194" s="187"/>
      <c r="D194" s="187"/>
      <c r="E194" s="187"/>
      <c r="F194" s="187"/>
      <c r="G194" s="63"/>
      <c r="H194" s="63"/>
      <c r="I194" s="63"/>
      <c r="J194" s="63"/>
      <c r="K194" s="63"/>
      <c r="L194" s="63"/>
      <c r="M194" s="64"/>
      <c r="N194" s="64"/>
      <c r="O194" s="64"/>
      <c r="P194" s="64"/>
      <c r="Q194" s="64"/>
      <c r="R194" s="64"/>
      <c r="S194" s="65"/>
      <c r="T194" s="65"/>
      <c r="U194" s="65"/>
      <c r="V194" s="65"/>
      <c r="W194" s="65"/>
      <c r="X194" s="65"/>
      <c r="Y194" s="15"/>
      <c r="Z194" s="15"/>
      <c r="AA194" s="15"/>
      <c r="AB194" s="15"/>
      <c r="AC194" s="15"/>
      <c r="AD194" s="15"/>
      <c r="AF194" s="187"/>
      <c r="AG194" s="187"/>
      <c r="AH194" s="187"/>
      <c r="AI194" s="187"/>
      <c r="AJ194" s="187"/>
      <c r="AK194" s="187"/>
      <c r="AL194" s="187"/>
      <c r="AM194" s="187"/>
      <c r="AN194" s="187"/>
      <c r="AO194" s="187"/>
      <c r="AP194" s="187"/>
      <c r="AQ194" s="187"/>
      <c r="AR194" s="187"/>
      <c r="AS194" s="187"/>
      <c r="AT194" s="187"/>
      <c r="AU194" s="187"/>
      <c r="AV194" s="187"/>
      <c r="AW194" s="187"/>
      <c r="AY194" s="187"/>
      <c r="AZ194" s="187"/>
      <c r="BA194" s="187"/>
      <c r="BB194" s="187"/>
      <c r="BC194" s="187"/>
      <c r="BD194" s="187"/>
      <c r="BE194" s="187"/>
      <c r="BF194" s="187"/>
      <c r="BG194" s="187"/>
      <c r="BH194" s="187"/>
      <c r="BI194" s="187"/>
      <c r="BJ194" s="187"/>
      <c r="BK194" s="187"/>
      <c r="BL194" s="187"/>
      <c r="BM194" s="187"/>
      <c r="BN194" s="187"/>
      <c r="BO194" s="187"/>
      <c r="BP194" s="187"/>
      <c r="BR194" s="187"/>
      <c r="BS194" s="187"/>
      <c r="BT194" s="187"/>
      <c r="CA194" s="187"/>
      <c r="CB194" s="187"/>
      <c r="CC194" s="187"/>
    </row>
    <row r="195" spans="1:81" s="186" customFormat="1" x14ac:dyDescent="0.25">
      <c r="A195" s="187"/>
      <c r="B195" s="187"/>
      <c r="C195" s="187"/>
      <c r="D195" s="187"/>
      <c r="E195" s="187"/>
      <c r="F195" s="187"/>
      <c r="G195" s="63"/>
      <c r="H195" s="63"/>
      <c r="I195" s="63"/>
      <c r="J195" s="63"/>
      <c r="K195" s="63"/>
      <c r="L195" s="63"/>
      <c r="M195" s="64"/>
      <c r="N195" s="64"/>
      <c r="O195" s="64"/>
      <c r="P195" s="64"/>
      <c r="Q195" s="64"/>
      <c r="R195" s="64"/>
      <c r="S195" s="65"/>
      <c r="T195" s="65"/>
      <c r="U195" s="65"/>
      <c r="V195" s="65"/>
      <c r="W195" s="65"/>
      <c r="X195" s="65"/>
      <c r="Y195" s="15"/>
      <c r="Z195" s="15"/>
      <c r="AA195" s="15"/>
      <c r="AB195" s="15"/>
      <c r="AC195" s="15"/>
      <c r="AD195" s="15"/>
      <c r="AF195" s="187"/>
      <c r="AG195" s="187"/>
      <c r="AH195" s="187"/>
      <c r="AI195" s="187"/>
      <c r="AJ195" s="187"/>
      <c r="AK195" s="187"/>
      <c r="AL195" s="187"/>
      <c r="AM195" s="187"/>
      <c r="AN195" s="187"/>
      <c r="AO195" s="187"/>
      <c r="AP195" s="187"/>
      <c r="AQ195" s="187"/>
      <c r="AR195" s="187"/>
      <c r="AS195" s="187"/>
      <c r="AT195" s="187"/>
      <c r="AU195" s="187"/>
      <c r="AV195" s="187"/>
      <c r="AW195" s="187"/>
      <c r="AY195" s="187"/>
      <c r="AZ195" s="187"/>
      <c r="BA195" s="187"/>
      <c r="BB195" s="187"/>
      <c r="BC195" s="187"/>
      <c r="BD195" s="187"/>
      <c r="BE195" s="187"/>
      <c r="BF195" s="187"/>
      <c r="BG195" s="187"/>
      <c r="BH195" s="187"/>
      <c r="BI195" s="187"/>
      <c r="BJ195" s="187"/>
      <c r="BK195" s="187"/>
      <c r="BL195" s="187"/>
      <c r="BM195" s="187"/>
      <c r="BN195" s="187"/>
      <c r="BO195" s="187"/>
      <c r="BP195" s="187"/>
      <c r="BR195" s="187"/>
      <c r="BS195" s="187"/>
      <c r="BT195" s="187"/>
      <c r="CA195" s="187"/>
      <c r="CB195" s="187"/>
      <c r="CC195" s="187"/>
    </row>
    <row r="196" spans="1:81" s="186" customFormat="1" x14ac:dyDescent="0.25">
      <c r="A196" s="187"/>
      <c r="B196" s="187"/>
      <c r="C196" s="187"/>
      <c r="D196" s="187"/>
      <c r="E196" s="187"/>
      <c r="F196" s="187"/>
      <c r="G196" s="63"/>
      <c r="H196" s="63"/>
      <c r="I196" s="63"/>
      <c r="J196" s="63"/>
      <c r="K196" s="63"/>
      <c r="L196" s="63"/>
      <c r="M196" s="64"/>
      <c r="N196" s="64"/>
      <c r="O196" s="64"/>
      <c r="P196" s="64"/>
      <c r="Q196" s="64"/>
      <c r="R196" s="64"/>
      <c r="S196" s="65"/>
      <c r="T196" s="65"/>
      <c r="U196" s="65"/>
      <c r="V196" s="65"/>
      <c r="W196" s="65"/>
      <c r="X196" s="65"/>
      <c r="Y196" s="15"/>
      <c r="Z196" s="15"/>
      <c r="AA196" s="15"/>
      <c r="AB196" s="15"/>
      <c r="AC196" s="15"/>
      <c r="AD196" s="15"/>
      <c r="AF196" s="187"/>
      <c r="AG196" s="187"/>
      <c r="AH196" s="187"/>
      <c r="AI196" s="187"/>
      <c r="AJ196" s="187"/>
      <c r="AK196" s="187"/>
      <c r="AL196" s="187"/>
      <c r="AM196" s="187"/>
      <c r="AN196" s="187"/>
      <c r="AO196" s="187"/>
      <c r="AP196" s="187"/>
      <c r="AQ196" s="187"/>
      <c r="AR196" s="187"/>
      <c r="AS196" s="187"/>
      <c r="AT196" s="187"/>
      <c r="AU196" s="187"/>
      <c r="AV196" s="187"/>
      <c r="AW196" s="187"/>
      <c r="AY196" s="187"/>
      <c r="AZ196" s="187"/>
      <c r="BA196" s="187"/>
      <c r="BB196" s="187"/>
      <c r="BC196" s="187"/>
      <c r="BD196" s="187"/>
      <c r="BE196" s="187"/>
      <c r="BF196" s="187"/>
      <c r="BG196" s="187"/>
      <c r="BH196" s="187"/>
      <c r="BI196" s="187"/>
      <c r="BJ196" s="187"/>
      <c r="BK196" s="187"/>
      <c r="BL196" s="187"/>
      <c r="BM196" s="187"/>
      <c r="BN196" s="187"/>
      <c r="BO196" s="187"/>
      <c r="BP196" s="187"/>
      <c r="BR196" s="187"/>
      <c r="BS196" s="187"/>
      <c r="BT196" s="187"/>
      <c r="CA196" s="187"/>
      <c r="CB196" s="187"/>
      <c r="CC196" s="187"/>
    </row>
    <row r="197" spans="1:81" s="186" customFormat="1" x14ac:dyDescent="0.25">
      <c r="A197" s="187"/>
      <c r="B197" s="187"/>
      <c r="C197" s="187"/>
      <c r="D197" s="187"/>
      <c r="E197" s="187"/>
      <c r="F197" s="187"/>
      <c r="G197" s="63"/>
      <c r="H197" s="63"/>
      <c r="I197" s="63"/>
      <c r="J197" s="63"/>
      <c r="K197" s="63"/>
      <c r="L197" s="63"/>
      <c r="M197" s="64"/>
      <c r="N197" s="64"/>
      <c r="O197" s="64"/>
      <c r="P197" s="64"/>
      <c r="Q197" s="64"/>
      <c r="R197" s="64"/>
      <c r="S197" s="65"/>
      <c r="T197" s="65"/>
      <c r="U197" s="65"/>
      <c r="V197" s="65"/>
      <c r="W197" s="65"/>
      <c r="X197" s="65"/>
      <c r="Y197" s="15"/>
      <c r="Z197" s="15"/>
      <c r="AA197" s="15"/>
      <c r="AB197" s="15"/>
      <c r="AC197" s="15"/>
      <c r="AD197" s="15"/>
      <c r="AF197" s="187"/>
      <c r="AG197" s="187"/>
      <c r="AH197" s="187"/>
      <c r="AI197" s="187"/>
      <c r="AJ197" s="187"/>
      <c r="AK197" s="187"/>
      <c r="AL197" s="187"/>
      <c r="AM197" s="187"/>
      <c r="AN197" s="187"/>
      <c r="AO197" s="187"/>
      <c r="AP197" s="187"/>
      <c r="AQ197" s="187"/>
      <c r="AR197" s="187"/>
      <c r="AS197" s="187"/>
      <c r="AT197" s="187"/>
      <c r="AU197" s="187"/>
      <c r="AV197" s="187"/>
      <c r="AW197" s="187"/>
      <c r="AY197" s="187"/>
      <c r="AZ197" s="187"/>
      <c r="BA197" s="187"/>
      <c r="BB197" s="187"/>
      <c r="BC197" s="187"/>
      <c r="BD197" s="187"/>
      <c r="BE197" s="187"/>
      <c r="BF197" s="187"/>
      <c r="BG197" s="187"/>
      <c r="BH197" s="187"/>
      <c r="BI197" s="187"/>
      <c r="BJ197" s="187"/>
      <c r="BK197" s="187"/>
      <c r="BL197" s="187"/>
      <c r="BM197" s="187"/>
      <c r="BN197" s="187"/>
      <c r="BO197" s="187"/>
      <c r="BP197" s="187"/>
      <c r="BR197" s="187"/>
      <c r="BS197" s="187"/>
      <c r="BT197" s="187"/>
      <c r="CA197" s="187"/>
      <c r="CB197" s="187"/>
      <c r="CC197" s="187"/>
    </row>
    <row r="198" spans="1:81" s="186" customFormat="1" x14ac:dyDescent="0.25">
      <c r="A198" s="187"/>
      <c r="B198" s="187"/>
      <c r="C198" s="187"/>
      <c r="D198" s="187"/>
      <c r="E198" s="187"/>
      <c r="F198" s="187"/>
      <c r="G198" s="63"/>
      <c r="H198" s="63"/>
      <c r="I198" s="63"/>
      <c r="J198" s="63"/>
      <c r="K198" s="63"/>
      <c r="L198" s="63"/>
      <c r="M198" s="64"/>
      <c r="N198" s="64"/>
      <c r="O198" s="64"/>
      <c r="P198" s="64"/>
      <c r="Q198" s="64"/>
      <c r="R198" s="64"/>
      <c r="S198" s="65"/>
      <c r="T198" s="65"/>
      <c r="U198" s="65"/>
      <c r="V198" s="65"/>
      <c r="W198" s="65"/>
      <c r="X198" s="65"/>
      <c r="Y198" s="15"/>
      <c r="Z198" s="15"/>
      <c r="AA198" s="15"/>
      <c r="AB198" s="15"/>
      <c r="AC198" s="15"/>
      <c r="AD198" s="15"/>
      <c r="AF198" s="187"/>
      <c r="AG198" s="187"/>
      <c r="AH198" s="187"/>
      <c r="AI198" s="187"/>
      <c r="AJ198" s="187"/>
      <c r="AK198" s="187"/>
      <c r="AL198" s="187"/>
      <c r="AM198" s="187"/>
      <c r="AN198" s="187"/>
      <c r="AO198" s="187"/>
      <c r="AP198" s="187"/>
      <c r="AQ198" s="187"/>
      <c r="AR198" s="187"/>
      <c r="AS198" s="187"/>
      <c r="AT198" s="187"/>
      <c r="AU198" s="187"/>
      <c r="AV198" s="187"/>
      <c r="AW198" s="187"/>
      <c r="AY198" s="187"/>
      <c r="AZ198" s="187"/>
      <c r="BA198" s="187"/>
      <c r="BB198" s="187"/>
      <c r="BC198" s="187"/>
      <c r="BD198" s="187"/>
      <c r="BE198" s="187"/>
      <c r="BF198" s="187"/>
      <c r="BG198" s="187"/>
      <c r="BH198" s="187"/>
      <c r="BI198" s="187"/>
      <c r="BJ198" s="187"/>
      <c r="BK198" s="187"/>
      <c r="BL198" s="187"/>
      <c r="BM198" s="187"/>
      <c r="BN198" s="187"/>
      <c r="BO198" s="187"/>
      <c r="BP198" s="187"/>
      <c r="BR198" s="187"/>
      <c r="BS198" s="187"/>
      <c r="BT198" s="187"/>
      <c r="CA198" s="187"/>
      <c r="CB198" s="187"/>
      <c r="CC198" s="187"/>
    </row>
    <row r="199" spans="1:81" s="186" customFormat="1" x14ac:dyDescent="0.25">
      <c r="A199" s="187"/>
      <c r="B199" s="187"/>
      <c r="C199" s="187"/>
      <c r="D199" s="187"/>
      <c r="E199" s="187"/>
      <c r="F199" s="187"/>
      <c r="G199" s="63"/>
      <c r="H199" s="63"/>
      <c r="I199" s="63"/>
      <c r="J199" s="63"/>
      <c r="K199" s="63"/>
      <c r="L199" s="63"/>
      <c r="M199" s="64"/>
      <c r="N199" s="64"/>
      <c r="O199" s="64"/>
      <c r="P199" s="64"/>
      <c r="Q199" s="64"/>
      <c r="R199" s="64"/>
      <c r="S199" s="65"/>
      <c r="T199" s="65"/>
      <c r="U199" s="65"/>
      <c r="V199" s="65"/>
      <c r="W199" s="65"/>
      <c r="X199" s="65"/>
      <c r="Y199" s="15"/>
      <c r="Z199" s="15"/>
      <c r="AA199" s="15"/>
      <c r="AB199" s="15"/>
      <c r="AC199" s="15"/>
      <c r="AD199" s="15"/>
      <c r="AF199" s="187"/>
      <c r="AG199" s="187"/>
      <c r="AH199" s="187"/>
      <c r="AI199" s="187"/>
      <c r="AJ199" s="187"/>
      <c r="AK199" s="187"/>
      <c r="AL199" s="187"/>
      <c r="AM199" s="187"/>
      <c r="AN199" s="187"/>
      <c r="AO199" s="187"/>
      <c r="AP199" s="187"/>
      <c r="AQ199" s="187"/>
      <c r="AR199" s="187"/>
      <c r="AS199" s="187"/>
      <c r="AT199" s="187"/>
      <c r="AU199" s="187"/>
      <c r="AV199" s="187"/>
      <c r="AW199" s="187"/>
      <c r="AY199" s="187"/>
      <c r="AZ199" s="187"/>
      <c r="BA199" s="187"/>
      <c r="BB199" s="187"/>
      <c r="BC199" s="187"/>
      <c r="BD199" s="187"/>
      <c r="BE199" s="187"/>
      <c r="BF199" s="187"/>
      <c r="BG199" s="187"/>
      <c r="BH199" s="187"/>
      <c r="BI199" s="187"/>
      <c r="BJ199" s="187"/>
      <c r="BK199" s="187"/>
      <c r="BL199" s="187"/>
      <c r="BM199" s="187"/>
      <c r="BN199" s="187"/>
      <c r="BO199" s="187"/>
      <c r="BP199" s="187"/>
      <c r="BR199" s="187"/>
      <c r="BS199" s="187"/>
      <c r="BT199" s="187"/>
      <c r="CA199" s="187"/>
      <c r="CB199" s="187"/>
      <c r="CC199" s="187"/>
    </row>
    <row r="200" spans="1:81" s="186" customFormat="1" x14ac:dyDescent="0.25">
      <c r="A200" s="187"/>
      <c r="B200" s="187"/>
      <c r="C200" s="187"/>
      <c r="D200" s="187"/>
      <c r="E200" s="187"/>
      <c r="F200" s="187"/>
      <c r="G200" s="63"/>
      <c r="H200" s="63"/>
      <c r="I200" s="63"/>
      <c r="J200" s="63"/>
      <c r="K200" s="63"/>
      <c r="L200" s="63"/>
      <c r="M200" s="64"/>
      <c r="N200" s="64"/>
      <c r="O200" s="64"/>
      <c r="P200" s="64"/>
      <c r="Q200" s="64"/>
      <c r="R200" s="64"/>
      <c r="S200" s="65"/>
      <c r="T200" s="65"/>
      <c r="U200" s="65"/>
      <c r="V200" s="65"/>
      <c r="W200" s="65"/>
      <c r="X200" s="65"/>
      <c r="Y200" s="15"/>
      <c r="Z200" s="15"/>
      <c r="AA200" s="15"/>
      <c r="AB200" s="15"/>
      <c r="AC200" s="15"/>
      <c r="AD200" s="15"/>
      <c r="AF200" s="187"/>
      <c r="AG200" s="187"/>
      <c r="AH200" s="187"/>
      <c r="AI200" s="187"/>
      <c r="AJ200" s="187"/>
      <c r="AK200" s="187"/>
      <c r="AL200" s="187"/>
      <c r="AM200" s="187"/>
      <c r="AN200" s="187"/>
      <c r="AO200" s="187"/>
      <c r="AP200" s="187"/>
      <c r="AQ200" s="187"/>
      <c r="AR200" s="187"/>
      <c r="AS200" s="187"/>
      <c r="AT200" s="187"/>
      <c r="AU200" s="187"/>
      <c r="AV200" s="187"/>
      <c r="AW200" s="187"/>
      <c r="AY200" s="187"/>
      <c r="AZ200" s="187"/>
      <c r="BA200" s="187"/>
      <c r="BB200" s="187"/>
      <c r="BC200" s="187"/>
      <c r="BD200" s="187"/>
      <c r="BE200" s="187"/>
      <c r="BF200" s="187"/>
      <c r="BG200" s="187"/>
      <c r="BH200" s="187"/>
      <c r="BI200" s="187"/>
      <c r="BJ200" s="187"/>
      <c r="BK200" s="187"/>
      <c r="BL200" s="187"/>
      <c r="BM200" s="187"/>
      <c r="BN200" s="187"/>
      <c r="BO200" s="187"/>
      <c r="BP200" s="187"/>
      <c r="BR200" s="187"/>
      <c r="BS200" s="187"/>
      <c r="BT200" s="187"/>
      <c r="CA200" s="187"/>
      <c r="CB200" s="187"/>
      <c r="CC200" s="187"/>
    </row>
    <row r="201" spans="1:81" s="186" customFormat="1" x14ac:dyDescent="0.25">
      <c r="A201" s="187"/>
      <c r="B201" s="187"/>
      <c r="C201" s="187"/>
      <c r="D201" s="187"/>
      <c r="E201" s="187"/>
      <c r="F201" s="187"/>
      <c r="G201" s="63"/>
      <c r="H201" s="63"/>
      <c r="I201" s="63"/>
      <c r="J201" s="63"/>
      <c r="K201" s="63"/>
      <c r="L201" s="63"/>
      <c r="M201" s="64"/>
      <c r="N201" s="64"/>
      <c r="O201" s="64"/>
      <c r="P201" s="64"/>
      <c r="Q201" s="64"/>
      <c r="R201" s="64"/>
      <c r="S201" s="65"/>
      <c r="T201" s="65"/>
      <c r="U201" s="65"/>
      <c r="V201" s="65"/>
      <c r="W201" s="65"/>
      <c r="X201" s="65"/>
      <c r="Y201" s="15"/>
      <c r="Z201" s="15"/>
      <c r="AA201" s="15"/>
      <c r="AB201" s="15"/>
      <c r="AC201" s="15"/>
      <c r="AD201" s="15"/>
      <c r="AF201" s="187"/>
      <c r="AG201" s="187"/>
      <c r="AH201" s="187"/>
      <c r="AI201" s="187"/>
      <c r="AJ201" s="187"/>
      <c r="AK201" s="187"/>
      <c r="AL201" s="187"/>
      <c r="AM201" s="187"/>
      <c r="AN201" s="187"/>
      <c r="AO201" s="187"/>
      <c r="AP201" s="187"/>
      <c r="AQ201" s="187"/>
      <c r="AR201" s="187"/>
      <c r="AS201" s="187"/>
      <c r="AT201" s="187"/>
      <c r="AU201" s="187"/>
      <c r="AV201" s="187"/>
      <c r="AW201" s="187"/>
      <c r="AY201" s="187"/>
      <c r="AZ201" s="187"/>
      <c r="BA201" s="187"/>
      <c r="BB201" s="187"/>
      <c r="BC201" s="187"/>
      <c r="BD201" s="187"/>
      <c r="BE201" s="187"/>
      <c r="BF201" s="187"/>
      <c r="BG201" s="187"/>
      <c r="BH201" s="187"/>
      <c r="BI201" s="187"/>
      <c r="BJ201" s="187"/>
      <c r="BK201" s="187"/>
      <c r="BL201" s="187"/>
      <c r="BM201" s="187"/>
      <c r="BN201" s="187"/>
      <c r="BO201" s="187"/>
      <c r="BP201" s="187"/>
      <c r="BR201" s="187"/>
      <c r="BS201" s="187"/>
      <c r="BT201" s="187"/>
      <c r="CA201" s="187"/>
      <c r="CB201" s="187"/>
      <c r="CC201" s="187"/>
    </row>
    <row r="202" spans="1:81" s="186" customFormat="1" x14ac:dyDescent="0.25">
      <c r="A202" s="187"/>
      <c r="B202" s="187"/>
      <c r="C202" s="187"/>
      <c r="D202" s="187"/>
      <c r="E202" s="187"/>
      <c r="F202" s="187"/>
      <c r="G202" s="63"/>
      <c r="H202" s="63"/>
      <c r="I202" s="63"/>
      <c r="J202" s="63"/>
      <c r="K202" s="63"/>
      <c r="L202" s="63"/>
      <c r="M202" s="64"/>
      <c r="N202" s="64"/>
      <c r="O202" s="64"/>
      <c r="P202" s="64"/>
      <c r="Q202" s="64"/>
      <c r="R202" s="64"/>
      <c r="S202" s="65"/>
      <c r="T202" s="65"/>
      <c r="U202" s="65"/>
      <c r="V202" s="65"/>
      <c r="W202" s="65"/>
      <c r="X202" s="65"/>
      <c r="Y202" s="15"/>
      <c r="Z202" s="15"/>
      <c r="AA202" s="15"/>
      <c r="AB202" s="15"/>
      <c r="AC202" s="15"/>
      <c r="AD202" s="15"/>
      <c r="AF202" s="187"/>
      <c r="AG202" s="187"/>
      <c r="AH202" s="187"/>
      <c r="AI202" s="187"/>
      <c r="AJ202" s="187"/>
      <c r="AK202" s="187"/>
      <c r="AL202" s="187"/>
      <c r="AM202" s="187"/>
      <c r="AN202" s="187"/>
      <c r="AO202" s="187"/>
      <c r="AP202" s="187"/>
      <c r="AQ202" s="187"/>
      <c r="AR202" s="187"/>
      <c r="AS202" s="187"/>
      <c r="AT202" s="187"/>
      <c r="AU202" s="187"/>
      <c r="AV202" s="187"/>
      <c r="AW202" s="187"/>
      <c r="AY202" s="187"/>
      <c r="AZ202" s="187"/>
      <c r="BA202" s="187"/>
      <c r="BB202" s="187"/>
      <c r="BC202" s="187"/>
      <c r="BD202" s="187"/>
      <c r="BE202" s="187"/>
      <c r="BF202" s="187"/>
      <c r="BG202" s="187"/>
      <c r="BH202" s="187"/>
      <c r="BI202" s="187"/>
      <c r="BJ202" s="187"/>
      <c r="BK202" s="187"/>
      <c r="BL202" s="187"/>
      <c r="BM202" s="187"/>
      <c r="BN202" s="187"/>
      <c r="BO202" s="187"/>
      <c r="BP202" s="187"/>
      <c r="BR202" s="187"/>
      <c r="BS202" s="187"/>
      <c r="BT202" s="187"/>
      <c r="CA202" s="187"/>
      <c r="CB202" s="187"/>
      <c r="CC202" s="187"/>
    </row>
    <row r="203" spans="1:81" s="186" customFormat="1" x14ac:dyDescent="0.25">
      <c r="A203" s="187"/>
      <c r="B203" s="187"/>
      <c r="C203" s="187"/>
      <c r="D203" s="187"/>
      <c r="E203" s="187"/>
      <c r="F203" s="187"/>
      <c r="G203" s="63"/>
      <c r="H203" s="63"/>
      <c r="I203" s="63"/>
      <c r="J203" s="63"/>
      <c r="K203" s="63"/>
      <c r="L203" s="63"/>
      <c r="M203" s="64"/>
      <c r="N203" s="64"/>
      <c r="O203" s="64"/>
      <c r="P203" s="64"/>
      <c r="Q203" s="64"/>
      <c r="R203" s="64"/>
      <c r="S203" s="65"/>
      <c r="T203" s="65"/>
      <c r="U203" s="65"/>
      <c r="V203" s="65"/>
      <c r="W203" s="65"/>
      <c r="X203" s="65"/>
      <c r="Y203" s="15"/>
      <c r="Z203" s="15"/>
      <c r="AA203" s="15"/>
      <c r="AB203" s="15"/>
      <c r="AC203" s="15"/>
      <c r="AD203" s="15"/>
      <c r="AF203" s="187"/>
      <c r="AG203" s="187"/>
      <c r="AH203" s="187"/>
      <c r="AI203" s="187"/>
      <c r="AJ203" s="187"/>
      <c r="AK203" s="187"/>
      <c r="AL203" s="187"/>
      <c r="AM203" s="187"/>
      <c r="AN203" s="187"/>
      <c r="AO203" s="187"/>
      <c r="AP203" s="187"/>
      <c r="AQ203" s="187"/>
      <c r="AR203" s="187"/>
      <c r="AS203" s="187"/>
      <c r="AT203" s="187"/>
      <c r="AU203" s="187"/>
      <c r="AV203" s="187"/>
      <c r="AW203" s="187"/>
      <c r="AY203" s="187"/>
      <c r="AZ203" s="187"/>
      <c r="BA203" s="187"/>
      <c r="BB203" s="187"/>
      <c r="BC203" s="187"/>
      <c r="BD203" s="187"/>
      <c r="BE203" s="187"/>
      <c r="BF203" s="187"/>
      <c r="BG203" s="187"/>
      <c r="BH203" s="187"/>
      <c r="BI203" s="187"/>
      <c r="BJ203" s="187"/>
      <c r="BK203" s="187"/>
      <c r="BL203" s="187"/>
      <c r="BM203" s="187"/>
      <c r="BN203" s="187"/>
      <c r="BO203" s="187"/>
      <c r="BP203" s="187"/>
      <c r="BR203" s="187"/>
      <c r="BS203" s="187"/>
      <c r="BT203" s="187"/>
      <c r="CA203" s="187"/>
      <c r="CB203" s="187"/>
      <c r="CC203" s="187"/>
    </row>
    <row r="204" spans="1:81" s="186" customFormat="1" x14ac:dyDescent="0.25">
      <c r="A204" s="187"/>
      <c r="B204" s="187"/>
      <c r="C204" s="187"/>
      <c r="D204" s="187"/>
      <c r="E204" s="187"/>
      <c r="F204" s="187"/>
      <c r="G204" s="63"/>
      <c r="H204" s="63"/>
      <c r="I204" s="63"/>
      <c r="J204" s="63"/>
      <c r="K204" s="63"/>
      <c r="L204" s="63"/>
      <c r="M204" s="64"/>
      <c r="N204" s="64"/>
      <c r="O204" s="64"/>
      <c r="P204" s="64"/>
      <c r="Q204" s="64"/>
      <c r="R204" s="64"/>
      <c r="S204" s="65"/>
      <c r="T204" s="65"/>
      <c r="U204" s="65"/>
      <c r="V204" s="65"/>
      <c r="W204" s="65"/>
      <c r="X204" s="65"/>
      <c r="Y204" s="15"/>
      <c r="Z204" s="15"/>
      <c r="AA204" s="15"/>
      <c r="AB204" s="15"/>
      <c r="AC204" s="15"/>
      <c r="AD204" s="15"/>
      <c r="AF204" s="187"/>
      <c r="AG204" s="187"/>
      <c r="AH204" s="187"/>
      <c r="AI204" s="187"/>
      <c r="AJ204" s="187"/>
      <c r="AK204" s="187"/>
      <c r="AL204" s="187"/>
      <c r="AM204" s="187"/>
      <c r="AN204" s="187"/>
      <c r="AO204" s="187"/>
      <c r="AP204" s="187"/>
      <c r="AQ204" s="187"/>
      <c r="AR204" s="187"/>
      <c r="AS204" s="187"/>
      <c r="AT204" s="187"/>
      <c r="AU204" s="187"/>
      <c r="AV204" s="187"/>
      <c r="AW204" s="187"/>
      <c r="AY204" s="187"/>
      <c r="AZ204" s="187"/>
      <c r="BA204" s="187"/>
      <c r="BB204" s="187"/>
      <c r="BC204" s="187"/>
      <c r="BD204" s="187"/>
      <c r="BE204" s="187"/>
      <c r="BF204" s="187"/>
      <c r="BG204" s="187"/>
      <c r="BH204" s="187"/>
      <c r="BI204" s="187"/>
      <c r="BJ204" s="187"/>
      <c r="BK204" s="187"/>
      <c r="BL204" s="187"/>
      <c r="BM204" s="187"/>
      <c r="BN204" s="187"/>
      <c r="BO204" s="187"/>
      <c r="BP204" s="187"/>
      <c r="BR204" s="187"/>
      <c r="BS204" s="187"/>
      <c r="BT204" s="187"/>
      <c r="CA204" s="187"/>
      <c r="CB204" s="187"/>
      <c r="CC204" s="187"/>
    </row>
    <row r="205" spans="1:81" s="186" customFormat="1" x14ac:dyDescent="0.25">
      <c r="A205" s="187"/>
      <c r="B205" s="187"/>
      <c r="C205" s="187"/>
      <c r="D205" s="187"/>
      <c r="E205" s="187"/>
      <c r="F205" s="187"/>
      <c r="G205" s="63"/>
      <c r="H205" s="63"/>
      <c r="I205" s="63"/>
      <c r="J205" s="63"/>
      <c r="K205" s="63"/>
      <c r="L205" s="63"/>
      <c r="M205" s="64"/>
      <c r="N205" s="64"/>
      <c r="O205" s="64"/>
      <c r="P205" s="64"/>
      <c r="Q205" s="64"/>
      <c r="R205" s="64"/>
      <c r="S205" s="65"/>
      <c r="T205" s="65"/>
      <c r="U205" s="65"/>
      <c r="V205" s="65"/>
      <c r="W205" s="65"/>
      <c r="X205" s="65"/>
      <c r="Y205" s="15"/>
      <c r="Z205" s="15"/>
      <c r="AA205" s="15"/>
      <c r="AB205" s="15"/>
      <c r="AC205" s="15"/>
      <c r="AD205" s="15"/>
      <c r="AF205" s="187"/>
      <c r="AG205" s="187"/>
      <c r="AH205" s="187"/>
      <c r="AI205" s="187"/>
      <c r="AJ205" s="187"/>
      <c r="AK205" s="187"/>
      <c r="AL205" s="187"/>
      <c r="AM205" s="187"/>
      <c r="AN205" s="187"/>
      <c r="AO205" s="187"/>
      <c r="AP205" s="187"/>
      <c r="AQ205" s="187"/>
      <c r="AR205" s="187"/>
      <c r="AS205" s="187"/>
      <c r="AT205" s="187"/>
      <c r="AU205" s="187"/>
      <c r="AV205" s="187"/>
      <c r="AW205" s="187"/>
      <c r="AY205" s="187"/>
      <c r="AZ205" s="187"/>
      <c r="BA205" s="187"/>
      <c r="BB205" s="187"/>
      <c r="BC205" s="187"/>
      <c r="BD205" s="187"/>
      <c r="BE205" s="187"/>
      <c r="BF205" s="187"/>
      <c r="BG205" s="187"/>
      <c r="BH205" s="187"/>
      <c r="BI205" s="187"/>
      <c r="BJ205" s="187"/>
      <c r="BK205" s="187"/>
      <c r="BL205" s="187"/>
      <c r="BM205" s="187"/>
      <c r="BN205" s="187"/>
      <c r="BO205" s="187"/>
      <c r="BP205" s="187"/>
      <c r="BR205" s="187"/>
      <c r="BS205" s="187"/>
      <c r="BT205" s="187"/>
      <c r="CA205" s="187"/>
      <c r="CB205" s="187"/>
      <c r="CC205" s="187"/>
    </row>
    <row r="206" spans="1:81" s="186" customFormat="1" x14ac:dyDescent="0.25">
      <c r="A206" s="187"/>
      <c r="B206" s="187"/>
      <c r="C206" s="187"/>
      <c r="D206" s="187"/>
      <c r="E206" s="187"/>
      <c r="F206" s="187"/>
      <c r="G206" s="63"/>
      <c r="H206" s="63"/>
      <c r="I206" s="63"/>
      <c r="J206" s="63"/>
      <c r="K206" s="63"/>
      <c r="L206" s="63"/>
      <c r="M206" s="64"/>
      <c r="N206" s="64"/>
      <c r="O206" s="64"/>
      <c r="P206" s="64"/>
      <c r="Q206" s="64"/>
      <c r="R206" s="64"/>
      <c r="S206" s="65"/>
      <c r="T206" s="65"/>
      <c r="U206" s="65"/>
      <c r="V206" s="65"/>
      <c r="W206" s="65"/>
      <c r="X206" s="65"/>
      <c r="Y206" s="15"/>
      <c r="Z206" s="15"/>
      <c r="AA206" s="15"/>
      <c r="AB206" s="15"/>
      <c r="AC206" s="15"/>
      <c r="AD206" s="15"/>
      <c r="AF206" s="187"/>
      <c r="AG206" s="187"/>
      <c r="AH206" s="187"/>
      <c r="AI206" s="187"/>
      <c r="AJ206" s="187"/>
      <c r="AK206" s="187"/>
      <c r="AL206" s="187"/>
      <c r="AM206" s="187"/>
      <c r="AN206" s="187"/>
      <c r="AO206" s="187"/>
      <c r="AP206" s="187"/>
      <c r="AQ206" s="187"/>
      <c r="AR206" s="187"/>
      <c r="AS206" s="187"/>
      <c r="AT206" s="187"/>
      <c r="AU206" s="187"/>
      <c r="AV206" s="187"/>
      <c r="AW206" s="187"/>
      <c r="AY206" s="187"/>
      <c r="AZ206" s="187"/>
      <c r="BA206" s="187"/>
      <c r="BB206" s="187"/>
      <c r="BC206" s="187"/>
      <c r="BD206" s="187"/>
      <c r="BE206" s="187"/>
      <c r="BF206" s="187"/>
      <c r="BG206" s="187"/>
      <c r="BH206" s="187"/>
      <c r="BI206" s="187"/>
      <c r="BJ206" s="187"/>
      <c r="BK206" s="187"/>
      <c r="BL206" s="187"/>
      <c r="BM206" s="187"/>
      <c r="BN206" s="187"/>
      <c r="BO206" s="187"/>
      <c r="BP206" s="187"/>
      <c r="BR206" s="187"/>
      <c r="BS206" s="187"/>
      <c r="BT206" s="187"/>
      <c r="CA206" s="187"/>
      <c r="CB206" s="187"/>
      <c r="CC206" s="187"/>
    </row>
    <row r="207" spans="1:81" s="186" customFormat="1" x14ac:dyDescent="0.25">
      <c r="A207" s="187"/>
      <c r="B207" s="187"/>
      <c r="C207" s="187"/>
      <c r="D207" s="187"/>
      <c r="E207" s="187"/>
      <c r="F207" s="187"/>
      <c r="G207" s="63"/>
      <c r="H207" s="63"/>
      <c r="I207" s="63"/>
      <c r="J207" s="63"/>
      <c r="K207" s="63"/>
      <c r="L207" s="63"/>
      <c r="M207" s="64"/>
      <c r="N207" s="64"/>
      <c r="O207" s="64"/>
      <c r="P207" s="64"/>
      <c r="Q207" s="64"/>
      <c r="R207" s="64"/>
      <c r="S207" s="65"/>
      <c r="T207" s="65"/>
      <c r="U207" s="65"/>
      <c r="V207" s="65"/>
      <c r="W207" s="65"/>
      <c r="X207" s="65"/>
      <c r="Y207" s="15"/>
      <c r="Z207" s="15"/>
      <c r="AA207" s="15"/>
      <c r="AB207" s="15"/>
      <c r="AC207" s="15"/>
      <c r="AD207" s="15"/>
      <c r="AF207" s="187"/>
      <c r="AG207" s="187"/>
      <c r="AH207" s="187"/>
      <c r="AI207" s="187"/>
      <c r="AJ207" s="187"/>
      <c r="AK207" s="187"/>
      <c r="AL207" s="187"/>
      <c r="AM207" s="187"/>
      <c r="AN207" s="187"/>
      <c r="AO207" s="187"/>
      <c r="AP207" s="187"/>
      <c r="AQ207" s="187"/>
      <c r="AR207" s="187"/>
      <c r="AS207" s="187"/>
      <c r="AT207" s="187"/>
      <c r="AU207" s="187"/>
      <c r="AV207" s="187"/>
      <c r="AW207" s="187"/>
      <c r="AY207" s="187"/>
      <c r="AZ207" s="187"/>
      <c r="BA207" s="187"/>
      <c r="BB207" s="187"/>
      <c r="BC207" s="187"/>
      <c r="BD207" s="187"/>
      <c r="BE207" s="187"/>
      <c r="BF207" s="187"/>
      <c r="BG207" s="187"/>
      <c r="BH207" s="187"/>
      <c r="BI207" s="187"/>
      <c r="BJ207" s="187"/>
      <c r="BK207" s="187"/>
      <c r="BL207" s="187"/>
      <c r="BM207" s="187"/>
      <c r="BN207" s="187"/>
      <c r="BO207" s="187"/>
      <c r="BP207" s="187"/>
      <c r="BR207" s="187"/>
      <c r="BS207" s="187"/>
      <c r="BT207" s="187"/>
      <c r="CA207" s="187"/>
      <c r="CB207" s="187"/>
      <c r="CC207" s="187"/>
    </row>
    <row r="208" spans="1:81" s="186" customFormat="1" x14ac:dyDescent="0.25">
      <c r="A208" s="187"/>
      <c r="B208" s="187"/>
      <c r="C208" s="187"/>
      <c r="D208" s="187"/>
      <c r="E208" s="187"/>
      <c r="F208" s="187"/>
      <c r="G208" s="63"/>
      <c r="H208" s="63"/>
      <c r="I208" s="63"/>
      <c r="J208" s="63"/>
      <c r="K208" s="63"/>
      <c r="L208" s="63"/>
      <c r="M208" s="64"/>
      <c r="N208" s="64"/>
      <c r="O208" s="64"/>
      <c r="P208" s="64"/>
      <c r="Q208" s="64"/>
      <c r="R208" s="64"/>
      <c r="S208" s="65"/>
      <c r="T208" s="65"/>
      <c r="U208" s="65"/>
      <c r="V208" s="65"/>
      <c r="W208" s="65"/>
      <c r="X208" s="65"/>
      <c r="Y208" s="15"/>
      <c r="Z208" s="15"/>
      <c r="AA208" s="15"/>
      <c r="AB208" s="15"/>
      <c r="AC208" s="15"/>
      <c r="AD208" s="15"/>
      <c r="AF208" s="187"/>
      <c r="AG208" s="187"/>
      <c r="AH208" s="187"/>
      <c r="AI208" s="187"/>
      <c r="AJ208" s="187"/>
      <c r="AK208" s="187"/>
      <c r="AL208" s="187"/>
      <c r="AM208" s="187"/>
      <c r="AN208" s="187"/>
      <c r="AO208" s="187"/>
      <c r="AP208" s="187"/>
      <c r="AQ208" s="187"/>
      <c r="AR208" s="187"/>
      <c r="AS208" s="187"/>
      <c r="AT208" s="187"/>
      <c r="AU208" s="187"/>
      <c r="AV208" s="187"/>
      <c r="AW208" s="187"/>
      <c r="AY208" s="187"/>
      <c r="AZ208" s="187"/>
      <c r="BA208" s="187"/>
      <c r="BB208" s="187"/>
      <c r="BC208" s="187"/>
      <c r="BD208" s="187"/>
      <c r="BE208" s="187"/>
      <c r="BF208" s="187"/>
      <c r="BG208" s="187"/>
      <c r="BH208" s="187"/>
      <c r="BI208" s="187"/>
      <c r="BJ208" s="187"/>
      <c r="BK208" s="187"/>
      <c r="BL208" s="187"/>
      <c r="BM208" s="187"/>
      <c r="BN208" s="187"/>
      <c r="BO208" s="187"/>
      <c r="BP208" s="187"/>
      <c r="BR208" s="187"/>
      <c r="BS208" s="187"/>
      <c r="BT208" s="187"/>
      <c r="CA208" s="187"/>
      <c r="CB208" s="187"/>
      <c r="CC208" s="187"/>
    </row>
    <row r="209" spans="1:81" s="186" customFormat="1" x14ac:dyDescent="0.25">
      <c r="A209" s="187"/>
      <c r="B209" s="187"/>
      <c r="C209" s="187"/>
      <c r="D209" s="187"/>
      <c r="E209" s="187"/>
      <c r="F209" s="187"/>
      <c r="G209" s="63"/>
      <c r="H209" s="63"/>
      <c r="I209" s="63"/>
      <c r="J209" s="63"/>
      <c r="K209" s="63"/>
      <c r="L209" s="63"/>
      <c r="M209" s="64"/>
      <c r="N209" s="64"/>
      <c r="O209" s="64"/>
      <c r="P209" s="64"/>
      <c r="Q209" s="64"/>
      <c r="R209" s="64"/>
      <c r="S209" s="65"/>
      <c r="T209" s="65"/>
      <c r="U209" s="65"/>
      <c r="V209" s="65"/>
      <c r="W209" s="65"/>
      <c r="X209" s="65"/>
      <c r="Y209" s="15"/>
      <c r="Z209" s="15"/>
      <c r="AA209" s="15"/>
      <c r="AB209" s="15"/>
      <c r="AC209" s="15"/>
      <c r="AD209" s="15"/>
      <c r="AF209" s="187"/>
      <c r="AG209" s="187"/>
      <c r="AH209" s="187"/>
      <c r="AI209" s="187"/>
      <c r="AJ209" s="187"/>
      <c r="AK209" s="187"/>
      <c r="AL209" s="187"/>
      <c r="AM209" s="187"/>
      <c r="AN209" s="187"/>
      <c r="AO209" s="187"/>
      <c r="AP209" s="187"/>
      <c r="AQ209" s="187"/>
      <c r="AR209" s="187"/>
      <c r="AS209" s="187"/>
      <c r="AT209" s="187"/>
      <c r="AU209" s="187"/>
      <c r="AV209" s="187"/>
      <c r="AW209" s="187"/>
      <c r="AY209" s="187"/>
      <c r="AZ209" s="187"/>
      <c r="BA209" s="187"/>
      <c r="BB209" s="187"/>
      <c r="BC209" s="187"/>
      <c r="BD209" s="187"/>
      <c r="BE209" s="187"/>
      <c r="BF209" s="187"/>
      <c r="BG209" s="187"/>
      <c r="BH209" s="187"/>
      <c r="BI209" s="187"/>
      <c r="BJ209" s="187"/>
      <c r="BK209" s="187"/>
      <c r="BL209" s="187"/>
      <c r="BM209" s="187"/>
      <c r="BN209" s="187"/>
      <c r="BO209" s="187"/>
      <c r="BP209" s="187"/>
      <c r="BR209" s="187"/>
      <c r="BS209" s="187"/>
      <c r="BT209" s="187"/>
      <c r="CA209" s="187"/>
      <c r="CB209" s="187"/>
      <c r="CC209" s="187"/>
    </row>
    <row r="210" spans="1:81" s="186" customFormat="1" x14ac:dyDescent="0.25">
      <c r="A210" s="187"/>
      <c r="B210" s="187"/>
      <c r="C210" s="187"/>
      <c r="D210" s="187"/>
      <c r="E210" s="187"/>
      <c r="F210" s="187"/>
      <c r="G210" s="63"/>
      <c r="H210" s="63"/>
      <c r="I210" s="63"/>
      <c r="J210" s="63"/>
      <c r="K210" s="63"/>
      <c r="L210" s="63"/>
      <c r="M210" s="64"/>
      <c r="N210" s="64"/>
      <c r="O210" s="64"/>
      <c r="P210" s="64"/>
      <c r="Q210" s="64"/>
      <c r="R210" s="64"/>
      <c r="S210" s="65"/>
      <c r="T210" s="65"/>
      <c r="U210" s="65"/>
      <c r="V210" s="65"/>
      <c r="W210" s="65"/>
      <c r="X210" s="65"/>
      <c r="Y210" s="15"/>
      <c r="Z210" s="15"/>
      <c r="AA210" s="15"/>
      <c r="AB210" s="15"/>
      <c r="AC210" s="15"/>
      <c r="AD210" s="15"/>
      <c r="AF210" s="187"/>
      <c r="AG210" s="187"/>
      <c r="AH210" s="187"/>
      <c r="AI210" s="187"/>
      <c r="AJ210" s="187"/>
      <c r="AK210" s="187"/>
      <c r="AL210" s="187"/>
      <c r="AM210" s="187"/>
      <c r="AN210" s="187"/>
      <c r="AO210" s="187"/>
      <c r="AP210" s="187"/>
      <c r="AQ210" s="187"/>
      <c r="AR210" s="187"/>
      <c r="AS210" s="187"/>
      <c r="AT210" s="187"/>
      <c r="AU210" s="187"/>
      <c r="AV210" s="187"/>
      <c r="AW210" s="187"/>
      <c r="AY210" s="187"/>
      <c r="AZ210" s="187"/>
      <c r="BA210" s="187"/>
      <c r="BB210" s="187"/>
      <c r="BC210" s="187"/>
      <c r="BD210" s="187"/>
      <c r="BE210" s="187"/>
      <c r="BF210" s="187"/>
      <c r="BG210" s="187"/>
      <c r="BH210" s="187"/>
      <c r="BI210" s="187"/>
      <c r="BJ210" s="187"/>
      <c r="BK210" s="187"/>
      <c r="BL210" s="187"/>
      <c r="BM210" s="187"/>
      <c r="BN210" s="187"/>
      <c r="BO210" s="187"/>
      <c r="BP210" s="187"/>
      <c r="BR210" s="187"/>
      <c r="BS210" s="187"/>
      <c r="BT210" s="187"/>
      <c r="CA210" s="187"/>
      <c r="CB210" s="187"/>
      <c r="CC210" s="187"/>
    </row>
    <row r="211" spans="1:81" s="186" customFormat="1" x14ac:dyDescent="0.25">
      <c r="A211" s="187"/>
      <c r="B211" s="187"/>
      <c r="C211" s="187"/>
      <c r="D211" s="187"/>
      <c r="E211" s="187"/>
      <c r="F211" s="187"/>
      <c r="G211" s="63"/>
      <c r="H211" s="63"/>
      <c r="I211" s="63"/>
      <c r="J211" s="63"/>
      <c r="K211" s="63"/>
      <c r="L211" s="63"/>
      <c r="M211" s="64"/>
      <c r="N211" s="64"/>
      <c r="O211" s="64"/>
      <c r="P211" s="64"/>
      <c r="Q211" s="64"/>
      <c r="R211" s="64"/>
      <c r="S211" s="65"/>
      <c r="T211" s="65"/>
      <c r="U211" s="65"/>
      <c r="V211" s="65"/>
      <c r="W211" s="65"/>
      <c r="X211" s="65"/>
      <c r="Y211" s="15"/>
      <c r="Z211" s="15"/>
      <c r="AA211" s="15"/>
      <c r="AB211" s="15"/>
      <c r="AC211" s="15"/>
      <c r="AD211" s="15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7"/>
      <c r="AR211" s="187"/>
      <c r="AS211" s="187"/>
      <c r="AT211" s="187"/>
      <c r="AU211" s="187"/>
      <c r="AV211" s="187"/>
      <c r="AW211" s="187"/>
      <c r="AY211" s="187"/>
      <c r="AZ211" s="187"/>
      <c r="BA211" s="187"/>
      <c r="BB211" s="187"/>
      <c r="BC211" s="187"/>
      <c r="BD211" s="187"/>
      <c r="BE211" s="187"/>
      <c r="BF211" s="187"/>
      <c r="BG211" s="187"/>
      <c r="BH211" s="187"/>
      <c r="BI211" s="187"/>
      <c r="BJ211" s="187"/>
      <c r="BK211" s="187"/>
      <c r="BL211" s="187"/>
      <c r="BM211" s="187"/>
      <c r="BN211" s="187"/>
      <c r="BO211" s="187"/>
      <c r="BP211" s="187"/>
      <c r="BR211" s="187"/>
      <c r="BS211" s="187"/>
      <c r="BT211" s="187"/>
      <c r="CA211" s="187"/>
      <c r="CB211" s="187"/>
      <c r="CC211" s="187"/>
    </row>
    <row r="212" spans="1:81" s="186" customFormat="1" x14ac:dyDescent="0.25">
      <c r="A212" s="187"/>
      <c r="B212" s="187"/>
      <c r="C212" s="187"/>
      <c r="D212" s="187"/>
      <c r="E212" s="187"/>
      <c r="F212" s="187"/>
      <c r="G212" s="63"/>
      <c r="H212" s="63"/>
      <c r="I212" s="63"/>
      <c r="J212" s="63"/>
      <c r="K212" s="63"/>
      <c r="L212" s="63"/>
      <c r="M212" s="64"/>
      <c r="N212" s="64"/>
      <c r="O212" s="64"/>
      <c r="P212" s="64"/>
      <c r="Q212" s="64"/>
      <c r="R212" s="64"/>
      <c r="S212" s="65"/>
      <c r="T212" s="65"/>
      <c r="U212" s="65"/>
      <c r="V212" s="65"/>
      <c r="W212" s="65"/>
      <c r="X212" s="65"/>
      <c r="Y212" s="15"/>
      <c r="Z212" s="15"/>
      <c r="AA212" s="15"/>
      <c r="AB212" s="15"/>
      <c r="AC212" s="15"/>
      <c r="AD212" s="15"/>
      <c r="AF212" s="187"/>
      <c r="AG212" s="187"/>
      <c r="AH212" s="187"/>
      <c r="AI212" s="187"/>
      <c r="AJ212" s="187"/>
      <c r="AK212" s="187"/>
      <c r="AL212" s="187"/>
      <c r="AM212" s="187"/>
      <c r="AN212" s="187"/>
      <c r="AO212" s="187"/>
      <c r="AP212" s="187"/>
      <c r="AQ212" s="187"/>
      <c r="AR212" s="187"/>
      <c r="AS212" s="187"/>
      <c r="AT212" s="187"/>
      <c r="AU212" s="187"/>
      <c r="AV212" s="187"/>
      <c r="AW212" s="187"/>
      <c r="AY212" s="187"/>
      <c r="AZ212" s="187"/>
      <c r="BA212" s="187"/>
      <c r="BB212" s="187"/>
      <c r="BC212" s="187"/>
      <c r="BD212" s="187"/>
      <c r="BE212" s="187"/>
      <c r="BF212" s="187"/>
      <c r="BG212" s="187"/>
      <c r="BH212" s="187"/>
      <c r="BI212" s="187"/>
      <c r="BJ212" s="187"/>
      <c r="BK212" s="187"/>
      <c r="BL212" s="187"/>
      <c r="BM212" s="187"/>
      <c r="BN212" s="187"/>
      <c r="BO212" s="187"/>
      <c r="BP212" s="187"/>
      <c r="BR212" s="187"/>
      <c r="BS212" s="187"/>
      <c r="BT212" s="187"/>
      <c r="CA212" s="187"/>
      <c r="CB212" s="187"/>
      <c r="CC212" s="187"/>
    </row>
    <row r="213" spans="1:81" s="186" customFormat="1" x14ac:dyDescent="0.25">
      <c r="A213" s="187"/>
      <c r="B213" s="187"/>
      <c r="C213" s="187"/>
      <c r="D213" s="187"/>
      <c r="E213" s="187"/>
      <c r="F213" s="187"/>
      <c r="G213" s="63"/>
      <c r="H213" s="63"/>
      <c r="I213" s="63"/>
      <c r="J213" s="63"/>
      <c r="K213" s="63"/>
      <c r="L213" s="63"/>
      <c r="M213" s="64"/>
      <c r="N213" s="64"/>
      <c r="O213" s="64"/>
      <c r="P213" s="64"/>
      <c r="Q213" s="64"/>
      <c r="R213" s="64"/>
      <c r="S213" s="65"/>
      <c r="T213" s="65"/>
      <c r="U213" s="65"/>
      <c r="V213" s="65"/>
      <c r="W213" s="65"/>
      <c r="X213" s="65"/>
      <c r="Y213" s="15"/>
      <c r="Z213" s="15"/>
      <c r="AA213" s="15"/>
      <c r="AB213" s="15"/>
      <c r="AC213" s="15"/>
      <c r="AD213" s="15"/>
      <c r="AF213" s="187"/>
      <c r="AG213" s="187"/>
      <c r="AH213" s="187"/>
      <c r="AI213" s="187"/>
      <c r="AJ213" s="187"/>
      <c r="AK213" s="187"/>
      <c r="AL213" s="187"/>
      <c r="AM213" s="187"/>
      <c r="AN213" s="187"/>
      <c r="AO213" s="187"/>
      <c r="AP213" s="187"/>
      <c r="AQ213" s="187"/>
      <c r="AR213" s="187"/>
      <c r="AS213" s="187"/>
      <c r="AT213" s="187"/>
      <c r="AU213" s="187"/>
      <c r="AV213" s="187"/>
      <c r="AW213" s="187"/>
      <c r="AY213" s="187"/>
      <c r="AZ213" s="187"/>
      <c r="BA213" s="187"/>
      <c r="BB213" s="187"/>
      <c r="BC213" s="187"/>
      <c r="BD213" s="187"/>
      <c r="BE213" s="187"/>
      <c r="BF213" s="187"/>
      <c r="BG213" s="187"/>
      <c r="BH213" s="187"/>
      <c r="BI213" s="187"/>
      <c r="BJ213" s="187"/>
      <c r="BK213" s="187"/>
      <c r="BL213" s="187"/>
      <c r="BM213" s="187"/>
      <c r="BN213" s="187"/>
      <c r="BO213" s="187"/>
      <c r="BP213" s="187"/>
      <c r="BR213" s="187"/>
      <c r="BS213" s="187"/>
      <c r="BT213" s="187"/>
      <c r="CA213" s="187"/>
      <c r="CB213" s="187"/>
      <c r="CC213" s="187"/>
    </row>
    <row r="214" spans="1:81" s="186" customFormat="1" x14ac:dyDescent="0.25">
      <c r="A214" s="187"/>
      <c r="B214" s="187"/>
      <c r="C214" s="187"/>
      <c r="D214" s="187"/>
      <c r="E214" s="187"/>
      <c r="F214" s="187"/>
      <c r="G214" s="63"/>
      <c r="H214" s="63"/>
      <c r="I214" s="63"/>
      <c r="J214" s="63"/>
      <c r="K214" s="63"/>
      <c r="L214" s="63"/>
      <c r="M214" s="64"/>
      <c r="N214" s="64"/>
      <c r="O214" s="64"/>
      <c r="P214" s="64"/>
      <c r="Q214" s="64"/>
      <c r="R214" s="64"/>
      <c r="S214" s="65"/>
      <c r="T214" s="65"/>
      <c r="U214" s="65"/>
      <c r="V214" s="65"/>
      <c r="W214" s="65"/>
      <c r="X214" s="65"/>
      <c r="Y214" s="15"/>
      <c r="Z214" s="15"/>
      <c r="AA214" s="15"/>
      <c r="AB214" s="15"/>
      <c r="AC214" s="15"/>
      <c r="AD214" s="15"/>
      <c r="AF214" s="187"/>
      <c r="AG214" s="187"/>
      <c r="AH214" s="187"/>
      <c r="AI214" s="187"/>
      <c r="AJ214" s="187"/>
      <c r="AK214" s="187"/>
      <c r="AL214" s="187"/>
      <c r="AM214" s="187"/>
      <c r="AN214" s="187"/>
      <c r="AO214" s="187"/>
      <c r="AP214" s="187"/>
      <c r="AQ214" s="187"/>
      <c r="AR214" s="187"/>
      <c r="AS214" s="187"/>
      <c r="AT214" s="187"/>
      <c r="AU214" s="187"/>
      <c r="AV214" s="187"/>
      <c r="AW214" s="187"/>
      <c r="AY214" s="187"/>
      <c r="AZ214" s="187"/>
      <c r="BA214" s="187"/>
      <c r="BB214" s="187"/>
      <c r="BC214" s="187"/>
      <c r="BD214" s="187"/>
      <c r="BE214" s="187"/>
      <c r="BF214" s="187"/>
      <c r="BG214" s="187"/>
      <c r="BH214" s="187"/>
      <c r="BI214" s="187"/>
      <c r="BJ214" s="187"/>
      <c r="BK214" s="187"/>
      <c r="BL214" s="187"/>
      <c r="BM214" s="187"/>
      <c r="BN214" s="187"/>
      <c r="BO214" s="187"/>
      <c r="BP214" s="187"/>
      <c r="BR214" s="187"/>
      <c r="BS214" s="187"/>
      <c r="BT214" s="187"/>
      <c r="CA214" s="187"/>
      <c r="CB214" s="187"/>
      <c r="CC214" s="187"/>
    </row>
    <row r="215" spans="1:81" s="186" customFormat="1" x14ac:dyDescent="0.25">
      <c r="A215" s="187"/>
      <c r="B215" s="187"/>
      <c r="C215" s="187"/>
      <c r="D215" s="187"/>
      <c r="E215" s="187"/>
      <c r="F215" s="187"/>
      <c r="G215" s="63"/>
      <c r="H215" s="63"/>
      <c r="I215" s="63"/>
      <c r="J215" s="63"/>
      <c r="K215" s="63"/>
      <c r="L215" s="63"/>
      <c r="M215" s="64"/>
      <c r="N215" s="64"/>
      <c r="O215" s="64"/>
      <c r="P215" s="64"/>
      <c r="Q215" s="64"/>
      <c r="R215" s="64"/>
      <c r="S215" s="65"/>
      <c r="T215" s="65"/>
      <c r="U215" s="65"/>
      <c r="V215" s="65"/>
      <c r="W215" s="65"/>
      <c r="X215" s="65"/>
      <c r="Y215" s="15"/>
      <c r="Z215" s="15"/>
      <c r="AA215" s="15"/>
      <c r="AB215" s="15"/>
      <c r="AC215" s="15"/>
      <c r="AD215" s="15"/>
      <c r="AF215" s="187"/>
      <c r="AG215" s="187"/>
      <c r="AH215" s="187"/>
      <c r="AI215" s="187"/>
      <c r="AJ215" s="187"/>
      <c r="AK215" s="187"/>
      <c r="AL215" s="187"/>
      <c r="AM215" s="187"/>
      <c r="AN215" s="187"/>
      <c r="AO215" s="187"/>
      <c r="AP215" s="187"/>
      <c r="AQ215" s="187"/>
      <c r="AR215" s="187"/>
      <c r="AS215" s="187"/>
      <c r="AT215" s="187"/>
      <c r="AU215" s="187"/>
      <c r="AV215" s="187"/>
      <c r="AW215" s="187"/>
      <c r="AY215" s="187"/>
      <c r="AZ215" s="187"/>
      <c r="BA215" s="187"/>
      <c r="BB215" s="187"/>
      <c r="BC215" s="187"/>
      <c r="BD215" s="187"/>
      <c r="BE215" s="187"/>
      <c r="BF215" s="187"/>
      <c r="BG215" s="187"/>
      <c r="BH215" s="187"/>
      <c r="BI215" s="187"/>
      <c r="BJ215" s="187"/>
      <c r="BK215" s="187"/>
      <c r="BL215" s="187"/>
      <c r="BM215" s="187"/>
      <c r="BN215" s="187"/>
      <c r="BO215" s="187"/>
      <c r="BP215" s="187"/>
      <c r="BR215" s="187"/>
      <c r="BS215" s="187"/>
      <c r="BT215" s="187"/>
      <c r="CA215" s="187"/>
      <c r="CB215" s="187"/>
      <c r="CC215" s="187"/>
    </row>
    <row r="216" spans="1:81" s="186" customFormat="1" x14ac:dyDescent="0.25">
      <c r="A216" s="187"/>
      <c r="B216" s="187"/>
      <c r="C216" s="187"/>
      <c r="D216" s="187"/>
      <c r="E216" s="187"/>
      <c r="F216" s="187"/>
      <c r="G216" s="63"/>
      <c r="H216" s="63"/>
      <c r="I216" s="63"/>
      <c r="J216" s="63"/>
      <c r="K216" s="63"/>
      <c r="L216" s="63"/>
      <c r="M216" s="64"/>
      <c r="N216" s="64"/>
      <c r="O216" s="64"/>
      <c r="P216" s="64"/>
      <c r="Q216" s="64"/>
      <c r="R216" s="64"/>
      <c r="S216" s="65"/>
      <c r="T216" s="65"/>
      <c r="U216" s="65"/>
      <c r="V216" s="65"/>
      <c r="W216" s="65"/>
      <c r="X216" s="65"/>
      <c r="Y216" s="15"/>
      <c r="Z216" s="15"/>
      <c r="AA216" s="15"/>
      <c r="AB216" s="15"/>
      <c r="AC216" s="15"/>
      <c r="AD216" s="15"/>
      <c r="AF216" s="187"/>
      <c r="AG216" s="187"/>
      <c r="AH216" s="187"/>
      <c r="AI216" s="187"/>
      <c r="AJ216" s="187"/>
      <c r="AK216" s="187"/>
      <c r="AL216" s="187"/>
      <c r="AM216" s="187"/>
      <c r="AN216" s="187"/>
      <c r="AO216" s="187"/>
      <c r="AP216" s="187"/>
      <c r="AQ216" s="187"/>
      <c r="AR216" s="187"/>
      <c r="AS216" s="187"/>
      <c r="AT216" s="187"/>
      <c r="AU216" s="187"/>
      <c r="AV216" s="187"/>
      <c r="AW216" s="187"/>
      <c r="AY216" s="187"/>
      <c r="AZ216" s="187"/>
      <c r="BA216" s="187"/>
      <c r="BB216" s="187"/>
      <c r="BC216" s="187"/>
      <c r="BD216" s="187"/>
      <c r="BE216" s="187"/>
      <c r="BF216" s="187"/>
      <c r="BG216" s="187"/>
      <c r="BH216" s="187"/>
      <c r="BI216" s="187"/>
      <c r="BJ216" s="187"/>
      <c r="BK216" s="187"/>
      <c r="BL216" s="187"/>
      <c r="BM216" s="187"/>
      <c r="BN216" s="187"/>
      <c r="BO216" s="187"/>
      <c r="BP216" s="187"/>
      <c r="BR216" s="187"/>
      <c r="BS216" s="187"/>
      <c r="BT216" s="187"/>
      <c r="CA216" s="187"/>
      <c r="CB216" s="187"/>
      <c r="CC216" s="187"/>
    </row>
    <row r="217" spans="1:81" s="186" customFormat="1" x14ac:dyDescent="0.25">
      <c r="A217" s="187"/>
      <c r="B217" s="187"/>
      <c r="C217" s="187"/>
      <c r="D217" s="187"/>
      <c r="E217" s="187"/>
      <c r="F217" s="187"/>
      <c r="G217" s="63"/>
      <c r="H217" s="63"/>
      <c r="I217" s="63"/>
      <c r="J217" s="63"/>
      <c r="K217" s="63"/>
      <c r="L217" s="63"/>
      <c r="M217" s="64"/>
      <c r="N217" s="64"/>
      <c r="O217" s="64"/>
      <c r="P217" s="64"/>
      <c r="Q217" s="64"/>
      <c r="R217" s="64"/>
      <c r="S217" s="65"/>
      <c r="T217" s="65"/>
      <c r="U217" s="65"/>
      <c r="V217" s="65"/>
      <c r="W217" s="65"/>
      <c r="X217" s="65"/>
      <c r="Y217" s="15"/>
      <c r="Z217" s="15"/>
      <c r="AA217" s="15"/>
      <c r="AB217" s="15"/>
      <c r="AC217" s="15"/>
      <c r="AD217" s="15"/>
      <c r="AF217" s="187"/>
      <c r="AG217" s="187"/>
      <c r="AH217" s="187"/>
      <c r="AI217" s="187"/>
      <c r="AJ217" s="187"/>
      <c r="AK217" s="187"/>
      <c r="AL217" s="187"/>
      <c r="AM217" s="187"/>
      <c r="AN217" s="187"/>
      <c r="AO217" s="187"/>
      <c r="AP217" s="187"/>
      <c r="AQ217" s="187"/>
      <c r="AR217" s="187"/>
      <c r="AS217" s="187"/>
      <c r="AT217" s="187"/>
      <c r="AU217" s="187"/>
      <c r="AV217" s="187"/>
      <c r="AW217" s="187"/>
      <c r="AY217" s="187"/>
      <c r="AZ217" s="187"/>
      <c r="BA217" s="187"/>
      <c r="BB217" s="187"/>
      <c r="BC217" s="187"/>
      <c r="BD217" s="187"/>
      <c r="BE217" s="187"/>
      <c r="BF217" s="187"/>
      <c r="BG217" s="187"/>
      <c r="BH217" s="187"/>
      <c r="BI217" s="187"/>
      <c r="BJ217" s="187"/>
      <c r="BK217" s="187"/>
      <c r="BL217" s="187"/>
      <c r="BM217" s="187"/>
      <c r="BN217" s="187"/>
      <c r="BO217" s="187"/>
      <c r="BP217" s="187"/>
      <c r="BR217" s="187"/>
      <c r="BS217" s="187"/>
      <c r="BT217" s="187"/>
      <c r="CA217" s="187"/>
      <c r="CB217" s="187"/>
      <c r="CC217" s="187"/>
    </row>
    <row r="218" spans="1:81" s="186" customFormat="1" x14ac:dyDescent="0.25">
      <c r="A218" s="187"/>
      <c r="B218" s="187"/>
      <c r="C218" s="187"/>
      <c r="D218" s="187"/>
      <c r="E218" s="187"/>
      <c r="F218" s="187"/>
      <c r="G218" s="63"/>
      <c r="H218" s="63"/>
      <c r="I218" s="63"/>
      <c r="J218" s="63"/>
      <c r="K218" s="63"/>
      <c r="L218" s="63"/>
      <c r="M218" s="64"/>
      <c r="N218" s="64"/>
      <c r="O218" s="64"/>
      <c r="P218" s="64"/>
      <c r="Q218" s="64"/>
      <c r="R218" s="64"/>
      <c r="S218" s="65"/>
      <c r="T218" s="65"/>
      <c r="U218" s="65"/>
      <c r="V218" s="65"/>
      <c r="W218" s="65"/>
      <c r="X218" s="65"/>
      <c r="Y218" s="15"/>
      <c r="Z218" s="15"/>
      <c r="AA218" s="15"/>
      <c r="AB218" s="15"/>
      <c r="AC218" s="15"/>
      <c r="AD218" s="15"/>
      <c r="AF218" s="187"/>
      <c r="AG218" s="187"/>
      <c r="AH218" s="187"/>
      <c r="AI218" s="187"/>
      <c r="AJ218" s="187"/>
      <c r="AK218" s="187"/>
      <c r="AL218" s="187"/>
      <c r="AM218" s="187"/>
      <c r="AN218" s="187"/>
      <c r="AO218" s="187"/>
      <c r="AP218" s="187"/>
      <c r="AQ218" s="187"/>
      <c r="AR218" s="187"/>
      <c r="AS218" s="187"/>
      <c r="AT218" s="187"/>
      <c r="AU218" s="187"/>
      <c r="AV218" s="187"/>
      <c r="AW218" s="187"/>
      <c r="AY218" s="187"/>
      <c r="AZ218" s="187"/>
      <c r="BA218" s="187"/>
      <c r="BB218" s="187"/>
      <c r="BC218" s="187"/>
      <c r="BD218" s="187"/>
      <c r="BE218" s="187"/>
      <c r="BF218" s="187"/>
      <c r="BG218" s="187"/>
      <c r="BH218" s="187"/>
      <c r="BI218" s="187"/>
      <c r="BJ218" s="187"/>
      <c r="BK218" s="187"/>
      <c r="BL218" s="187"/>
      <c r="BM218" s="187"/>
      <c r="BN218" s="187"/>
      <c r="BO218" s="187"/>
      <c r="BP218" s="187"/>
      <c r="BR218" s="187"/>
      <c r="BS218" s="187"/>
      <c r="BT218" s="187"/>
      <c r="CA218" s="187"/>
      <c r="CB218" s="187"/>
      <c r="CC218" s="187"/>
    </row>
    <row r="219" spans="1:81" s="186" customFormat="1" x14ac:dyDescent="0.25">
      <c r="A219" s="187"/>
      <c r="B219" s="187"/>
      <c r="C219" s="187"/>
      <c r="D219" s="187"/>
      <c r="E219" s="187"/>
      <c r="F219" s="187"/>
      <c r="G219" s="63"/>
      <c r="H219" s="63"/>
      <c r="I219" s="63"/>
      <c r="J219" s="63"/>
      <c r="K219" s="63"/>
      <c r="L219" s="63"/>
      <c r="M219" s="64"/>
      <c r="N219" s="64"/>
      <c r="O219" s="64"/>
      <c r="P219" s="64"/>
      <c r="Q219" s="64"/>
      <c r="R219" s="64"/>
      <c r="S219" s="65"/>
      <c r="T219" s="65"/>
      <c r="U219" s="65"/>
      <c r="V219" s="65"/>
      <c r="W219" s="65"/>
      <c r="X219" s="65"/>
      <c r="Y219" s="15"/>
      <c r="Z219" s="15"/>
      <c r="AA219" s="15"/>
      <c r="AB219" s="15"/>
      <c r="AC219" s="15"/>
      <c r="AD219" s="15"/>
      <c r="AF219" s="187"/>
      <c r="AG219" s="187"/>
      <c r="AH219" s="187"/>
      <c r="AI219" s="187"/>
      <c r="AJ219" s="187"/>
      <c r="AK219" s="187"/>
      <c r="AL219" s="187"/>
      <c r="AM219" s="187"/>
      <c r="AN219" s="187"/>
      <c r="AO219" s="187"/>
      <c r="AP219" s="187"/>
      <c r="AQ219" s="187"/>
      <c r="AR219" s="187"/>
      <c r="AS219" s="187"/>
      <c r="AT219" s="187"/>
      <c r="AU219" s="187"/>
      <c r="AV219" s="187"/>
      <c r="AW219" s="187"/>
      <c r="AY219" s="187"/>
      <c r="AZ219" s="187"/>
      <c r="BA219" s="187"/>
      <c r="BB219" s="187"/>
      <c r="BC219" s="187"/>
      <c r="BD219" s="187"/>
      <c r="BE219" s="187"/>
      <c r="BF219" s="187"/>
      <c r="BG219" s="187"/>
      <c r="BH219" s="187"/>
      <c r="BI219" s="187"/>
      <c r="BJ219" s="187"/>
      <c r="BK219" s="187"/>
      <c r="BL219" s="187"/>
      <c r="BM219" s="187"/>
      <c r="BN219" s="187"/>
      <c r="BO219" s="187"/>
      <c r="BP219" s="187"/>
      <c r="BR219" s="187"/>
      <c r="BS219" s="187"/>
      <c r="BT219" s="187"/>
      <c r="CA219" s="187"/>
      <c r="CB219" s="187"/>
      <c r="CC219" s="187"/>
    </row>
    <row r="220" spans="1:81" s="186" customFormat="1" x14ac:dyDescent="0.25">
      <c r="A220" s="187"/>
      <c r="B220" s="187"/>
      <c r="C220" s="187"/>
      <c r="D220" s="187"/>
      <c r="E220" s="187"/>
      <c r="F220" s="187"/>
      <c r="G220" s="63"/>
      <c r="H220" s="63"/>
      <c r="I220" s="63"/>
      <c r="J220" s="63"/>
      <c r="K220" s="63"/>
      <c r="L220" s="63"/>
      <c r="M220" s="64"/>
      <c r="N220" s="64"/>
      <c r="O220" s="64"/>
      <c r="P220" s="64"/>
      <c r="Q220" s="64"/>
      <c r="R220" s="64"/>
      <c r="S220" s="65"/>
      <c r="T220" s="65"/>
      <c r="U220" s="65"/>
      <c r="V220" s="65"/>
      <c r="W220" s="65"/>
      <c r="X220" s="65"/>
      <c r="Y220" s="15"/>
      <c r="Z220" s="15"/>
      <c r="AA220" s="15"/>
      <c r="AB220" s="15"/>
      <c r="AC220" s="15"/>
      <c r="AD220" s="15"/>
      <c r="AF220" s="187"/>
      <c r="AG220" s="187"/>
      <c r="AH220" s="187"/>
      <c r="AI220" s="187"/>
      <c r="AJ220" s="187"/>
      <c r="AK220" s="187"/>
      <c r="AL220" s="187"/>
      <c r="AM220" s="187"/>
      <c r="AN220" s="187"/>
      <c r="AO220" s="187"/>
      <c r="AP220" s="187"/>
      <c r="AQ220" s="187"/>
      <c r="AR220" s="187"/>
      <c r="AS220" s="187"/>
      <c r="AT220" s="187"/>
      <c r="AU220" s="187"/>
      <c r="AV220" s="187"/>
      <c r="AW220" s="187"/>
      <c r="AY220" s="187"/>
      <c r="AZ220" s="187"/>
      <c r="BA220" s="187"/>
      <c r="BB220" s="187"/>
      <c r="BC220" s="187"/>
      <c r="BD220" s="187"/>
      <c r="BE220" s="187"/>
      <c r="BF220" s="187"/>
      <c r="BG220" s="187"/>
      <c r="BH220" s="187"/>
      <c r="BI220" s="187"/>
      <c r="BJ220" s="187"/>
      <c r="BK220" s="187"/>
      <c r="BL220" s="187"/>
      <c r="BM220" s="187"/>
      <c r="BN220" s="187"/>
      <c r="BO220" s="187"/>
      <c r="BP220" s="187"/>
      <c r="BR220" s="187"/>
      <c r="BS220" s="187"/>
      <c r="BT220" s="187"/>
      <c r="CA220" s="187"/>
      <c r="CB220" s="187"/>
      <c r="CC220" s="187"/>
    </row>
    <row r="221" spans="1:81" s="186" customFormat="1" x14ac:dyDescent="0.25">
      <c r="A221" s="187"/>
      <c r="B221" s="187"/>
      <c r="C221" s="187"/>
      <c r="D221" s="187"/>
      <c r="E221" s="187"/>
      <c r="F221" s="187"/>
      <c r="G221" s="63"/>
      <c r="H221" s="63"/>
      <c r="I221" s="63"/>
      <c r="J221" s="63"/>
      <c r="K221" s="63"/>
      <c r="L221" s="63"/>
      <c r="M221" s="64"/>
      <c r="N221" s="64"/>
      <c r="O221" s="64"/>
      <c r="P221" s="64"/>
      <c r="Q221" s="64"/>
      <c r="R221" s="64"/>
      <c r="S221" s="65"/>
      <c r="T221" s="65"/>
      <c r="U221" s="65"/>
      <c r="V221" s="65"/>
      <c r="W221" s="65"/>
      <c r="X221" s="65"/>
      <c r="Y221" s="15"/>
      <c r="Z221" s="15"/>
      <c r="AA221" s="15"/>
      <c r="AB221" s="15"/>
      <c r="AC221" s="15"/>
      <c r="AD221" s="15"/>
      <c r="AF221" s="187"/>
      <c r="AG221" s="187"/>
      <c r="AH221" s="187"/>
      <c r="AI221" s="187"/>
      <c r="AJ221" s="187"/>
      <c r="AK221" s="187"/>
      <c r="AL221" s="187"/>
      <c r="AM221" s="187"/>
      <c r="AN221" s="187"/>
      <c r="AO221" s="187"/>
      <c r="AP221" s="187"/>
      <c r="AQ221" s="187"/>
      <c r="AR221" s="187"/>
      <c r="AS221" s="187"/>
      <c r="AT221" s="187"/>
      <c r="AU221" s="187"/>
      <c r="AV221" s="187"/>
      <c r="AW221" s="187"/>
      <c r="AY221" s="187"/>
      <c r="AZ221" s="187"/>
      <c r="BA221" s="187"/>
      <c r="BB221" s="187"/>
      <c r="BC221" s="187"/>
      <c r="BD221" s="187"/>
      <c r="BE221" s="187"/>
      <c r="BF221" s="187"/>
      <c r="BG221" s="187"/>
      <c r="BH221" s="187"/>
      <c r="BI221" s="187"/>
      <c r="BJ221" s="187"/>
      <c r="BK221" s="187"/>
      <c r="BL221" s="187"/>
      <c r="BM221" s="187"/>
      <c r="BN221" s="187"/>
      <c r="BO221" s="187"/>
      <c r="BP221" s="187"/>
      <c r="BR221" s="187"/>
      <c r="BS221" s="187"/>
      <c r="BT221" s="187"/>
      <c r="CA221" s="187"/>
      <c r="CB221" s="187"/>
      <c r="CC221" s="187"/>
    </row>
    <row r="222" spans="1:81" s="186" customFormat="1" x14ac:dyDescent="0.25">
      <c r="A222" s="187"/>
      <c r="B222" s="187"/>
      <c r="C222" s="187"/>
      <c r="D222" s="187"/>
      <c r="E222" s="187"/>
      <c r="F222" s="187"/>
      <c r="G222" s="63"/>
      <c r="H222" s="63"/>
      <c r="I222" s="63"/>
      <c r="J222" s="63"/>
      <c r="K222" s="63"/>
      <c r="L222" s="63"/>
      <c r="M222" s="64"/>
      <c r="N222" s="64"/>
      <c r="O222" s="64"/>
      <c r="P222" s="64"/>
      <c r="Q222" s="64"/>
      <c r="R222" s="64"/>
      <c r="S222" s="65"/>
      <c r="T222" s="65"/>
      <c r="U222" s="65"/>
      <c r="V222" s="65"/>
      <c r="W222" s="65"/>
      <c r="X222" s="65"/>
      <c r="Y222" s="15"/>
      <c r="Z222" s="15"/>
      <c r="AA222" s="15"/>
      <c r="AB222" s="15"/>
      <c r="AC222" s="15"/>
      <c r="AD222" s="15"/>
      <c r="AF222" s="187"/>
      <c r="AG222" s="187"/>
      <c r="AH222" s="187"/>
      <c r="AI222" s="187"/>
      <c r="AJ222" s="187"/>
      <c r="AK222" s="187"/>
      <c r="AL222" s="187"/>
      <c r="AM222" s="187"/>
      <c r="AN222" s="187"/>
      <c r="AO222" s="187"/>
      <c r="AP222" s="187"/>
      <c r="AQ222" s="187"/>
      <c r="AR222" s="187"/>
      <c r="AS222" s="187"/>
      <c r="AT222" s="187"/>
      <c r="AU222" s="187"/>
      <c r="AV222" s="187"/>
      <c r="AW222" s="187"/>
      <c r="AY222" s="187"/>
      <c r="AZ222" s="187"/>
      <c r="BA222" s="187"/>
      <c r="BB222" s="187"/>
      <c r="BC222" s="187"/>
      <c r="BD222" s="187"/>
      <c r="BE222" s="187"/>
      <c r="BF222" s="187"/>
      <c r="BG222" s="187"/>
      <c r="BH222" s="187"/>
      <c r="BI222" s="187"/>
      <c r="BJ222" s="187"/>
      <c r="BK222" s="187"/>
      <c r="BL222" s="187"/>
      <c r="BM222" s="187"/>
      <c r="BN222" s="187"/>
      <c r="BO222" s="187"/>
      <c r="BP222" s="187"/>
      <c r="BR222" s="187"/>
      <c r="BS222" s="187"/>
      <c r="BT222" s="187"/>
      <c r="CA222" s="187"/>
      <c r="CB222" s="187"/>
      <c r="CC222" s="187"/>
    </row>
    <row r="223" spans="1:81" s="186" customFormat="1" x14ac:dyDescent="0.25">
      <c r="A223" s="187"/>
      <c r="B223" s="187"/>
      <c r="C223" s="187"/>
      <c r="D223" s="187"/>
      <c r="E223" s="187"/>
      <c r="F223" s="187"/>
      <c r="G223" s="63"/>
      <c r="H223" s="63"/>
      <c r="I223" s="63"/>
      <c r="J223" s="63"/>
      <c r="K223" s="63"/>
      <c r="L223" s="63"/>
      <c r="M223" s="64"/>
      <c r="N223" s="64"/>
      <c r="O223" s="64"/>
      <c r="P223" s="64"/>
      <c r="Q223" s="64"/>
      <c r="R223" s="64"/>
      <c r="S223" s="65"/>
      <c r="T223" s="65"/>
      <c r="U223" s="65"/>
      <c r="V223" s="65"/>
      <c r="W223" s="65"/>
      <c r="X223" s="65"/>
      <c r="Y223" s="15"/>
      <c r="Z223" s="15"/>
      <c r="AA223" s="15"/>
      <c r="AB223" s="15"/>
      <c r="AC223" s="15"/>
      <c r="AD223" s="15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Y223" s="187"/>
      <c r="AZ223" s="187"/>
      <c r="BA223" s="187"/>
      <c r="BB223" s="187"/>
      <c r="BC223" s="187"/>
      <c r="BD223" s="187"/>
      <c r="BE223" s="187"/>
      <c r="BF223" s="187"/>
      <c r="BG223" s="187"/>
      <c r="BH223" s="187"/>
      <c r="BI223" s="187"/>
      <c r="BJ223" s="187"/>
      <c r="BK223" s="187"/>
      <c r="BL223" s="187"/>
      <c r="BM223" s="187"/>
      <c r="BN223" s="187"/>
      <c r="BO223" s="187"/>
      <c r="BP223" s="187"/>
      <c r="BR223" s="187"/>
      <c r="BS223" s="187"/>
      <c r="BT223" s="187"/>
      <c r="CA223" s="187"/>
      <c r="CB223" s="187"/>
      <c r="CC223" s="187"/>
    </row>
    <row r="224" spans="1:81" s="186" customFormat="1" x14ac:dyDescent="0.25">
      <c r="A224" s="187"/>
      <c r="B224" s="187"/>
      <c r="C224" s="187"/>
      <c r="D224" s="187"/>
      <c r="E224" s="187"/>
      <c r="F224" s="187"/>
      <c r="G224" s="63"/>
      <c r="H224" s="63"/>
      <c r="I224" s="63"/>
      <c r="J224" s="63"/>
      <c r="K224" s="63"/>
      <c r="L224" s="63"/>
      <c r="M224" s="64"/>
      <c r="N224" s="64"/>
      <c r="O224" s="64"/>
      <c r="P224" s="64"/>
      <c r="Q224" s="64"/>
      <c r="R224" s="64"/>
      <c r="S224" s="65"/>
      <c r="T224" s="65"/>
      <c r="U224" s="65"/>
      <c r="V224" s="65"/>
      <c r="W224" s="65"/>
      <c r="X224" s="65"/>
      <c r="Y224" s="15"/>
      <c r="Z224" s="15"/>
      <c r="AA224" s="15"/>
      <c r="AB224" s="15"/>
      <c r="AC224" s="15"/>
      <c r="AD224" s="15"/>
      <c r="AF224" s="187"/>
      <c r="AG224" s="187"/>
      <c r="AH224" s="187"/>
      <c r="AI224" s="187"/>
      <c r="AJ224" s="187"/>
      <c r="AK224" s="187"/>
      <c r="AL224" s="187"/>
      <c r="AM224" s="187"/>
      <c r="AN224" s="187"/>
      <c r="AO224" s="187"/>
      <c r="AP224" s="187"/>
      <c r="AQ224" s="187"/>
      <c r="AR224" s="187"/>
      <c r="AS224" s="187"/>
      <c r="AT224" s="187"/>
      <c r="AU224" s="187"/>
      <c r="AV224" s="187"/>
      <c r="AW224" s="187"/>
      <c r="AY224" s="187"/>
      <c r="AZ224" s="187"/>
      <c r="BA224" s="187"/>
      <c r="BB224" s="187"/>
      <c r="BC224" s="187"/>
      <c r="BD224" s="187"/>
      <c r="BE224" s="187"/>
      <c r="BF224" s="187"/>
      <c r="BG224" s="187"/>
      <c r="BH224" s="187"/>
      <c r="BI224" s="187"/>
      <c r="BJ224" s="187"/>
      <c r="BK224" s="187"/>
      <c r="BL224" s="187"/>
      <c r="BM224" s="187"/>
      <c r="BN224" s="187"/>
      <c r="BO224" s="187"/>
      <c r="BP224" s="187"/>
      <c r="BR224" s="187"/>
      <c r="BS224" s="187"/>
      <c r="BT224" s="187"/>
      <c r="CA224" s="187"/>
      <c r="CB224" s="187"/>
      <c r="CC224" s="187"/>
    </row>
    <row r="225" spans="1:81" s="186" customFormat="1" x14ac:dyDescent="0.25">
      <c r="A225" s="187"/>
      <c r="B225" s="187"/>
      <c r="C225" s="187"/>
      <c r="D225" s="187"/>
      <c r="E225" s="187"/>
      <c r="F225" s="187"/>
      <c r="G225" s="63"/>
      <c r="H225" s="63"/>
      <c r="I225" s="63"/>
      <c r="J225" s="63"/>
      <c r="K225" s="63"/>
      <c r="L225" s="63"/>
      <c r="M225" s="64"/>
      <c r="N225" s="64"/>
      <c r="O225" s="64"/>
      <c r="P225" s="64"/>
      <c r="Q225" s="64"/>
      <c r="R225" s="64"/>
      <c r="S225" s="65"/>
      <c r="T225" s="65"/>
      <c r="U225" s="65"/>
      <c r="V225" s="65"/>
      <c r="W225" s="65"/>
      <c r="X225" s="65"/>
      <c r="Y225" s="15"/>
      <c r="Z225" s="15"/>
      <c r="AA225" s="15"/>
      <c r="AB225" s="15"/>
      <c r="AC225" s="15"/>
      <c r="AD225" s="15"/>
      <c r="AF225" s="187"/>
      <c r="AG225" s="187"/>
      <c r="AH225" s="187"/>
      <c r="AI225" s="187"/>
      <c r="AJ225" s="187"/>
      <c r="AK225" s="187"/>
      <c r="AL225" s="187"/>
      <c r="AM225" s="187"/>
      <c r="AN225" s="187"/>
      <c r="AO225" s="187"/>
      <c r="AP225" s="187"/>
      <c r="AQ225" s="187"/>
      <c r="AR225" s="187"/>
      <c r="AS225" s="187"/>
      <c r="AT225" s="187"/>
      <c r="AU225" s="187"/>
      <c r="AV225" s="187"/>
      <c r="AW225" s="187"/>
      <c r="AY225" s="187"/>
      <c r="AZ225" s="187"/>
      <c r="BA225" s="187"/>
      <c r="BB225" s="187"/>
      <c r="BC225" s="187"/>
      <c r="BD225" s="187"/>
      <c r="BE225" s="187"/>
      <c r="BF225" s="187"/>
      <c r="BG225" s="187"/>
      <c r="BH225" s="187"/>
      <c r="BI225" s="187"/>
      <c r="BJ225" s="187"/>
      <c r="BK225" s="187"/>
      <c r="BL225" s="187"/>
      <c r="BM225" s="187"/>
      <c r="BN225" s="187"/>
      <c r="BO225" s="187"/>
      <c r="BP225" s="187"/>
      <c r="BR225" s="187"/>
      <c r="BS225" s="187"/>
      <c r="BT225" s="187"/>
      <c r="CA225" s="187"/>
      <c r="CB225" s="187"/>
      <c r="CC225" s="187"/>
    </row>
    <row r="226" spans="1:81" s="186" customFormat="1" x14ac:dyDescent="0.25">
      <c r="A226" s="187"/>
      <c r="B226" s="187"/>
      <c r="C226" s="187"/>
      <c r="D226" s="187"/>
      <c r="E226" s="187"/>
      <c r="F226" s="187"/>
      <c r="G226" s="63"/>
      <c r="H226" s="63"/>
      <c r="I226" s="63"/>
      <c r="J226" s="63"/>
      <c r="K226" s="63"/>
      <c r="L226" s="63"/>
      <c r="M226" s="64"/>
      <c r="N226" s="64"/>
      <c r="O226" s="64"/>
      <c r="P226" s="64"/>
      <c r="Q226" s="64"/>
      <c r="R226" s="64"/>
      <c r="S226" s="65"/>
      <c r="T226" s="65"/>
      <c r="U226" s="65"/>
      <c r="V226" s="65"/>
      <c r="W226" s="65"/>
      <c r="X226" s="65"/>
      <c r="Y226" s="15"/>
      <c r="Z226" s="15"/>
      <c r="AA226" s="15"/>
      <c r="AB226" s="15"/>
      <c r="AC226" s="15"/>
      <c r="AD226" s="15"/>
      <c r="AF226" s="187"/>
      <c r="AG226" s="187"/>
      <c r="AH226" s="187"/>
      <c r="AI226" s="187"/>
      <c r="AJ226" s="187"/>
      <c r="AK226" s="187"/>
      <c r="AL226" s="187"/>
      <c r="AM226" s="187"/>
      <c r="AN226" s="187"/>
      <c r="AO226" s="187"/>
      <c r="AP226" s="187"/>
      <c r="AQ226" s="187"/>
      <c r="AR226" s="187"/>
      <c r="AS226" s="187"/>
      <c r="AT226" s="187"/>
      <c r="AU226" s="187"/>
      <c r="AV226" s="187"/>
      <c r="AW226" s="187"/>
      <c r="AY226" s="187"/>
      <c r="AZ226" s="187"/>
      <c r="BA226" s="187"/>
      <c r="BB226" s="187"/>
      <c r="BC226" s="187"/>
      <c r="BD226" s="187"/>
      <c r="BE226" s="187"/>
      <c r="BF226" s="187"/>
      <c r="BG226" s="187"/>
      <c r="BH226" s="187"/>
      <c r="BI226" s="187"/>
      <c r="BJ226" s="187"/>
      <c r="BK226" s="187"/>
      <c r="BL226" s="187"/>
      <c r="BM226" s="187"/>
      <c r="BN226" s="187"/>
      <c r="BO226" s="187"/>
      <c r="BP226" s="187"/>
      <c r="BR226" s="187"/>
      <c r="BS226" s="187"/>
      <c r="BT226" s="187"/>
      <c r="CA226" s="187"/>
      <c r="CB226" s="187"/>
      <c r="CC226" s="187"/>
    </row>
    <row r="227" spans="1:81" s="186" customFormat="1" x14ac:dyDescent="0.25">
      <c r="A227" s="187"/>
      <c r="B227" s="187"/>
      <c r="C227" s="187"/>
      <c r="D227" s="187"/>
      <c r="E227" s="187"/>
      <c r="F227" s="187"/>
      <c r="G227" s="63"/>
      <c r="H227" s="63"/>
      <c r="I227" s="63"/>
      <c r="J227" s="63"/>
      <c r="K227" s="63"/>
      <c r="L227" s="63"/>
      <c r="M227" s="64"/>
      <c r="N227" s="64"/>
      <c r="O227" s="64"/>
      <c r="P227" s="64"/>
      <c r="Q227" s="64"/>
      <c r="R227" s="64"/>
      <c r="S227" s="65"/>
      <c r="T227" s="65"/>
      <c r="U227" s="65"/>
      <c r="V227" s="65"/>
      <c r="W227" s="65"/>
      <c r="X227" s="65"/>
      <c r="Y227" s="15"/>
      <c r="Z227" s="15"/>
      <c r="AA227" s="15"/>
      <c r="AB227" s="15"/>
      <c r="AC227" s="15"/>
      <c r="AD227" s="15"/>
      <c r="AF227" s="187"/>
      <c r="AG227" s="187"/>
      <c r="AH227" s="187"/>
      <c r="AI227" s="187"/>
      <c r="AJ227" s="187"/>
      <c r="AK227" s="187"/>
      <c r="AL227" s="187"/>
      <c r="AM227" s="187"/>
      <c r="AN227" s="187"/>
      <c r="AO227" s="187"/>
      <c r="AP227" s="187"/>
      <c r="AQ227" s="187"/>
      <c r="AR227" s="187"/>
      <c r="AS227" s="187"/>
      <c r="AT227" s="187"/>
      <c r="AU227" s="187"/>
      <c r="AV227" s="187"/>
      <c r="AW227" s="187"/>
      <c r="AY227" s="187"/>
      <c r="AZ227" s="187"/>
      <c r="BA227" s="187"/>
      <c r="BB227" s="187"/>
      <c r="BC227" s="187"/>
      <c r="BD227" s="187"/>
      <c r="BE227" s="187"/>
      <c r="BF227" s="187"/>
      <c r="BG227" s="187"/>
      <c r="BH227" s="187"/>
      <c r="BI227" s="187"/>
      <c r="BJ227" s="187"/>
      <c r="BK227" s="187"/>
      <c r="BL227" s="187"/>
      <c r="BM227" s="187"/>
      <c r="BN227" s="187"/>
      <c r="BO227" s="187"/>
      <c r="BP227" s="187"/>
      <c r="BR227" s="187"/>
      <c r="BS227" s="187"/>
      <c r="BT227" s="187"/>
      <c r="CA227" s="187"/>
      <c r="CB227" s="187"/>
      <c r="CC227" s="187"/>
    </row>
    <row r="228" spans="1:81" s="186" customFormat="1" x14ac:dyDescent="0.25">
      <c r="A228" s="187"/>
      <c r="B228" s="187"/>
      <c r="C228" s="187"/>
      <c r="D228" s="187"/>
      <c r="E228" s="187"/>
      <c r="F228" s="187"/>
      <c r="G228" s="63"/>
      <c r="H228" s="63"/>
      <c r="I228" s="63"/>
      <c r="J228" s="63"/>
      <c r="K228" s="63"/>
      <c r="L228" s="63"/>
      <c r="M228" s="64"/>
      <c r="N228" s="64"/>
      <c r="O228" s="64"/>
      <c r="P228" s="64"/>
      <c r="Q228" s="64"/>
      <c r="R228" s="64"/>
      <c r="S228" s="65"/>
      <c r="T228" s="65"/>
      <c r="U228" s="65"/>
      <c r="V228" s="65"/>
      <c r="W228" s="65"/>
      <c r="X228" s="65"/>
      <c r="Y228" s="15"/>
      <c r="Z228" s="15"/>
      <c r="AA228" s="15"/>
      <c r="AB228" s="15"/>
      <c r="AC228" s="15"/>
      <c r="AD228" s="15"/>
      <c r="AF228" s="187"/>
      <c r="AG228" s="187"/>
      <c r="AH228" s="187"/>
      <c r="AI228" s="187"/>
      <c r="AJ228" s="187"/>
      <c r="AK228" s="187"/>
      <c r="AL228" s="187"/>
      <c r="AM228" s="187"/>
      <c r="AN228" s="187"/>
      <c r="AO228" s="187"/>
      <c r="AP228" s="187"/>
      <c r="AQ228" s="187"/>
      <c r="AR228" s="187"/>
      <c r="AS228" s="187"/>
      <c r="AT228" s="187"/>
      <c r="AU228" s="187"/>
      <c r="AV228" s="187"/>
      <c r="AW228" s="187"/>
      <c r="AY228" s="187"/>
      <c r="AZ228" s="187"/>
      <c r="BA228" s="187"/>
      <c r="BB228" s="187"/>
      <c r="BC228" s="187"/>
      <c r="BD228" s="187"/>
      <c r="BE228" s="187"/>
      <c r="BF228" s="187"/>
      <c r="BG228" s="187"/>
      <c r="BH228" s="187"/>
      <c r="BI228" s="187"/>
      <c r="BJ228" s="187"/>
      <c r="BK228" s="187"/>
      <c r="BL228" s="187"/>
      <c r="BM228" s="187"/>
      <c r="BN228" s="187"/>
      <c r="BO228" s="187"/>
      <c r="BP228" s="187"/>
      <c r="BR228" s="187"/>
      <c r="BS228" s="187"/>
      <c r="BT228" s="187"/>
      <c r="CA228" s="187"/>
      <c r="CB228" s="187"/>
      <c r="CC228" s="187"/>
    </row>
    <row r="229" spans="1:81" s="186" customFormat="1" x14ac:dyDescent="0.25">
      <c r="A229" s="187"/>
      <c r="B229" s="187"/>
      <c r="C229" s="187"/>
      <c r="D229" s="187"/>
      <c r="E229" s="187"/>
      <c r="F229" s="187"/>
      <c r="G229" s="63"/>
      <c r="H229" s="63"/>
      <c r="I229" s="63"/>
      <c r="J229" s="63"/>
      <c r="K229" s="63"/>
      <c r="L229" s="63"/>
      <c r="M229" s="64"/>
      <c r="N229" s="64"/>
      <c r="O229" s="64"/>
      <c r="P229" s="64"/>
      <c r="Q229" s="64"/>
      <c r="R229" s="64"/>
      <c r="S229" s="65"/>
      <c r="T229" s="65"/>
      <c r="U229" s="65"/>
      <c r="V229" s="65"/>
      <c r="W229" s="65"/>
      <c r="X229" s="65"/>
      <c r="Y229" s="15"/>
      <c r="Z229" s="15"/>
      <c r="AA229" s="15"/>
      <c r="AB229" s="15"/>
      <c r="AC229" s="15"/>
      <c r="AD229" s="15"/>
      <c r="AF229" s="187"/>
      <c r="AG229" s="187"/>
      <c r="AH229" s="187"/>
      <c r="AI229" s="187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Y229" s="187"/>
      <c r="AZ229" s="187"/>
      <c r="BA229" s="187"/>
      <c r="BB229" s="187"/>
      <c r="BC229" s="187"/>
      <c r="BD229" s="187"/>
      <c r="BE229" s="187"/>
      <c r="BF229" s="187"/>
      <c r="BG229" s="187"/>
      <c r="BH229" s="187"/>
      <c r="BI229" s="187"/>
      <c r="BJ229" s="187"/>
      <c r="BK229" s="187"/>
      <c r="BL229" s="187"/>
      <c r="BM229" s="187"/>
      <c r="BN229" s="187"/>
      <c r="BO229" s="187"/>
      <c r="BP229" s="187"/>
      <c r="BR229" s="187"/>
      <c r="BS229" s="187"/>
      <c r="BT229" s="187"/>
      <c r="CA229" s="187"/>
      <c r="CB229" s="187"/>
      <c r="CC229" s="187"/>
    </row>
    <row r="230" spans="1:81" s="186" customFormat="1" x14ac:dyDescent="0.25">
      <c r="A230" s="187"/>
      <c r="B230" s="187"/>
      <c r="C230" s="187"/>
      <c r="D230" s="187"/>
      <c r="E230" s="187"/>
      <c r="F230" s="187"/>
      <c r="G230" s="63"/>
      <c r="H230" s="63"/>
      <c r="I230" s="63"/>
      <c r="J230" s="63"/>
      <c r="K230" s="63"/>
      <c r="L230" s="63"/>
      <c r="M230" s="64"/>
      <c r="N230" s="64"/>
      <c r="O230" s="64"/>
      <c r="P230" s="64"/>
      <c r="Q230" s="64"/>
      <c r="R230" s="64"/>
      <c r="S230" s="65"/>
      <c r="T230" s="65"/>
      <c r="U230" s="65"/>
      <c r="V230" s="65"/>
      <c r="W230" s="65"/>
      <c r="X230" s="65"/>
      <c r="Y230" s="15"/>
      <c r="Z230" s="15"/>
      <c r="AA230" s="15"/>
      <c r="AB230" s="15"/>
      <c r="AC230" s="15"/>
      <c r="AD230" s="15"/>
      <c r="AF230" s="187"/>
      <c r="AG230" s="187"/>
      <c r="AH230" s="187"/>
      <c r="AI230" s="187"/>
      <c r="AJ230" s="187"/>
      <c r="AK230" s="187"/>
      <c r="AL230" s="187"/>
      <c r="AM230" s="187"/>
      <c r="AN230" s="187"/>
      <c r="AO230" s="187"/>
      <c r="AP230" s="187"/>
      <c r="AQ230" s="187"/>
      <c r="AR230" s="187"/>
      <c r="AS230" s="187"/>
      <c r="AT230" s="187"/>
      <c r="AU230" s="187"/>
      <c r="AV230" s="187"/>
      <c r="AW230" s="187"/>
      <c r="AY230" s="187"/>
      <c r="AZ230" s="187"/>
      <c r="BA230" s="187"/>
      <c r="BB230" s="187"/>
      <c r="BC230" s="187"/>
      <c r="BD230" s="187"/>
      <c r="BE230" s="187"/>
      <c r="BF230" s="187"/>
      <c r="BG230" s="187"/>
      <c r="BH230" s="187"/>
      <c r="BI230" s="187"/>
      <c r="BJ230" s="187"/>
      <c r="BK230" s="187"/>
      <c r="BL230" s="187"/>
      <c r="BM230" s="187"/>
      <c r="BN230" s="187"/>
      <c r="BO230" s="187"/>
      <c r="BP230" s="187"/>
      <c r="BR230" s="187"/>
      <c r="BS230" s="187"/>
      <c r="BT230" s="187"/>
      <c r="CA230" s="187"/>
      <c r="CB230" s="187"/>
      <c r="CC230" s="187"/>
    </row>
    <row r="231" spans="1:81" s="186" customFormat="1" x14ac:dyDescent="0.25">
      <c r="A231" s="187"/>
      <c r="B231" s="187"/>
      <c r="C231" s="187"/>
      <c r="D231" s="187"/>
      <c r="E231" s="187"/>
      <c r="F231" s="187"/>
      <c r="G231" s="63"/>
      <c r="H231" s="63"/>
      <c r="I231" s="63"/>
      <c r="J231" s="63"/>
      <c r="K231" s="63"/>
      <c r="L231" s="63"/>
      <c r="M231" s="64"/>
      <c r="N231" s="64"/>
      <c r="O231" s="64"/>
      <c r="P231" s="64"/>
      <c r="Q231" s="64"/>
      <c r="R231" s="64"/>
      <c r="S231" s="65"/>
      <c r="T231" s="65"/>
      <c r="U231" s="65"/>
      <c r="V231" s="65"/>
      <c r="W231" s="65"/>
      <c r="X231" s="65"/>
      <c r="Y231" s="15"/>
      <c r="Z231" s="15"/>
      <c r="AA231" s="15"/>
      <c r="AB231" s="15"/>
      <c r="AC231" s="15"/>
      <c r="AD231" s="15"/>
      <c r="AF231" s="187"/>
      <c r="AG231" s="187"/>
      <c r="AH231" s="187"/>
      <c r="AI231" s="187"/>
      <c r="AJ231" s="187"/>
      <c r="AK231" s="187"/>
      <c r="AL231" s="187"/>
      <c r="AM231" s="187"/>
      <c r="AN231" s="187"/>
      <c r="AO231" s="187"/>
      <c r="AP231" s="187"/>
      <c r="AQ231" s="187"/>
      <c r="AR231" s="187"/>
      <c r="AS231" s="187"/>
      <c r="AT231" s="187"/>
      <c r="AU231" s="187"/>
      <c r="AV231" s="187"/>
      <c r="AW231" s="187"/>
      <c r="AY231" s="187"/>
      <c r="AZ231" s="187"/>
      <c r="BA231" s="187"/>
      <c r="BB231" s="187"/>
      <c r="BC231" s="187"/>
      <c r="BD231" s="187"/>
      <c r="BE231" s="187"/>
      <c r="BF231" s="187"/>
      <c r="BG231" s="187"/>
      <c r="BH231" s="187"/>
      <c r="BI231" s="187"/>
      <c r="BJ231" s="187"/>
      <c r="BK231" s="187"/>
      <c r="BL231" s="187"/>
      <c r="BM231" s="187"/>
      <c r="BN231" s="187"/>
      <c r="BO231" s="187"/>
      <c r="BP231" s="187"/>
      <c r="BR231" s="187"/>
      <c r="BS231" s="187"/>
      <c r="BT231" s="187"/>
      <c r="CA231" s="187"/>
      <c r="CB231" s="187"/>
      <c r="CC231" s="187"/>
    </row>
    <row r="232" spans="1:81" s="186" customFormat="1" x14ac:dyDescent="0.25">
      <c r="A232" s="187"/>
      <c r="B232" s="187"/>
      <c r="C232" s="187"/>
      <c r="D232" s="187"/>
      <c r="E232" s="187"/>
      <c r="F232" s="187"/>
      <c r="G232" s="63"/>
      <c r="H232" s="63"/>
      <c r="I232" s="63"/>
      <c r="J232" s="63"/>
      <c r="K232" s="63"/>
      <c r="L232" s="63"/>
      <c r="M232" s="64"/>
      <c r="N232" s="64"/>
      <c r="O232" s="64"/>
      <c r="P232" s="64"/>
      <c r="Q232" s="64"/>
      <c r="R232" s="64"/>
      <c r="S232" s="65"/>
      <c r="T232" s="65"/>
      <c r="U232" s="65"/>
      <c r="V232" s="65"/>
      <c r="W232" s="65"/>
      <c r="X232" s="65"/>
      <c r="Y232" s="15"/>
      <c r="Z232" s="15"/>
      <c r="AA232" s="15"/>
      <c r="AB232" s="15"/>
      <c r="AC232" s="15"/>
      <c r="AD232" s="15"/>
      <c r="AF232" s="187"/>
      <c r="AG232" s="187"/>
      <c r="AH232" s="187"/>
      <c r="AI232" s="187"/>
      <c r="AJ232" s="187"/>
      <c r="AK232" s="187"/>
      <c r="AL232" s="187"/>
      <c r="AM232" s="187"/>
      <c r="AN232" s="187"/>
      <c r="AO232" s="187"/>
      <c r="AP232" s="187"/>
      <c r="AQ232" s="187"/>
      <c r="AR232" s="187"/>
      <c r="AS232" s="187"/>
      <c r="AT232" s="187"/>
      <c r="AU232" s="187"/>
      <c r="AV232" s="187"/>
      <c r="AW232" s="187"/>
      <c r="AY232" s="187"/>
      <c r="AZ232" s="187"/>
      <c r="BA232" s="187"/>
      <c r="BB232" s="187"/>
      <c r="BC232" s="187"/>
      <c r="BD232" s="187"/>
      <c r="BE232" s="187"/>
      <c r="BF232" s="187"/>
      <c r="BG232" s="187"/>
      <c r="BH232" s="187"/>
      <c r="BI232" s="187"/>
      <c r="BJ232" s="187"/>
      <c r="BK232" s="187"/>
      <c r="BL232" s="187"/>
      <c r="BM232" s="187"/>
      <c r="BN232" s="187"/>
      <c r="BO232" s="187"/>
      <c r="BP232" s="187"/>
      <c r="BR232" s="187"/>
      <c r="BS232" s="187"/>
      <c r="BT232" s="187"/>
      <c r="CA232" s="187"/>
      <c r="CB232" s="187"/>
      <c r="CC232" s="187"/>
    </row>
    <row r="233" spans="1:81" s="186" customFormat="1" x14ac:dyDescent="0.25">
      <c r="A233" s="187"/>
      <c r="B233" s="187"/>
      <c r="C233" s="187"/>
      <c r="D233" s="187"/>
      <c r="E233" s="187"/>
      <c r="F233" s="187"/>
      <c r="G233" s="63"/>
      <c r="H233" s="63"/>
      <c r="I233" s="63"/>
      <c r="J233" s="63"/>
      <c r="K233" s="63"/>
      <c r="L233" s="63"/>
      <c r="M233" s="64"/>
      <c r="N233" s="64"/>
      <c r="O233" s="64"/>
      <c r="P233" s="64"/>
      <c r="Q233" s="64"/>
      <c r="R233" s="64"/>
      <c r="S233" s="65"/>
      <c r="T233" s="65"/>
      <c r="U233" s="65"/>
      <c r="V233" s="65"/>
      <c r="W233" s="65"/>
      <c r="X233" s="65"/>
      <c r="Y233" s="15"/>
      <c r="Z233" s="15"/>
      <c r="AA233" s="15"/>
      <c r="AB233" s="15"/>
      <c r="AC233" s="15"/>
      <c r="AD233" s="15"/>
      <c r="AF233" s="187"/>
      <c r="AG233" s="187"/>
      <c r="AH233" s="187"/>
      <c r="AI233" s="187"/>
      <c r="AJ233" s="187"/>
      <c r="AK233" s="187"/>
      <c r="AL233" s="187"/>
      <c r="AM233" s="187"/>
      <c r="AN233" s="187"/>
      <c r="AO233" s="187"/>
      <c r="AP233" s="187"/>
      <c r="AQ233" s="187"/>
      <c r="AR233" s="187"/>
      <c r="AS233" s="187"/>
      <c r="AT233" s="187"/>
      <c r="AU233" s="187"/>
      <c r="AV233" s="187"/>
      <c r="AW233" s="187"/>
      <c r="AY233" s="187"/>
      <c r="AZ233" s="187"/>
      <c r="BA233" s="187"/>
      <c r="BB233" s="187"/>
      <c r="BC233" s="187"/>
      <c r="BD233" s="187"/>
      <c r="BE233" s="187"/>
      <c r="BF233" s="187"/>
      <c r="BG233" s="187"/>
      <c r="BH233" s="187"/>
      <c r="BI233" s="187"/>
      <c r="BJ233" s="187"/>
      <c r="BK233" s="187"/>
      <c r="BL233" s="187"/>
      <c r="BM233" s="187"/>
      <c r="BN233" s="187"/>
      <c r="BO233" s="187"/>
      <c r="BP233" s="187"/>
      <c r="BR233" s="187"/>
      <c r="BS233" s="187"/>
      <c r="BT233" s="187"/>
      <c r="CA233" s="187"/>
      <c r="CB233" s="187"/>
      <c r="CC233" s="187"/>
    </row>
    <row r="234" spans="1:81" s="186" customFormat="1" x14ac:dyDescent="0.25">
      <c r="A234" s="187"/>
      <c r="B234" s="187"/>
      <c r="C234" s="187"/>
      <c r="D234" s="187"/>
      <c r="E234" s="187"/>
      <c r="F234" s="187"/>
      <c r="G234" s="63"/>
      <c r="H234" s="63"/>
      <c r="I234" s="63"/>
      <c r="J234" s="63"/>
      <c r="K234" s="63"/>
      <c r="L234" s="63"/>
      <c r="M234" s="64"/>
      <c r="N234" s="64"/>
      <c r="O234" s="64"/>
      <c r="P234" s="64"/>
      <c r="Q234" s="64"/>
      <c r="R234" s="64"/>
      <c r="S234" s="65"/>
      <c r="T234" s="65"/>
      <c r="U234" s="65"/>
      <c r="V234" s="65"/>
      <c r="W234" s="65"/>
      <c r="X234" s="65"/>
      <c r="Y234" s="15"/>
      <c r="Z234" s="15"/>
      <c r="AA234" s="15"/>
      <c r="AB234" s="15"/>
      <c r="AC234" s="15"/>
      <c r="AD234" s="15"/>
      <c r="AF234" s="187"/>
      <c r="AG234" s="187"/>
      <c r="AH234" s="187"/>
      <c r="AI234" s="187"/>
      <c r="AJ234" s="187"/>
      <c r="AK234" s="187"/>
      <c r="AL234" s="187"/>
      <c r="AM234" s="187"/>
      <c r="AN234" s="187"/>
      <c r="AO234" s="187"/>
      <c r="AP234" s="187"/>
      <c r="AQ234" s="187"/>
      <c r="AR234" s="187"/>
      <c r="AS234" s="187"/>
      <c r="AT234" s="187"/>
      <c r="AU234" s="187"/>
      <c r="AV234" s="187"/>
      <c r="AW234" s="187"/>
      <c r="AY234" s="187"/>
      <c r="AZ234" s="187"/>
      <c r="BA234" s="187"/>
      <c r="BB234" s="187"/>
      <c r="BC234" s="187"/>
      <c r="BD234" s="187"/>
      <c r="BE234" s="187"/>
      <c r="BF234" s="187"/>
      <c r="BG234" s="187"/>
      <c r="BH234" s="187"/>
      <c r="BI234" s="187"/>
      <c r="BJ234" s="187"/>
      <c r="BK234" s="187"/>
      <c r="BL234" s="187"/>
      <c r="BM234" s="187"/>
      <c r="BN234" s="187"/>
      <c r="BO234" s="187"/>
      <c r="BP234" s="187"/>
      <c r="BR234" s="187"/>
      <c r="BS234" s="187"/>
      <c r="BT234" s="187"/>
      <c r="CA234" s="187"/>
      <c r="CB234" s="187"/>
      <c r="CC234" s="187"/>
    </row>
    <row r="235" spans="1:81" s="186" customFormat="1" x14ac:dyDescent="0.25">
      <c r="A235" s="187"/>
      <c r="B235" s="187"/>
      <c r="C235" s="187"/>
      <c r="D235" s="187"/>
      <c r="E235" s="187"/>
      <c r="F235" s="187"/>
      <c r="G235" s="63"/>
      <c r="H235" s="63"/>
      <c r="I235" s="63"/>
      <c r="J235" s="63"/>
      <c r="K235" s="63"/>
      <c r="L235" s="63"/>
      <c r="M235" s="64"/>
      <c r="N235" s="64"/>
      <c r="O235" s="64"/>
      <c r="P235" s="64"/>
      <c r="Q235" s="64"/>
      <c r="R235" s="64"/>
      <c r="S235" s="65"/>
      <c r="T235" s="65"/>
      <c r="U235" s="65"/>
      <c r="V235" s="65"/>
      <c r="W235" s="65"/>
      <c r="X235" s="65"/>
      <c r="Y235" s="15"/>
      <c r="Z235" s="15"/>
      <c r="AA235" s="15"/>
      <c r="AB235" s="15"/>
      <c r="AC235" s="15"/>
      <c r="AD235" s="15"/>
      <c r="AF235" s="187"/>
      <c r="AG235" s="187"/>
      <c r="AH235" s="187"/>
      <c r="AI235" s="187"/>
      <c r="AJ235" s="187"/>
      <c r="AK235" s="187"/>
      <c r="AL235" s="187"/>
      <c r="AM235" s="187"/>
      <c r="AN235" s="187"/>
      <c r="AO235" s="187"/>
      <c r="AP235" s="187"/>
      <c r="AQ235" s="187"/>
      <c r="AR235" s="187"/>
      <c r="AS235" s="187"/>
      <c r="AT235" s="187"/>
      <c r="AU235" s="187"/>
      <c r="AV235" s="187"/>
      <c r="AW235" s="187"/>
      <c r="AY235" s="187"/>
      <c r="AZ235" s="187"/>
      <c r="BA235" s="187"/>
      <c r="BB235" s="187"/>
      <c r="BC235" s="187"/>
      <c r="BD235" s="187"/>
      <c r="BE235" s="187"/>
      <c r="BF235" s="187"/>
      <c r="BG235" s="187"/>
      <c r="BH235" s="187"/>
      <c r="BI235" s="187"/>
      <c r="BJ235" s="187"/>
      <c r="BK235" s="187"/>
      <c r="BL235" s="187"/>
      <c r="BM235" s="187"/>
      <c r="BN235" s="187"/>
      <c r="BO235" s="187"/>
      <c r="BP235" s="187"/>
      <c r="BR235" s="187"/>
      <c r="BS235" s="187"/>
      <c r="BT235" s="187"/>
      <c r="CA235" s="187"/>
      <c r="CB235" s="187"/>
      <c r="CC235" s="187"/>
    </row>
    <row r="236" spans="1:81" s="186" customFormat="1" x14ac:dyDescent="0.25">
      <c r="A236" s="187"/>
      <c r="B236" s="187"/>
      <c r="C236" s="187"/>
      <c r="D236" s="187"/>
      <c r="E236" s="187"/>
      <c r="F236" s="187"/>
      <c r="G236" s="63"/>
      <c r="H236" s="63"/>
      <c r="I236" s="63"/>
      <c r="J236" s="63"/>
      <c r="K236" s="63"/>
      <c r="L236" s="63"/>
      <c r="M236" s="64"/>
      <c r="N236" s="64"/>
      <c r="O236" s="64"/>
      <c r="P236" s="64"/>
      <c r="Q236" s="64"/>
      <c r="R236" s="64"/>
      <c r="S236" s="65"/>
      <c r="T236" s="65"/>
      <c r="U236" s="65"/>
      <c r="V236" s="65"/>
      <c r="W236" s="65"/>
      <c r="X236" s="65"/>
      <c r="Y236" s="15"/>
      <c r="Z236" s="15"/>
      <c r="AA236" s="15"/>
      <c r="AB236" s="15"/>
      <c r="AC236" s="15"/>
      <c r="AD236" s="15"/>
      <c r="AF236" s="187"/>
      <c r="AG236" s="187"/>
      <c r="AH236" s="187"/>
      <c r="AI236" s="187"/>
      <c r="AJ236" s="187"/>
      <c r="AK236" s="187"/>
      <c r="AL236" s="187"/>
      <c r="AM236" s="187"/>
      <c r="AN236" s="187"/>
      <c r="AO236" s="187"/>
      <c r="AP236" s="187"/>
      <c r="AQ236" s="187"/>
      <c r="AR236" s="187"/>
      <c r="AS236" s="187"/>
      <c r="AT236" s="187"/>
      <c r="AU236" s="187"/>
      <c r="AV236" s="187"/>
      <c r="AW236" s="187"/>
      <c r="AY236" s="187"/>
      <c r="AZ236" s="187"/>
      <c r="BA236" s="187"/>
      <c r="BB236" s="187"/>
      <c r="BC236" s="187"/>
      <c r="BD236" s="187"/>
      <c r="BE236" s="187"/>
      <c r="BF236" s="187"/>
      <c r="BG236" s="187"/>
      <c r="BH236" s="187"/>
      <c r="BI236" s="187"/>
      <c r="BJ236" s="187"/>
      <c r="BK236" s="187"/>
      <c r="BL236" s="187"/>
      <c r="BM236" s="187"/>
      <c r="BN236" s="187"/>
      <c r="BO236" s="187"/>
      <c r="BP236" s="187"/>
      <c r="BR236" s="187"/>
      <c r="BS236" s="187"/>
      <c r="BT236" s="187"/>
      <c r="CA236" s="187"/>
      <c r="CB236" s="187"/>
      <c r="CC236" s="187"/>
    </row>
    <row r="237" spans="1:81" s="186" customFormat="1" x14ac:dyDescent="0.25">
      <c r="A237" s="187"/>
      <c r="B237" s="187"/>
      <c r="C237" s="187"/>
      <c r="D237" s="187"/>
      <c r="E237" s="187"/>
      <c r="F237" s="187"/>
      <c r="G237" s="63"/>
      <c r="H237" s="63"/>
      <c r="I237" s="63"/>
      <c r="J237" s="63"/>
      <c r="K237" s="63"/>
      <c r="L237" s="63"/>
      <c r="M237" s="64"/>
      <c r="N237" s="64"/>
      <c r="O237" s="64"/>
      <c r="P237" s="64"/>
      <c r="Q237" s="64"/>
      <c r="R237" s="64"/>
      <c r="S237" s="65"/>
      <c r="T237" s="65"/>
      <c r="U237" s="65"/>
      <c r="V237" s="65"/>
      <c r="W237" s="65"/>
      <c r="X237" s="65"/>
      <c r="Y237" s="15"/>
      <c r="Z237" s="15"/>
      <c r="AA237" s="15"/>
      <c r="AB237" s="15"/>
      <c r="AC237" s="15"/>
      <c r="AD237" s="15"/>
      <c r="AF237" s="187"/>
      <c r="AG237" s="187"/>
      <c r="AH237" s="187"/>
      <c r="AI237" s="187"/>
      <c r="AJ237" s="187"/>
      <c r="AK237" s="187"/>
      <c r="AL237" s="187"/>
      <c r="AM237" s="187"/>
      <c r="AN237" s="187"/>
      <c r="AO237" s="187"/>
      <c r="AP237" s="187"/>
      <c r="AQ237" s="187"/>
      <c r="AR237" s="187"/>
      <c r="AS237" s="187"/>
      <c r="AT237" s="187"/>
      <c r="AU237" s="187"/>
      <c r="AV237" s="187"/>
      <c r="AW237" s="187"/>
      <c r="AY237" s="187"/>
      <c r="AZ237" s="187"/>
      <c r="BA237" s="187"/>
      <c r="BB237" s="187"/>
      <c r="BC237" s="187"/>
      <c r="BD237" s="187"/>
      <c r="BE237" s="187"/>
      <c r="BF237" s="187"/>
      <c r="BG237" s="187"/>
      <c r="BH237" s="187"/>
      <c r="BI237" s="187"/>
      <c r="BJ237" s="187"/>
      <c r="BK237" s="187"/>
      <c r="BL237" s="187"/>
      <c r="BM237" s="187"/>
      <c r="BN237" s="187"/>
      <c r="BO237" s="187"/>
      <c r="BP237" s="187"/>
      <c r="BR237" s="187"/>
      <c r="BS237" s="187"/>
      <c r="BT237" s="187"/>
      <c r="CA237" s="187"/>
      <c r="CB237" s="187"/>
      <c r="CC237" s="187"/>
    </row>
    <row r="238" spans="1:81" s="186" customFormat="1" x14ac:dyDescent="0.25">
      <c r="A238" s="187"/>
      <c r="B238" s="187"/>
      <c r="C238" s="187"/>
      <c r="D238" s="187"/>
      <c r="E238" s="187"/>
      <c r="F238" s="187"/>
      <c r="G238" s="63"/>
      <c r="H238" s="63"/>
      <c r="I238" s="63"/>
      <c r="J238" s="63"/>
      <c r="K238" s="63"/>
      <c r="L238" s="63"/>
      <c r="M238" s="64"/>
      <c r="N238" s="64"/>
      <c r="O238" s="64"/>
      <c r="P238" s="64"/>
      <c r="Q238" s="64"/>
      <c r="R238" s="64"/>
      <c r="S238" s="65"/>
      <c r="T238" s="65"/>
      <c r="U238" s="65"/>
      <c r="V238" s="65"/>
      <c r="W238" s="65"/>
      <c r="X238" s="65"/>
      <c r="Y238" s="15"/>
      <c r="Z238" s="15"/>
      <c r="AA238" s="15"/>
      <c r="AB238" s="15"/>
      <c r="AC238" s="15"/>
      <c r="AD238" s="15"/>
      <c r="AF238" s="187"/>
      <c r="AG238" s="187"/>
      <c r="AH238" s="187"/>
      <c r="AI238" s="187"/>
      <c r="AJ238" s="187"/>
      <c r="AK238" s="187"/>
      <c r="AL238" s="187"/>
      <c r="AM238" s="187"/>
      <c r="AN238" s="187"/>
      <c r="AO238" s="187"/>
      <c r="AP238" s="187"/>
      <c r="AQ238" s="187"/>
      <c r="AR238" s="187"/>
      <c r="AS238" s="187"/>
      <c r="AT238" s="187"/>
      <c r="AU238" s="187"/>
      <c r="AV238" s="187"/>
      <c r="AW238" s="187"/>
      <c r="AY238" s="187"/>
      <c r="AZ238" s="187"/>
      <c r="BA238" s="187"/>
      <c r="BB238" s="187"/>
      <c r="BC238" s="187"/>
      <c r="BD238" s="187"/>
      <c r="BE238" s="187"/>
      <c r="BF238" s="187"/>
      <c r="BG238" s="187"/>
      <c r="BH238" s="187"/>
      <c r="BI238" s="187"/>
      <c r="BJ238" s="187"/>
      <c r="BK238" s="187"/>
      <c r="BL238" s="187"/>
      <c r="BM238" s="187"/>
      <c r="BN238" s="187"/>
      <c r="BO238" s="187"/>
      <c r="BP238" s="187"/>
      <c r="BR238" s="187"/>
      <c r="BS238" s="187"/>
      <c r="BT238" s="187"/>
      <c r="CA238" s="187"/>
      <c r="CB238" s="187"/>
      <c r="CC238" s="187"/>
    </row>
    <row r="239" spans="1:81" s="186" customFormat="1" x14ac:dyDescent="0.25">
      <c r="A239" s="187"/>
      <c r="B239" s="187"/>
      <c r="C239" s="187"/>
      <c r="D239" s="187"/>
      <c r="E239" s="187"/>
      <c r="F239" s="187"/>
      <c r="G239" s="63"/>
      <c r="H239" s="63"/>
      <c r="I239" s="63"/>
      <c r="J239" s="63"/>
      <c r="K239" s="63"/>
      <c r="L239" s="63"/>
      <c r="M239" s="64"/>
      <c r="N239" s="64"/>
      <c r="O239" s="64"/>
      <c r="P239" s="64"/>
      <c r="Q239" s="64"/>
      <c r="R239" s="64"/>
      <c r="S239" s="65"/>
      <c r="T239" s="65"/>
      <c r="U239" s="65"/>
      <c r="V239" s="65"/>
      <c r="W239" s="65"/>
      <c r="X239" s="65"/>
      <c r="Y239" s="15"/>
      <c r="Z239" s="15"/>
      <c r="AA239" s="15"/>
      <c r="AB239" s="15"/>
      <c r="AC239" s="15"/>
      <c r="AD239" s="15"/>
      <c r="AF239" s="187"/>
      <c r="AG239" s="187"/>
      <c r="AH239" s="187"/>
      <c r="AI239" s="187"/>
      <c r="AJ239" s="187"/>
      <c r="AK239" s="187"/>
      <c r="AL239" s="187"/>
      <c r="AM239" s="187"/>
      <c r="AN239" s="187"/>
      <c r="AO239" s="187"/>
      <c r="AP239" s="187"/>
      <c r="AQ239" s="187"/>
      <c r="AR239" s="187"/>
      <c r="AS239" s="187"/>
      <c r="AT239" s="187"/>
      <c r="AU239" s="187"/>
      <c r="AV239" s="187"/>
      <c r="AW239" s="187"/>
      <c r="AY239" s="187"/>
      <c r="AZ239" s="187"/>
      <c r="BA239" s="187"/>
      <c r="BB239" s="187"/>
      <c r="BC239" s="187"/>
      <c r="BD239" s="187"/>
      <c r="BE239" s="187"/>
      <c r="BF239" s="187"/>
      <c r="BG239" s="187"/>
      <c r="BH239" s="187"/>
      <c r="BI239" s="187"/>
      <c r="BJ239" s="187"/>
      <c r="BK239" s="187"/>
      <c r="BL239" s="187"/>
      <c r="BM239" s="187"/>
      <c r="BN239" s="187"/>
      <c r="BO239" s="187"/>
      <c r="BP239" s="187"/>
      <c r="BR239" s="187"/>
      <c r="BS239" s="187"/>
      <c r="BT239" s="187"/>
      <c r="CA239" s="187"/>
      <c r="CB239" s="187"/>
      <c r="CC239" s="187"/>
    </row>
    <row r="240" spans="1:81" s="186" customFormat="1" x14ac:dyDescent="0.25">
      <c r="A240" s="187"/>
      <c r="B240" s="187"/>
      <c r="C240" s="187"/>
      <c r="D240" s="187"/>
      <c r="E240" s="187"/>
      <c r="F240" s="187"/>
      <c r="G240" s="63"/>
      <c r="H240" s="63"/>
      <c r="I240" s="63"/>
      <c r="J240" s="63"/>
      <c r="K240" s="63"/>
      <c r="L240" s="63"/>
      <c r="M240" s="64"/>
      <c r="N240" s="64"/>
      <c r="O240" s="64"/>
      <c r="P240" s="64"/>
      <c r="Q240" s="64"/>
      <c r="R240" s="64"/>
      <c r="S240" s="65"/>
      <c r="T240" s="65"/>
      <c r="U240" s="65"/>
      <c r="V240" s="65"/>
      <c r="W240" s="65"/>
      <c r="X240" s="65"/>
      <c r="Y240" s="15"/>
      <c r="Z240" s="15"/>
      <c r="AA240" s="15"/>
      <c r="AB240" s="15"/>
      <c r="AC240" s="15"/>
      <c r="AD240" s="15"/>
      <c r="AF240" s="187"/>
      <c r="AG240" s="187"/>
      <c r="AH240" s="187"/>
      <c r="AI240" s="187"/>
      <c r="AJ240" s="187"/>
      <c r="AK240" s="187"/>
      <c r="AL240" s="187"/>
      <c r="AM240" s="187"/>
      <c r="AN240" s="187"/>
      <c r="AO240" s="187"/>
      <c r="AP240" s="187"/>
      <c r="AQ240" s="187"/>
      <c r="AR240" s="187"/>
      <c r="AS240" s="187"/>
      <c r="AT240" s="187"/>
      <c r="AU240" s="187"/>
      <c r="AV240" s="187"/>
      <c r="AW240" s="187"/>
      <c r="AY240" s="187"/>
      <c r="AZ240" s="187"/>
      <c r="BA240" s="187"/>
      <c r="BB240" s="187"/>
      <c r="BC240" s="187"/>
      <c r="BD240" s="187"/>
      <c r="BE240" s="187"/>
      <c r="BF240" s="187"/>
      <c r="BG240" s="187"/>
      <c r="BH240" s="187"/>
      <c r="BI240" s="187"/>
      <c r="BJ240" s="187"/>
      <c r="BK240" s="187"/>
      <c r="BL240" s="187"/>
      <c r="BM240" s="187"/>
      <c r="BN240" s="187"/>
      <c r="BO240" s="187"/>
      <c r="BP240" s="187"/>
      <c r="BR240" s="187"/>
      <c r="BS240" s="187"/>
      <c r="BT240" s="187"/>
      <c r="CA240" s="187"/>
      <c r="CB240" s="187"/>
      <c r="CC240" s="187"/>
    </row>
    <row r="241" spans="1:81" s="186" customFormat="1" x14ac:dyDescent="0.25">
      <c r="A241" s="187"/>
      <c r="B241" s="187"/>
      <c r="C241" s="187"/>
      <c r="D241" s="187"/>
      <c r="E241" s="187"/>
      <c r="F241" s="187"/>
      <c r="G241" s="63"/>
      <c r="H241" s="63"/>
      <c r="I241" s="63"/>
      <c r="J241" s="63"/>
      <c r="K241" s="63"/>
      <c r="L241" s="63"/>
      <c r="M241" s="64"/>
      <c r="N241" s="64"/>
      <c r="O241" s="64"/>
      <c r="P241" s="64"/>
      <c r="Q241" s="64"/>
      <c r="R241" s="64"/>
      <c r="S241" s="65"/>
      <c r="T241" s="65"/>
      <c r="U241" s="65"/>
      <c r="V241" s="65"/>
      <c r="W241" s="65"/>
      <c r="X241" s="65"/>
      <c r="Y241" s="15"/>
      <c r="Z241" s="15"/>
      <c r="AA241" s="15"/>
      <c r="AB241" s="15"/>
      <c r="AC241" s="15"/>
      <c r="AD241" s="15"/>
      <c r="AF241" s="187"/>
      <c r="AG241" s="187"/>
      <c r="AH241" s="187"/>
      <c r="AI241" s="187"/>
      <c r="AJ241" s="187"/>
      <c r="AK241" s="187"/>
      <c r="AL241" s="187"/>
      <c r="AM241" s="187"/>
      <c r="AN241" s="187"/>
      <c r="AO241" s="187"/>
      <c r="AP241" s="187"/>
      <c r="AQ241" s="187"/>
      <c r="AR241" s="187"/>
      <c r="AS241" s="187"/>
      <c r="AT241" s="187"/>
      <c r="AU241" s="187"/>
      <c r="AV241" s="187"/>
      <c r="AW241" s="187"/>
      <c r="AY241" s="187"/>
      <c r="AZ241" s="187"/>
      <c r="BA241" s="187"/>
      <c r="BB241" s="187"/>
      <c r="BC241" s="187"/>
      <c r="BD241" s="187"/>
      <c r="BE241" s="187"/>
      <c r="BF241" s="187"/>
      <c r="BG241" s="187"/>
      <c r="BH241" s="187"/>
      <c r="BI241" s="187"/>
      <c r="BJ241" s="187"/>
      <c r="BK241" s="187"/>
      <c r="BL241" s="187"/>
      <c r="BM241" s="187"/>
      <c r="BN241" s="187"/>
      <c r="BO241" s="187"/>
      <c r="BP241" s="187"/>
      <c r="BR241" s="187"/>
      <c r="BS241" s="187"/>
      <c r="BT241" s="187"/>
      <c r="CA241" s="187"/>
      <c r="CB241" s="187"/>
      <c r="CC241" s="187"/>
    </row>
    <row r="242" spans="1:81" s="186" customFormat="1" x14ac:dyDescent="0.25">
      <c r="A242" s="187"/>
      <c r="B242" s="187"/>
      <c r="C242" s="187"/>
      <c r="D242" s="187"/>
      <c r="E242" s="187"/>
      <c r="F242" s="187"/>
      <c r="G242" s="63"/>
      <c r="H242" s="63"/>
      <c r="I242" s="63"/>
      <c r="J242" s="63"/>
      <c r="K242" s="63"/>
      <c r="L242" s="63"/>
      <c r="M242" s="64"/>
      <c r="N242" s="64"/>
      <c r="O242" s="64"/>
      <c r="P242" s="64"/>
      <c r="Q242" s="64"/>
      <c r="R242" s="64"/>
      <c r="S242" s="65"/>
      <c r="T242" s="65"/>
      <c r="U242" s="65"/>
      <c r="V242" s="65"/>
      <c r="W242" s="65"/>
      <c r="X242" s="65"/>
      <c r="Y242" s="15"/>
      <c r="Z242" s="15"/>
      <c r="AA242" s="15"/>
      <c r="AB242" s="15"/>
      <c r="AC242" s="15"/>
      <c r="AD242" s="15"/>
      <c r="AF242" s="187"/>
      <c r="AG242" s="187"/>
      <c r="AH242" s="187"/>
      <c r="AI242" s="187"/>
      <c r="AJ242" s="187"/>
      <c r="AK242" s="187"/>
      <c r="AL242" s="187"/>
      <c r="AM242" s="187"/>
      <c r="AN242" s="187"/>
      <c r="AO242" s="187"/>
      <c r="AP242" s="187"/>
      <c r="AQ242" s="187"/>
      <c r="AR242" s="187"/>
      <c r="AS242" s="187"/>
      <c r="AT242" s="187"/>
      <c r="AU242" s="187"/>
      <c r="AV242" s="187"/>
      <c r="AW242" s="187"/>
      <c r="AY242" s="187"/>
      <c r="AZ242" s="187"/>
      <c r="BA242" s="187"/>
      <c r="BB242" s="187"/>
      <c r="BC242" s="187"/>
      <c r="BD242" s="187"/>
      <c r="BE242" s="187"/>
      <c r="BF242" s="187"/>
      <c r="BG242" s="187"/>
      <c r="BH242" s="187"/>
      <c r="BI242" s="187"/>
      <c r="BJ242" s="187"/>
      <c r="BK242" s="187"/>
      <c r="BL242" s="187"/>
      <c r="BM242" s="187"/>
      <c r="BN242" s="187"/>
      <c r="BO242" s="187"/>
      <c r="BP242" s="187"/>
      <c r="BR242" s="187"/>
      <c r="BS242" s="187"/>
      <c r="BT242" s="187"/>
      <c r="CA242" s="187"/>
      <c r="CB242" s="187"/>
      <c r="CC242" s="187"/>
    </row>
    <row r="243" spans="1:81" s="186" customFormat="1" x14ac:dyDescent="0.25">
      <c r="A243" s="187"/>
      <c r="B243" s="187"/>
      <c r="C243" s="187"/>
      <c r="D243" s="187"/>
      <c r="E243" s="187"/>
      <c r="F243" s="187"/>
      <c r="G243" s="63"/>
      <c r="H243" s="63"/>
      <c r="I243" s="63"/>
      <c r="J243" s="63"/>
      <c r="K243" s="63"/>
      <c r="L243" s="63"/>
      <c r="M243" s="64"/>
      <c r="N243" s="64"/>
      <c r="O243" s="64"/>
      <c r="P243" s="64"/>
      <c r="Q243" s="64"/>
      <c r="R243" s="64"/>
      <c r="S243" s="65"/>
      <c r="T243" s="65"/>
      <c r="U243" s="65"/>
      <c r="V243" s="65"/>
      <c r="W243" s="65"/>
      <c r="X243" s="65"/>
      <c r="Y243" s="15"/>
      <c r="Z243" s="15"/>
      <c r="AA243" s="15"/>
      <c r="AB243" s="15"/>
      <c r="AC243" s="15"/>
      <c r="AD243" s="15"/>
      <c r="AF243" s="187"/>
      <c r="AG243" s="187"/>
      <c r="AH243" s="187"/>
      <c r="AI243" s="187"/>
      <c r="AJ243" s="187"/>
      <c r="AK243" s="187"/>
      <c r="AL243" s="187"/>
      <c r="AM243" s="187"/>
      <c r="AN243" s="187"/>
      <c r="AO243" s="187"/>
      <c r="AP243" s="187"/>
      <c r="AQ243" s="187"/>
      <c r="AR243" s="187"/>
      <c r="AS243" s="187"/>
      <c r="AT243" s="187"/>
      <c r="AU243" s="187"/>
      <c r="AV243" s="187"/>
      <c r="AW243" s="187"/>
      <c r="AY243" s="187"/>
      <c r="AZ243" s="187"/>
      <c r="BA243" s="187"/>
      <c r="BB243" s="187"/>
      <c r="BC243" s="187"/>
      <c r="BD243" s="187"/>
      <c r="BE243" s="187"/>
      <c r="BF243" s="187"/>
      <c r="BG243" s="187"/>
      <c r="BH243" s="187"/>
      <c r="BI243" s="187"/>
      <c r="BJ243" s="187"/>
      <c r="BK243" s="187"/>
      <c r="BL243" s="187"/>
      <c r="BM243" s="187"/>
      <c r="BN243" s="187"/>
      <c r="BO243" s="187"/>
      <c r="BP243" s="187"/>
      <c r="BR243" s="187"/>
      <c r="BS243" s="187"/>
      <c r="BT243" s="187"/>
      <c r="CA243" s="187"/>
      <c r="CB243" s="187"/>
      <c r="CC243" s="187"/>
    </row>
    <row r="244" spans="1:81" s="186" customFormat="1" x14ac:dyDescent="0.25">
      <c r="A244" s="187"/>
      <c r="B244" s="187"/>
      <c r="C244" s="187"/>
      <c r="D244" s="187"/>
      <c r="E244" s="187"/>
      <c r="F244" s="187"/>
      <c r="G244" s="63"/>
      <c r="H244" s="63"/>
      <c r="I244" s="63"/>
      <c r="J244" s="63"/>
      <c r="K244" s="63"/>
      <c r="L244" s="63"/>
      <c r="M244" s="64"/>
      <c r="N244" s="64"/>
      <c r="O244" s="64"/>
      <c r="P244" s="64"/>
      <c r="Q244" s="64"/>
      <c r="R244" s="64"/>
      <c r="S244" s="65"/>
      <c r="T244" s="65"/>
      <c r="U244" s="65"/>
      <c r="V244" s="65"/>
      <c r="W244" s="65"/>
      <c r="X244" s="65"/>
      <c r="Y244" s="15"/>
      <c r="Z244" s="15"/>
      <c r="AA244" s="15"/>
      <c r="AB244" s="15"/>
      <c r="AC244" s="15"/>
      <c r="AD244" s="15"/>
      <c r="AF244" s="187"/>
      <c r="AG244" s="187"/>
      <c r="AH244" s="187"/>
      <c r="AI244" s="187"/>
      <c r="AJ244" s="187"/>
      <c r="AK244" s="187"/>
      <c r="AL244" s="187"/>
      <c r="AM244" s="187"/>
      <c r="AN244" s="187"/>
      <c r="AO244" s="187"/>
      <c r="AP244" s="187"/>
      <c r="AQ244" s="187"/>
      <c r="AR244" s="187"/>
      <c r="AS244" s="187"/>
      <c r="AT244" s="187"/>
      <c r="AU244" s="187"/>
      <c r="AV244" s="187"/>
      <c r="AW244" s="187"/>
      <c r="AY244" s="187"/>
      <c r="AZ244" s="187"/>
      <c r="BA244" s="187"/>
      <c r="BB244" s="187"/>
      <c r="BC244" s="187"/>
      <c r="BD244" s="187"/>
      <c r="BE244" s="187"/>
      <c r="BF244" s="187"/>
      <c r="BG244" s="187"/>
      <c r="BH244" s="187"/>
      <c r="BI244" s="187"/>
      <c r="BJ244" s="187"/>
      <c r="BK244" s="187"/>
      <c r="BL244" s="187"/>
      <c r="BM244" s="187"/>
      <c r="BN244" s="187"/>
      <c r="BO244" s="187"/>
      <c r="BP244" s="187"/>
      <c r="BR244" s="187"/>
      <c r="BS244" s="187"/>
      <c r="BT244" s="187"/>
      <c r="CA244" s="187"/>
      <c r="CB244" s="187"/>
      <c r="CC244" s="187"/>
    </row>
    <row r="245" spans="1:81" s="186" customFormat="1" x14ac:dyDescent="0.25">
      <c r="A245" s="187"/>
      <c r="B245" s="187"/>
      <c r="C245" s="187"/>
      <c r="D245" s="187"/>
      <c r="E245" s="187"/>
      <c r="F245" s="187"/>
      <c r="G245" s="63"/>
      <c r="H245" s="63"/>
      <c r="I245" s="63"/>
      <c r="J245" s="63"/>
      <c r="K245" s="63"/>
      <c r="L245" s="63"/>
      <c r="M245" s="64"/>
      <c r="N245" s="64"/>
      <c r="O245" s="64"/>
      <c r="P245" s="64"/>
      <c r="Q245" s="64"/>
      <c r="R245" s="64"/>
      <c r="S245" s="65"/>
      <c r="T245" s="65"/>
      <c r="U245" s="65"/>
      <c r="V245" s="65"/>
      <c r="W245" s="65"/>
      <c r="X245" s="65"/>
      <c r="Y245" s="15"/>
      <c r="Z245" s="15"/>
      <c r="AA245" s="15"/>
      <c r="AB245" s="15"/>
      <c r="AC245" s="15"/>
      <c r="AD245" s="15"/>
      <c r="AF245" s="187"/>
      <c r="AG245" s="187"/>
      <c r="AH245" s="187"/>
      <c r="AI245" s="187"/>
      <c r="AJ245" s="187"/>
      <c r="AK245" s="187"/>
      <c r="AL245" s="187"/>
      <c r="AM245" s="187"/>
      <c r="AN245" s="187"/>
      <c r="AO245" s="187"/>
      <c r="AP245" s="187"/>
      <c r="AQ245" s="187"/>
      <c r="AR245" s="187"/>
      <c r="AS245" s="187"/>
      <c r="AT245" s="187"/>
      <c r="AU245" s="187"/>
      <c r="AV245" s="187"/>
      <c r="AW245" s="187"/>
      <c r="AY245" s="187"/>
      <c r="AZ245" s="187"/>
      <c r="BA245" s="187"/>
      <c r="BB245" s="187"/>
      <c r="BC245" s="187"/>
      <c r="BD245" s="187"/>
      <c r="BE245" s="187"/>
      <c r="BF245" s="187"/>
      <c r="BG245" s="187"/>
      <c r="BH245" s="187"/>
      <c r="BI245" s="187"/>
      <c r="BJ245" s="187"/>
      <c r="BK245" s="187"/>
      <c r="BL245" s="187"/>
      <c r="BM245" s="187"/>
      <c r="BN245" s="187"/>
      <c r="BO245" s="187"/>
      <c r="BP245" s="187"/>
      <c r="BR245" s="187"/>
      <c r="BS245" s="187"/>
      <c r="BT245" s="187"/>
      <c r="CA245" s="187"/>
      <c r="CB245" s="187"/>
      <c r="CC245" s="187"/>
    </row>
    <row r="246" spans="1:81" s="186" customFormat="1" x14ac:dyDescent="0.25">
      <c r="A246" s="187"/>
      <c r="B246" s="187"/>
      <c r="C246" s="187"/>
      <c r="D246" s="187"/>
      <c r="E246" s="187"/>
      <c r="F246" s="187"/>
      <c r="G246" s="63"/>
      <c r="H246" s="63"/>
      <c r="I246" s="63"/>
      <c r="J246" s="63"/>
      <c r="K246" s="63"/>
      <c r="L246" s="63"/>
      <c r="M246" s="64"/>
      <c r="N246" s="64"/>
      <c r="O246" s="64"/>
      <c r="P246" s="64"/>
      <c r="Q246" s="64"/>
      <c r="R246" s="64"/>
      <c r="S246" s="65"/>
      <c r="T246" s="65"/>
      <c r="U246" s="65"/>
      <c r="V246" s="65"/>
      <c r="W246" s="65"/>
      <c r="X246" s="65"/>
      <c r="Y246" s="15"/>
      <c r="Z246" s="15"/>
      <c r="AA246" s="15"/>
      <c r="AB246" s="15"/>
      <c r="AC246" s="15"/>
      <c r="AD246" s="15"/>
      <c r="AF246" s="187"/>
      <c r="AG246" s="187"/>
      <c r="AH246" s="187"/>
      <c r="AI246" s="187"/>
      <c r="AJ246" s="187"/>
      <c r="AK246" s="187"/>
      <c r="AL246" s="187"/>
      <c r="AM246" s="187"/>
      <c r="AN246" s="187"/>
      <c r="AO246" s="187"/>
      <c r="AP246" s="187"/>
      <c r="AQ246" s="187"/>
      <c r="AR246" s="187"/>
      <c r="AS246" s="187"/>
      <c r="AT246" s="187"/>
      <c r="AU246" s="187"/>
      <c r="AV246" s="187"/>
      <c r="AW246" s="187"/>
      <c r="AY246" s="187"/>
      <c r="AZ246" s="187"/>
      <c r="BA246" s="187"/>
      <c r="BB246" s="187"/>
      <c r="BC246" s="187"/>
      <c r="BD246" s="187"/>
      <c r="BE246" s="187"/>
      <c r="BF246" s="187"/>
      <c r="BG246" s="187"/>
      <c r="BH246" s="187"/>
      <c r="BI246" s="187"/>
      <c r="BJ246" s="187"/>
      <c r="BK246" s="187"/>
      <c r="BL246" s="187"/>
      <c r="BM246" s="187"/>
      <c r="BN246" s="187"/>
      <c r="BO246" s="187"/>
      <c r="BP246" s="187"/>
      <c r="BR246" s="187"/>
      <c r="BS246" s="187"/>
      <c r="BT246" s="187"/>
      <c r="CA246" s="187"/>
      <c r="CB246" s="187"/>
      <c r="CC246" s="187"/>
    </row>
    <row r="247" spans="1:81" s="186" customFormat="1" x14ac:dyDescent="0.25">
      <c r="A247" s="187"/>
      <c r="B247" s="187"/>
      <c r="C247" s="187"/>
      <c r="D247" s="187"/>
      <c r="E247" s="187"/>
      <c r="F247" s="187"/>
      <c r="G247" s="63"/>
      <c r="H247" s="63"/>
      <c r="I247" s="63"/>
      <c r="J247" s="63"/>
      <c r="K247" s="63"/>
      <c r="L247" s="63"/>
      <c r="M247" s="64"/>
      <c r="N247" s="64"/>
      <c r="O247" s="64"/>
      <c r="P247" s="64"/>
      <c r="Q247" s="64"/>
      <c r="R247" s="64"/>
      <c r="S247" s="65"/>
      <c r="T247" s="65"/>
      <c r="U247" s="65"/>
      <c r="V247" s="65"/>
      <c r="W247" s="65"/>
      <c r="X247" s="65"/>
      <c r="Y247" s="15"/>
      <c r="Z247" s="15"/>
      <c r="AA247" s="15"/>
      <c r="AB247" s="15"/>
      <c r="AC247" s="15"/>
      <c r="AD247" s="15"/>
      <c r="AF247" s="187"/>
      <c r="AG247" s="187"/>
      <c r="AH247" s="187"/>
      <c r="AI247" s="187"/>
      <c r="AJ247" s="187"/>
      <c r="AK247" s="187"/>
      <c r="AL247" s="187"/>
      <c r="AM247" s="187"/>
      <c r="AN247" s="187"/>
      <c r="AO247" s="187"/>
      <c r="AP247" s="187"/>
      <c r="AQ247" s="187"/>
      <c r="AR247" s="187"/>
      <c r="AS247" s="187"/>
      <c r="AT247" s="187"/>
      <c r="AU247" s="187"/>
      <c r="AV247" s="187"/>
      <c r="AW247" s="187"/>
      <c r="AY247" s="187"/>
      <c r="AZ247" s="187"/>
      <c r="BA247" s="187"/>
      <c r="BB247" s="187"/>
      <c r="BC247" s="187"/>
      <c r="BD247" s="187"/>
      <c r="BE247" s="187"/>
      <c r="BF247" s="187"/>
      <c r="BG247" s="187"/>
      <c r="BH247" s="187"/>
      <c r="BI247" s="187"/>
      <c r="BJ247" s="187"/>
      <c r="BK247" s="187"/>
      <c r="BL247" s="187"/>
      <c r="BM247" s="187"/>
      <c r="BN247" s="187"/>
      <c r="BO247" s="187"/>
      <c r="BP247" s="187"/>
      <c r="BR247" s="187"/>
      <c r="BS247" s="187"/>
      <c r="BT247" s="187"/>
      <c r="CA247" s="187"/>
      <c r="CB247" s="187"/>
      <c r="CC247" s="187"/>
    </row>
    <row r="248" spans="1:81" s="186" customFormat="1" x14ac:dyDescent="0.25">
      <c r="A248" s="187"/>
      <c r="B248" s="187"/>
      <c r="C248" s="187"/>
      <c r="D248" s="187"/>
      <c r="E248" s="187"/>
      <c r="F248" s="187"/>
      <c r="G248" s="63"/>
      <c r="H248" s="63"/>
      <c r="I248" s="63"/>
      <c r="J248" s="63"/>
      <c r="K248" s="63"/>
      <c r="L248" s="63"/>
      <c r="M248" s="64"/>
      <c r="N248" s="64"/>
      <c r="O248" s="64"/>
      <c r="P248" s="64"/>
      <c r="Q248" s="64"/>
      <c r="R248" s="64"/>
      <c r="S248" s="65"/>
      <c r="T248" s="65"/>
      <c r="U248" s="65"/>
      <c r="V248" s="65"/>
      <c r="W248" s="65"/>
      <c r="X248" s="65"/>
      <c r="Y248" s="15"/>
      <c r="Z248" s="15"/>
      <c r="AA248" s="15"/>
      <c r="AB248" s="15"/>
      <c r="AC248" s="15"/>
      <c r="AD248" s="15"/>
      <c r="AF248" s="187"/>
      <c r="AG248" s="187"/>
      <c r="AH248" s="187"/>
      <c r="AI248" s="187"/>
      <c r="AJ248" s="187"/>
      <c r="AK248" s="187"/>
      <c r="AL248" s="187"/>
      <c r="AM248" s="187"/>
      <c r="AN248" s="187"/>
      <c r="AO248" s="187"/>
      <c r="AP248" s="187"/>
      <c r="AQ248" s="187"/>
      <c r="AR248" s="187"/>
      <c r="AS248" s="187"/>
      <c r="AT248" s="187"/>
      <c r="AU248" s="187"/>
      <c r="AV248" s="187"/>
      <c r="AW248" s="187"/>
      <c r="AY248" s="187"/>
      <c r="AZ248" s="187"/>
      <c r="BA248" s="187"/>
      <c r="BB248" s="187"/>
      <c r="BC248" s="187"/>
      <c r="BD248" s="187"/>
      <c r="BE248" s="187"/>
      <c r="BF248" s="187"/>
      <c r="BG248" s="187"/>
      <c r="BH248" s="187"/>
      <c r="BI248" s="187"/>
      <c r="BJ248" s="187"/>
      <c r="BK248" s="187"/>
      <c r="BL248" s="187"/>
      <c r="BM248" s="187"/>
      <c r="BN248" s="187"/>
      <c r="BO248" s="187"/>
      <c r="BP248" s="187"/>
      <c r="BR248" s="187"/>
      <c r="BS248" s="187"/>
      <c r="BT248" s="187"/>
      <c r="CA248" s="187"/>
      <c r="CB248" s="187"/>
      <c r="CC248" s="187"/>
    </row>
    <row r="249" spans="1:81" s="186" customFormat="1" x14ac:dyDescent="0.25">
      <c r="A249" s="187"/>
      <c r="B249" s="187"/>
      <c r="C249" s="187"/>
      <c r="D249" s="187"/>
      <c r="E249" s="187"/>
      <c r="F249" s="187"/>
      <c r="G249" s="63"/>
      <c r="H249" s="63"/>
      <c r="I249" s="63"/>
      <c r="J249" s="63"/>
      <c r="K249" s="63"/>
      <c r="L249" s="63"/>
      <c r="M249" s="64"/>
      <c r="N249" s="64"/>
      <c r="O249" s="64"/>
      <c r="P249" s="64"/>
      <c r="Q249" s="64"/>
      <c r="R249" s="64"/>
      <c r="S249" s="65"/>
      <c r="T249" s="65"/>
      <c r="U249" s="65"/>
      <c r="V249" s="65"/>
      <c r="W249" s="65"/>
      <c r="X249" s="65"/>
      <c r="Y249" s="15"/>
      <c r="Z249" s="15"/>
      <c r="AA249" s="15"/>
      <c r="AB249" s="15"/>
      <c r="AC249" s="15"/>
      <c r="AD249" s="15"/>
      <c r="AF249" s="187"/>
      <c r="AG249" s="187"/>
      <c r="AH249" s="187"/>
      <c r="AI249" s="187"/>
      <c r="AJ249" s="187"/>
      <c r="AK249" s="187"/>
      <c r="AL249" s="187"/>
      <c r="AM249" s="187"/>
      <c r="AN249" s="187"/>
      <c r="AO249" s="187"/>
      <c r="AP249" s="187"/>
      <c r="AQ249" s="187"/>
      <c r="AR249" s="187"/>
      <c r="AS249" s="187"/>
      <c r="AT249" s="187"/>
      <c r="AU249" s="187"/>
      <c r="AV249" s="187"/>
      <c r="AW249" s="187"/>
      <c r="AY249" s="187"/>
      <c r="AZ249" s="187"/>
      <c r="BA249" s="187"/>
      <c r="BB249" s="187"/>
      <c r="BC249" s="187"/>
      <c r="BD249" s="187"/>
      <c r="BE249" s="187"/>
      <c r="BF249" s="187"/>
      <c r="BG249" s="187"/>
      <c r="BH249" s="187"/>
      <c r="BI249" s="187"/>
      <c r="BJ249" s="187"/>
      <c r="BK249" s="187"/>
      <c r="BL249" s="187"/>
      <c r="BM249" s="187"/>
      <c r="BN249" s="187"/>
      <c r="BO249" s="187"/>
      <c r="BP249" s="187"/>
      <c r="BR249" s="187"/>
      <c r="BS249" s="187"/>
      <c r="BT249" s="187"/>
      <c r="CA249" s="187"/>
      <c r="CB249" s="187"/>
      <c r="CC249" s="187"/>
    </row>
    <row r="250" spans="1:81" s="186" customFormat="1" x14ac:dyDescent="0.25">
      <c r="A250" s="187"/>
      <c r="B250" s="187"/>
      <c r="C250" s="187"/>
      <c r="D250" s="187"/>
      <c r="E250" s="187"/>
      <c r="F250" s="187"/>
      <c r="G250" s="63"/>
      <c r="H250" s="63"/>
      <c r="I250" s="63"/>
      <c r="J250" s="63"/>
      <c r="K250" s="63"/>
      <c r="L250" s="63"/>
      <c r="M250" s="64"/>
      <c r="N250" s="64"/>
      <c r="O250" s="64"/>
      <c r="P250" s="64"/>
      <c r="Q250" s="64"/>
      <c r="R250" s="64"/>
      <c r="S250" s="65"/>
      <c r="T250" s="65"/>
      <c r="U250" s="65"/>
      <c r="V250" s="65"/>
      <c r="W250" s="65"/>
      <c r="X250" s="65"/>
      <c r="Y250" s="15"/>
      <c r="Z250" s="15"/>
      <c r="AA250" s="15"/>
      <c r="AB250" s="15"/>
      <c r="AC250" s="15"/>
      <c r="AD250" s="15"/>
      <c r="AF250" s="187"/>
      <c r="AG250" s="187"/>
      <c r="AH250" s="187"/>
      <c r="AI250" s="187"/>
      <c r="AJ250" s="187"/>
      <c r="AK250" s="187"/>
      <c r="AL250" s="187"/>
      <c r="AM250" s="187"/>
      <c r="AN250" s="187"/>
      <c r="AO250" s="187"/>
      <c r="AP250" s="187"/>
      <c r="AQ250" s="187"/>
      <c r="AR250" s="187"/>
      <c r="AS250" s="187"/>
      <c r="AT250" s="187"/>
      <c r="AU250" s="187"/>
      <c r="AV250" s="187"/>
      <c r="AW250" s="187"/>
      <c r="AY250" s="187"/>
      <c r="AZ250" s="187"/>
      <c r="BA250" s="187"/>
      <c r="BB250" s="187"/>
      <c r="BC250" s="187"/>
      <c r="BD250" s="187"/>
      <c r="BE250" s="187"/>
      <c r="BF250" s="187"/>
      <c r="BG250" s="187"/>
      <c r="BH250" s="187"/>
      <c r="BI250" s="187"/>
      <c r="BJ250" s="187"/>
      <c r="BK250" s="187"/>
      <c r="BL250" s="187"/>
      <c r="BM250" s="187"/>
      <c r="BN250" s="187"/>
      <c r="BO250" s="187"/>
      <c r="BP250" s="187"/>
      <c r="BR250" s="187"/>
      <c r="BS250" s="187"/>
      <c r="BT250" s="187"/>
      <c r="CA250" s="187"/>
      <c r="CB250" s="187"/>
      <c r="CC250" s="187"/>
    </row>
    <row r="251" spans="1:81" s="186" customFormat="1" x14ac:dyDescent="0.25">
      <c r="A251" s="187"/>
      <c r="B251" s="187"/>
      <c r="C251" s="187"/>
      <c r="D251" s="187"/>
      <c r="E251" s="187"/>
      <c r="F251" s="187"/>
      <c r="G251" s="63"/>
      <c r="H251" s="63"/>
      <c r="I251" s="63"/>
      <c r="J251" s="63"/>
      <c r="K251" s="63"/>
      <c r="L251" s="63"/>
      <c r="M251" s="64"/>
      <c r="N251" s="64"/>
      <c r="O251" s="64"/>
      <c r="P251" s="64"/>
      <c r="Q251" s="64"/>
      <c r="R251" s="64"/>
      <c r="S251" s="65"/>
      <c r="T251" s="65"/>
      <c r="U251" s="65"/>
      <c r="V251" s="65"/>
      <c r="W251" s="65"/>
      <c r="X251" s="65"/>
      <c r="Y251" s="15"/>
      <c r="Z251" s="15"/>
      <c r="AA251" s="15"/>
      <c r="AB251" s="15"/>
      <c r="AC251" s="15"/>
      <c r="AD251" s="15"/>
      <c r="AF251" s="187"/>
      <c r="AG251" s="187"/>
      <c r="AH251" s="187"/>
      <c r="AI251" s="187"/>
      <c r="AJ251" s="187"/>
      <c r="AK251" s="187"/>
      <c r="AL251" s="187"/>
      <c r="AM251" s="187"/>
      <c r="AN251" s="187"/>
      <c r="AO251" s="187"/>
      <c r="AP251" s="187"/>
      <c r="AQ251" s="187"/>
      <c r="AR251" s="187"/>
      <c r="AS251" s="187"/>
      <c r="AT251" s="187"/>
      <c r="AU251" s="187"/>
      <c r="AV251" s="187"/>
      <c r="AW251" s="187"/>
      <c r="AY251" s="187"/>
      <c r="AZ251" s="187"/>
      <c r="BA251" s="187"/>
      <c r="BB251" s="187"/>
      <c r="BC251" s="187"/>
      <c r="BD251" s="187"/>
      <c r="BE251" s="187"/>
      <c r="BF251" s="187"/>
      <c r="BG251" s="187"/>
      <c r="BH251" s="187"/>
      <c r="BI251" s="187"/>
      <c r="BJ251" s="187"/>
      <c r="BK251" s="187"/>
      <c r="BL251" s="187"/>
      <c r="BM251" s="187"/>
      <c r="BN251" s="187"/>
      <c r="BO251" s="187"/>
      <c r="BP251" s="187"/>
      <c r="BR251" s="187"/>
      <c r="BS251" s="187"/>
      <c r="BT251" s="187"/>
      <c r="CA251" s="187"/>
      <c r="CB251" s="187"/>
      <c r="CC251" s="187"/>
    </row>
    <row r="252" spans="1:81" s="186" customFormat="1" x14ac:dyDescent="0.25">
      <c r="A252" s="187"/>
      <c r="B252" s="187"/>
      <c r="C252" s="187"/>
      <c r="D252" s="187"/>
      <c r="E252" s="187"/>
      <c r="F252" s="187"/>
      <c r="G252" s="63"/>
      <c r="H252" s="63"/>
      <c r="I252" s="63"/>
      <c r="J252" s="63"/>
      <c r="K252" s="63"/>
      <c r="L252" s="63"/>
      <c r="M252" s="64"/>
      <c r="N252" s="64"/>
      <c r="O252" s="64"/>
      <c r="P252" s="64"/>
      <c r="Q252" s="64"/>
      <c r="R252" s="64"/>
      <c r="S252" s="65"/>
      <c r="T252" s="65"/>
      <c r="U252" s="65"/>
      <c r="V252" s="65"/>
      <c r="W252" s="65"/>
      <c r="X252" s="65"/>
      <c r="Y252" s="15"/>
      <c r="Z252" s="15"/>
      <c r="AA252" s="15"/>
      <c r="AB252" s="15"/>
      <c r="AC252" s="15"/>
      <c r="AD252" s="15"/>
      <c r="AF252" s="187"/>
      <c r="AG252" s="187"/>
      <c r="AH252" s="187"/>
      <c r="AI252" s="187"/>
      <c r="AJ252" s="187"/>
      <c r="AK252" s="187"/>
      <c r="AL252" s="187"/>
      <c r="AM252" s="187"/>
      <c r="AN252" s="187"/>
      <c r="AO252" s="187"/>
      <c r="AP252" s="187"/>
      <c r="AQ252" s="187"/>
      <c r="AR252" s="187"/>
      <c r="AS252" s="187"/>
      <c r="AT252" s="187"/>
      <c r="AU252" s="187"/>
      <c r="AV252" s="187"/>
      <c r="AW252" s="187"/>
      <c r="AY252" s="187"/>
      <c r="AZ252" s="187"/>
      <c r="BA252" s="187"/>
      <c r="BB252" s="187"/>
      <c r="BC252" s="187"/>
      <c r="BD252" s="187"/>
      <c r="BE252" s="187"/>
      <c r="BF252" s="187"/>
      <c r="BG252" s="187"/>
      <c r="BH252" s="187"/>
      <c r="BI252" s="187"/>
      <c r="BJ252" s="187"/>
      <c r="BK252" s="187"/>
      <c r="BL252" s="187"/>
      <c r="BM252" s="187"/>
      <c r="BN252" s="187"/>
      <c r="BO252" s="187"/>
      <c r="BP252" s="187"/>
      <c r="BR252" s="187"/>
      <c r="BS252" s="187"/>
      <c r="BT252" s="187"/>
      <c r="CA252" s="187"/>
      <c r="CB252" s="187"/>
      <c r="CC252" s="187"/>
    </row>
    <row r="253" spans="1:81" s="186" customFormat="1" x14ac:dyDescent="0.25">
      <c r="A253" s="187"/>
      <c r="B253" s="187"/>
      <c r="C253" s="187"/>
      <c r="D253" s="187"/>
      <c r="E253" s="187"/>
      <c r="F253" s="187"/>
      <c r="G253" s="63"/>
      <c r="H253" s="63"/>
      <c r="I253" s="63"/>
      <c r="J253" s="63"/>
      <c r="K253" s="63"/>
      <c r="L253" s="63"/>
      <c r="M253" s="64"/>
      <c r="N253" s="64"/>
      <c r="O253" s="64"/>
      <c r="P253" s="64"/>
      <c r="Q253" s="64"/>
      <c r="R253" s="64"/>
      <c r="S253" s="65"/>
      <c r="T253" s="65"/>
      <c r="U253" s="65"/>
      <c r="V253" s="65"/>
      <c r="W253" s="65"/>
      <c r="X253" s="65"/>
      <c r="Y253" s="15"/>
      <c r="Z253" s="15"/>
      <c r="AA253" s="15"/>
      <c r="AB253" s="15"/>
      <c r="AC253" s="15"/>
      <c r="AD253" s="15"/>
      <c r="AF253" s="187"/>
      <c r="AG253" s="187"/>
      <c r="AH253" s="187"/>
      <c r="AI253" s="187"/>
      <c r="AJ253" s="187"/>
      <c r="AK253" s="187"/>
      <c r="AL253" s="187"/>
      <c r="AM253" s="187"/>
      <c r="AN253" s="187"/>
      <c r="AO253" s="187"/>
      <c r="AP253" s="187"/>
      <c r="AQ253" s="187"/>
      <c r="AR253" s="187"/>
      <c r="AS253" s="187"/>
      <c r="AT253" s="187"/>
      <c r="AU253" s="187"/>
      <c r="AV253" s="187"/>
      <c r="AW253" s="187"/>
      <c r="AY253" s="187"/>
      <c r="AZ253" s="187"/>
      <c r="BA253" s="187"/>
      <c r="BB253" s="187"/>
      <c r="BC253" s="187"/>
      <c r="BD253" s="187"/>
      <c r="BE253" s="187"/>
      <c r="BF253" s="187"/>
      <c r="BG253" s="187"/>
      <c r="BH253" s="187"/>
      <c r="BI253" s="187"/>
      <c r="BJ253" s="187"/>
      <c r="BK253" s="187"/>
      <c r="BL253" s="187"/>
      <c r="BM253" s="187"/>
      <c r="BN253" s="187"/>
      <c r="BO253" s="187"/>
      <c r="BP253" s="187"/>
      <c r="BR253" s="187"/>
      <c r="BS253" s="187"/>
      <c r="BT253" s="187"/>
      <c r="CA253" s="187"/>
      <c r="CB253" s="187"/>
      <c r="CC253" s="187"/>
    </row>
    <row r="254" spans="1:81" s="186" customFormat="1" x14ac:dyDescent="0.25">
      <c r="A254" s="187"/>
      <c r="B254" s="187"/>
      <c r="C254" s="187"/>
      <c r="D254" s="187"/>
      <c r="E254" s="187"/>
      <c r="F254" s="187"/>
      <c r="G254" s="63"/>
      <c r="H254" s="63"/>
      <c r="I254" s="63"/>
      <c r="J254" s="63"/>
      <c r="K254" s="63"/>
      <c r="L254" s="63"/>
      <c r="M254" s="64"/>
      <c r="N254" s="64"/>
      <c r="O254" s="64"/>
      <c r="P254" s="64"/>
      <c r="Q254" s="64"/>
      <c r="R254" s="64"/>
      <c r="S254" s="65"/>
      <c r="T254" s="65"/>
      <c r="U254" s="65"/>
      <c r="V254" s="65"/>
      <c r="W254" s="65"/>
      <c r="X254" s="65"/>
      <c r="Y254" s="15"/>
      <c r="Z254" s="15"/>
      <c r="AA254" s="15"/>
      <c r="AB254" s="15"/>
      <c r="AC254" s="15"/>
      <c r="AD254" s="15"/>
      <c r="AF254" s="187"/>
      <c r="AG254" s="187"/>
      <c r="AH254" s="187"/>
      <c r="AI254" s="187"/>
      <c r="AJ254" s="187"/>
      <c r="AK254" s="187"/>
      <c r="AL254" s="187"/>
      <c r="AM254" s="187"/>
      <c r="AN254" s="187"/>
      <c r="AO254" s="187"/>
      <c r="AP254" s="187"/>
      <c r="AQ254" s="187"/>
      <c r="AR254" s="187"/>
      <c r="AS254" s="187"/>
      <c r="AT254" s="187"/>
      <c r="AU254" s="187"/>
      <c r="AV254" s="187"/>
      <c r="AW254" s="187"/>
      <c r="AY254" s="187"/>
      <c r="AZ254" s="187"/>
      <c r="BA254" s="187"/>
      <c r="BB254" s="187"/>
      <c r="BC254" s="187"/>
      <c r="BD254" s="187"/>
      <c r="BE254" s="187"/>
      <c r="BF254" s="187"/>
      <c r="BG254" s="187"/>
      <c r="BH254" s="187"/>
      <c r="BI254" s="187"/>
      <c r="BJ254" s="187"/>
      <c r="BK254" s="187"/>
      <c r="BL254" s="187"/>
      <c r="BM254" s="187"/>
      <c r="BN254" s="187"/>
      <c r="BO254" s="187"/>
      <c r="BP254" s="187"/>
      <c r="BR254" s="187"/>
      <c r="BS254" s="187"/>
      <c r="BT254" s="187"/>
      <c r="CA254" s="187"/>
      <c r="CB254" s="187"/>
      <c r="CC254" s="187"/>
    </row>
    <row r="255" spans="1:81" s="186" customFormat="1" x14ac:dyDescent="0.25">
      <c r="A255" s="187"/>
      <c r="B255" s="187"/>
      <c r="C255" s="187"/>
      <c r="D255" s="187"/>
      <c r="E255" s="187"/>
      <c r="F255" s="187"/>
      <c r="G255" s="63"/>
      <c r="H255" s="63"/>
      <c r="I255" s="63"/>
      <c r="J255" s="63"/>
      <c r="K255" s="63"/>
      <c r="L255" s="63"/>
      <c r="M255" s="64"/>
      <c r="N255" s="64"/>
      <c r="O255" s="64"/>
      <c r="P255" s="64"/>
      <c r="Q255" s="64"/>
      <c r="R255" s="64"/>
      <c r="S255" s="65"/>
      <c r="T255" s="65"/>
      <c r="U255" s="65"/>
      <c r="V255" s="65"/>
      <c r="W255" s="65"/>
      <c r="X255" s="65"/>
      <c r="Y255" s="15"/>
      <c r="Z255" s="15"/>
      <c r="AA255" s="15"/>
      <c r="AB255" s="15"/>
      <c r="AC255" s="15"/>
      <c r="AD255" s="15"/>
      <c r="AF255" s="187"/>
      <c r="AG255" s="187"/>
      <c r="AH255" s="187"/>
      <c r="AI255" s="187"/>
      <c r="AJ255" s="187"/>
      <c r="AK255" s="187"/>
      <c r="AL255" s="187"/>
      <c r="AM255" s="187"/>
      <c r="AN255" s="187"/>
      <c r="AO255" s="187"/>
      <c r="AP255" s="187"/>
      <c r="AQ255" s="187"/>
      <c r="AR255" s="187"/>
      <c r="AS255" s="187"/>
      <c r="AT255" s="187"/>
      <c r="AU255" s="187"/>
      <c r="AV255" s="187"/>
      <c r="AW255" s="187"/>
      <c r="AY255" s="187"/>
      <c r="AZ255" s="187"/>
      <c r="BA255" s="187"/>
      <c r="BB255" s="187"/>
      <c r="BC255" s="187"/>
      <c r="BD255" s="187"/>
      <c r="BE255" s="187"/>
      <c r="BF255" s="187"/>
      <c r="BG255" s="187"/>
      <c r="BH255" s="187"/>
      <c r="BI255" s="187"/>
      <c r="BJ255" s="187"/>
      <c r="BK255" s="187"/>
      <c r="BL255" s="187"/>
      <c r="BM255" s="187"/>
      <c r="BN255" s="187"/>
      <c r="BO255" s="187"/>
      <c r="BP255" s="187"/>
      <c r="BR255" s="187"/>
      <c r="BS255" s="187"/>
      <c r="BT255" s="187"/>
      <c r="CA255" s="187"/>
      <c r="CB255" s="187"/>
      <c r="CC255" s="187"/>
    </row>
    <row r="256" spans="1:81" s="186" customFormat="1" x14ac:dyDescent="0.25">
      <c r="A256" s="187"/>
      <c r="B256" s="187"/>
      <c r="C256" s="187"/>
      <c r="D256" s="187"/>
      <c r="E256" s="187"/>
      <c r="F256" s="187"/>
      <c r="G256" s="63"/>
      <c r="H256" s="63"/>
      <c r="I256" s="63"/>
      <c r="J256" s="63"/>
      <c r="K256" s="63"/>
      <c r="L256" s="63"/>
      <c r="M256" s="64"/>
      <c r="N256" s="64"/>
      <c r="O256" s="64"/>
      <c r="P256" s="64"/>
      <c r="Q256" s="64"/>
      <c r="R256" s="64"/>
      <c r="S256" s="65"/>
      <c r="T256" s="65"/>
      <c r="U256" s="65"/>
      <c r="V256" s="65"/>
      <c r="W256" s="65"/>
      <c r="X256" s="65"/>
      <c r="Y256" s="15"/>
      <c r="Z256" s="15"/>
      <c r="AA256" s="15"/>
      <c r="AB256" s="15"/>
      <c r="AC256" s="15"/>
      <c r="AD256" s="15"/>
      <c r="AF256" s="187"/>
      <c r="AG256" s="187"/>
      <c r="AH256" s="187"/>
      <c r="AI256" s="187"/>
      <c r="AJ256" s="187"/>
      <c r="AK256" s="187"/>
      <c r="AL256" s="187"/>
      <c r="AM256" s="187"/>
      <c r="AN256" s="187"/>
      <c r="AO256" s="187"/>
      <c r="AP256" s="187"/>
      <c r="AQ256" s="187"/>
      <c r="AR256" s="187"/>
      <c r="AS256" s="187"/>
      <c r="AT256" s="187"/>
      <c r="AU256" s="187"/>
      <c r="AV256" s="187"/>
      <c r="AW256" s="187"/>
      <c r="AY256" s="187"/>
      <c r="AZ256" s="187"/>
      <c r="BA256" s="187"/>
      <c r="BB256" s="187"/>
      <c r="BC256" s="187"/>
      <c r="BD256" s="187"/>
      <c r="BE256" s="187"/>
      <c r="BF256" s="187"/>
      <c r="BG256" s="187"/>
      <c r="BH256" s="187"/>
      <c r="BI256" s="187"/>
      <c r="BJ256" s="187"/>
      <c r="BK256" s="187"/>
      <c r="BL256" s="187"/>
      <c r="BM256" s="187"/>
      <c r="BN256" s="187"/>
      <c r="BO256" s="187"/>
      <c r="BP256" s="187"/>
      <c r="BR256" s="187"/>
      <c r="BS256" s="187"/>
      <c r="BT256" s="187"/>
      <c r="CA256" s="187"/>
      <c r="CB256" s="187"/>
      <c r="CC256" s="187"/>
    </row>
    <row r="257" spans="1:81" s="186" customFormat="1" x14ac:dyDescent="0.25">
      <c r="A257" s="187"/>
      <c r="B257" s="187"/>
      <c r="C257" s="187"/>
      <c r="D257" s="187"/>
      <c r="E257" s="187"/>
      <c r="F257" s="187"/>
      <c r="G257" s="63"/>
      <c r="H257" s="63"/>
      <c r="I257" s="63"/>
      <c r="J257" s="63"/>
      <c r="K257" s="63"/>
      <c r="L257" s="63"/>
      <c r="M257" s="64"/>
      <c r="N257" s="64"/>
      <c r="O257" s="64"/>
      <c r="P257" s="64"/>
      <c r="Q257" s="64"/>
      <c r="R257" s="64"/>
      <c r="S257" s="65"/>
      <c r="T257" s="65"/>
      <c r="U257" s="65"/>
      <c r="V257" s="65"/>
      <c r="W257" s="65"/>
      <c r="X257" s="65"/>
      <c r="Y257" s="15"/>
      <c r="Z257" s="15"/>
      <c r="AA257" s="15"/>
      <c r="AB257" s="15"/>
      <c r="AC257" s="15"/>
      <c r="AD257" s="15"/>
      <c r="AF257" s="187"/>
      <c r="AG257" s="187"/>
      <c r="AH257" s="187"/>
      <c r="AI257" s="187"/>
      <c r="AJ257" s="187"/>
      <c r="AK257" s="187"/>
      <c r="AL257" s="187"/>
      <c r="AM257" s="187"/>
      <c r="AN257" s="187"/>
      <c r="AO257" s="187"/>
      <c r="AP257" s="187"/>
      <c r="AQ257" s="187"/>
      <c r="AR257" s="187"/>
      <c r="AS257" s="187"/>
      <c r="AT257" s="187"/>
      <c r="AU257" s="187"/>
      <c r="AV257" s="187"/>
      <c r="AW257" s="187"/>
      <c r="AY257" s="187"/>
      <c r="AZ257" s="187"/>
      <c r="BA257" s="187"/>
      <c r="BB257" s="187"/>
      <c r="BC257" s="187"/>
      <c r="BD257" s="187"/>
      <c r="BE257" s="187"/>
      <c r="BF257" s="187"/>
      <c r="BG257" s="187"/>
      <c r="BH257" s="187"/>
      <c r="BI257" s="187"/>
      <c r="BJ257" s="187"/>
      <c r="BK257" s="187"/>
      <c r="BL257" s="187"/>
      <c r="BM257" s="187"/>
      <c r="BN257" s="187"/>
      <c r="BO257" s="187"/>
      <c r="BP257" s="187"/>
      <c r="BR257" s="187"/>
      <c r="BS257" s="187"/>
      <c r="BT257" s="187"/>
      <c r="CA257" s="187"/>
      <c r="CB257" s="187"/>
      <c r="CC257" s="187"/>
    </row>
    <row r="258" spans="1:81" s="186" customFormat="1" x14ac:dyDescent="0.25">
      <c r="A258" s="187"/>
      <c r="B258" s="187"/>
      <c r="C258" s="187"/>
      <c r="D258" s="187"/>
      <c r="E258" s="187"/>
      <c r="F258" s="187"/>
      <c r="G258" s="63"/>
      <c r="H258" s="63"/>
      <c r="I258" s="63"/>
      <c r="J258" s="63"/>
      <c r="K258" s="63"/>
      <c r="L258" s="63"/>
      <c r="M258" s="64"/>
      <c r="N258" s="64"/>
      <c r="O258" s="64"/>
      <c r="P258" s="64"/>
      <c r="Q258" s="64"/>
      <c r="R258" s="64"/>
      <c r="S258" s="65"/>
      <c r="T258" s="65"/>
      <c r="U258" s="65"/>
      <c r="V258" s="65"/>
      <c r="W258" s="65"/>
      <c r="X258" s="65"/>
      <c r="Y258" s="15"/>
      <c r="Z258" s="15"/>
      <c r="AA258" s="15"/>
      <c r="AB258" s="15"/>
      <c r="AC258" s="15"/>
      <c r="AD258" s="15"/>
      <c r="AF258" s="187"/>
      <c r="AG258" s="187"/>
      <c r="AH258" s="187"/>
      <c r="AI258" s="187"/>
      <c r="AJ258" s="187"/>
      <c r="AK258" s="187"/>
      <c r="AL258" s="187"/>
      <c r="AM258" s="187"/>
      <c r="AN258" s="187"/>
      <c r="AO258" s="187"/>
      <c r="AP258" s="187"/>
      <c r="AQ258" s="187"/>
      <c r="AR258" s="187"/>
      <c r="AS258" s="187"/>
      <c r="AT258" s="187"/>
      <c r="AU258" s="187"/>
      <c r="AV258" s="187"/>
      <c r="AW258" s="187"/>
      <c r="AY258" s="187"/>
      <c r="AZ258" s="187"/>
      <c r="BA258" s="187"/>
      <c r="BB258" s="187"/>
      <c r="BC258" s="187"/>
      <c r="BD258" s="187"/>
      <c r="BE258" s="187"/>
      <c r="BF258" s="187"/>
      <c r="BG258" s="187"/>
      <c r="BH258" s="187"/>
      <c r="BI258" s="187"/>
      <c r="BJ258" s="187"/>
      <c r="BK258" s="187"/>
      <c r="BL258" s="187"/>
      <c r="BM258" s="187"/>
      <c r="BN258" s="187"/>
      <c r="BO258" s="187"/>
      <c r="BP258" s="187"/>
      <c r="BR258" s="187"/>
      <c r="BS258" s="187"/>
      <c r="BT258" s="187"/>
      <c r="CA258" s="187"/>
      <c r="CB258" s="187"/>
      <c r="CC258" s="187"/>
    </row>
    <row r="259" spans="1:81" s="186" customFormat="1" x14ac:dyDescent="0.25">
      <c r="A259" s="187"/>
      <c r="B259" s="187"/>
      <c r="C259" s="187"/>
      <c r="D259" s="187"/>
      <c r="E259" s="187"/>
      <c r="F259" s="187"/>
      <c r="G259" s="63"/>
      <c r="H259" s="63"/>
      <c r="I259" s="63"/>
      <c r="J259" s="63"/>
      <c r="K259" s="63"/>
      <c r="L259" s="63"/>
      <c r="M259" s="64"/>
      <c r="N259" s="64"/>
      <c r="O259" s="64"/>
      <c r="P259" s="64"/>
      <c r="Q259" s="64"/>
      <c r="R259" s="64"/>
      <c r="S259" s="65"/>
      <c r="T259" s="65"/>
      <c r="U259" s="65"/>
      <c r="V259" s="65"/>
      <c r="W259" s="65"/>
      <c r="X259" s="65"/>
      <c r="Y259" s="15"/>
      <c r="Z259" s="15"/>
      <c r="AA259" s="15"/>
      <c r="AB259" s="15"/>
      <c r="AC259" s="15"/>
      <c r="AD259" s="15"/>
      <c r="AF259" s="187"/>
      <c r="AG259" s="187"/>
      <c r="AH259" s="187"/>
      <c r="AI259" s="187"/>
      <c r="AJ259" s="187"/>
      <c r="AK259" s="187"/>
      <c r="AL259" s="187"/>
      <c r="AM259" s="187"/>
      <c r="AN259" s="187"/>
      <c r="AO259" s="187"/>
      <c r="AP259" s="187"/>
      <c r="AQ259" s="187"/>
      <c r="AR259" s="187"/>
      <c r="AS259" s="187"/>
      <c r="AT259" s="187"/>
      <c r="AU259" s="187"/>
      <c r="AV259" s="187"/>
      <c r="AW259" s="187"/>
      <c r="AY259" s="187"/>
      <c r="AZ259" s="187"/>
      <c r="BA259" s="187"/>
      <c r="BB259" s="187"/>
      <c r="BC259" s="187"/>
      <c r="BD259" s="187"/>
      <c r="BE259" s="187"/>
      <c r="BF259" s="187"/>
      <c r="BG259" s="187"/>
      <c r="BH259" s="187"/>
      <c r="BI259" s="187"/>
      <c r="BJ259" s="187"/>
      <c r="BK259" s="187"/>
      <c r="BL259" s="187"/>
      <c r="BM259" s="187"/>
      <c r="BN259" s="187"/>
      <c r="BO259" s="187"/>
      <c r="BP259" s="187"/>
      <c r="BR259" s="187"/>
      <c r="BS259" s="187"/>
      <c r="BT259" s="187"/>
      <c r="CA259" s="187"/>
      <c r="CB259" s="187"/>
      <c r="CC259" s="187"/>
    </row>
    <row r="260" spans="1:81" s="186" customFormat="1" x14ac:dyDescent="0.25">
      <c r="A260" s="187"/>
      <c r="B260" s="187"/>
      <c r="C260" s="187"/>
      <c r="D260" s="187"/>
      <c r="E260" s="187"/>
      <c r="F260" s="187"/>
      <c r="G260" s="63"/>
      <c r="H260" s="63"/>
      <c r="I260" s="63"/>
      <c r="J260" s="63"/>
      <c r="K260" s="63"/>
      <c r="L260" s="63"/>
      <c r="M260" s="64"/>
      <c r="N260" s="64"/>
      <c r="O260" s="64"/>
      <c r="P260" s="64"/>
      <c r="Q260" s="64"/>
      <c r="R260" s="64"/>
      <c r="S260" s="65"/>
      <c r="T260" s="65"/>
      <c r="U260" s="65"/>
      <c r="V260" s="65"/>
      <c r="W260" s="65"/>
      <c r="X260" s="65"/>
      <c r="Y260" s="15"/>
      <c r="Z260" s="15"/>
      <c r="AA260" s="15"/>
      <c r="AB260" s="15"/>
      <c r="AC260" s="15"/>
      <c r="AD260" s="15"/>
      <c r="AF260" s="187"/>
      <c r="AG260" s="187"/>
      <c r="AH260" s="187"/>
      <c r="AI260" s="187"/>
      <c r="AJ260" s="187"/>
      <c r="AK260" s="187"/>
      <c r="AL260" s="187"/>
      <c r="AM260" s="187"/>
      <c r="AN260" s="187"/>
      <c r="AO260" s="187"/>
      <c r="AP260" s="187"/>
      <c r="AQ260" s="187"/>
      <c r="AR260" s="187"/>
      <c r="AS260" s="187"/>
      <c r="AT260" s="187"/>
      <c r="AU260" s="187"/>
      <c r="AV260" s="187"/>
      <c r="AW260" s="187"/>
      <c r="AY260" s="187"/>
      <c r="AZ260" s="187"/>
      <c r="BA260" s="187"/>
      <c r="BB260" s="187"/>
      <c r="BC260" s="187"/>
      <c r="BD260" s="187"/>
      <c r="BE260" s="187"/>
      <c r="BF260" s="187"/>
      <c r="BG260" s="187"/>
      <c r="BH260" s="187"/>
      <c r="BI260" s="187"/>
      <c r="BJ260" s="187"/>
      <c r="BK260" s="187"/>
      <c r="BL260" s="187"/>
      <c r="BM260" s="187"/>
      <c r="BN260" s="187"/>
      <c r="BO260" s="187"/>
      <c r="BP260" s="187"/>
      <c r="BR260" s="187"/>
      <c r="BS260" s="187"/>
      <c r="BT260" s="187"/>
      <c r="CA260" s="187"/>
      <c r="CB260" s="187"/>
      <c r="CC260" s="187"/>
    </row>
    <row r="261" spans="1:81" s="186" customFormat="1" x14ac:dyDescent="0.25">
      <c r="A261" s="187"/>
      <c r="B261" s="187"/>
      <c r="C261" s="187"/>
      <c r="D261" s="187"/>
      <c r="E261" s="187"/>
      <c r="F261" s="187"/>
      <c r="G261" s="63"/>
      <c r="H261" s="63"/>
      <c r="I261" s="63"/>
      <c r="J261" s="63"/>
      <c r="K261" s="63"/>
      <c r="L261" s="63"/>
      <c r="M261" s="64"/>
      <c r="N261" s="64"/>
      <c r="O261" s="64"/>
      <c r="P261" s="64"/>
      <c r="Q261" s="64"/>
      <c r="R261" s="64"/>
      <c r="S261" s="65"/>
      <c r="T261" s="65"/>
      <c r="U261" s="65"/>
      <c r="V261" s="65"/>
      <c r="W261" s="65"/>
      <c r="X261" s="65"/>
      <c r="Y261" s="15"/>
      <c r="Z261" s="15"/>
      <c r="AA261" s="15"/>
      <c r="AB261" s="15"/>
      <c r="AC261" s="15"/>
      <c r="AD261" s="15"/>
      <c r="AF261" s="187"/>
      <c r="AG261" s="187"/>
      <c r="AH261" s="187"/>
      <c r="AI261" s="187"/>
      <c r="AJ261" s="187"/>
      <c r="AK261" s="187"/>
      <c r="AL261" s="187"/>
      <c r="AM261" s="187"/>
      <c r="AN261" s="187"/>
      <c r="AO261" s="187"/>
      <c r="AP261" s="187"/>
      <c r="AQ261" s="187"/>
      <c r="AR261" s="187"/>
      <c r="AS261" s="187"/>
      <c r="AT261" s="187"/>
      <c r="AU261" s="187"/>
      <c r="AV261" s="187"/>
      <c r="AW261" s="187"/>
      <c r="AY261" s="187"/>
      <c r="AZ261" s="187"/>
      <c r="BA261" s="187"/>
      <c r="BB261" s="187"/>
      <c r="BC261" s="187"/>
      <c r="BD261" s="187"/>
      <c r="BE261" s="187"/>
      <c r="BF261" s="187"/>
      <c r="BG261" s="187"/>
      <c r="BH261" s="187"/>
      <c r="BI261" s="187"/>
      <c r="BJ261" s="187"/>
      <c r="BK261" s="187"/>
      <c r="BL261" s="187"/>
      <c r="BM261" s="187"/>
      <c r="BN261" s="187"/>
      <c r="BO261" s="187"/>
      <c r="BP261" s="187"/>
      <c r="BR261" s="187"/>
      <c r="BS261" s="187"/>
      <c r="BT261" s="187"/>
      <c r="CA261" s="187"/>
      <c r="CB261" s="187"/>
      <c r="CC261" s="187"/>
    </row>
    <row r="262" spans="1:81" s="186" customFormat="1" x14ac:dyDescent="0.25">
      <c r="A262" s="187"/>
      <c r="B262" s="187"/>
      <c r="C262" s="187"/>
      <c r="D262" s="187"/>
      <c r="E262" s="187"/>
      <c r="F262" s="187"/>
      <c r="G262" s="63"/>
      <c r="H262" s="63"/>
      <c r="I262" s="63"/>
      <c r="J262" s="63"/>
      <c r="K262" s="63"/>
      <c r="L262" s="63"/>
      <c r="M262" s="64"/>
      <c r="N262" s="64"/>
      <c r="O262" s="64"/>
      <c r="P262" s="64"/>
      <c r="Q262" s="64"/>
      <c r="R262" s="64"/>
      <c r="S262" s="65"/>
      <c r="T262" s="65"/>
      <c r="U262" s="65"/>
      <c r="V262" s="65"/>
      <c r="W262" s="65"/>
      <c r="X262" s="65"/>
      <c r="Y262" s="15"/>
      <c r="Z262" s="15"/>
      <c r="AA262" s="15"/>
      <c r="AB262" s="15"/>
      <c r="AC262" s="15"/>
      <c r="AD262" s="15"/>
      <c r="AF262" s="187"/>
      <c r="AG262" s="187"/>
      <c r="AH262" s="187"/>
      <c r="AI262" s="187"/>
      <c r="AJ262" s="187"/>
      <c r="AK262" s="187"/>
      <c r="AL262" s="187"/>
      <c r="AM262" s="187"/>
      <c r="AN262" s="187"/>
      <c r="AO262" s="187"/>
      <c r="AP262" s="187"/>
      <c r="AQ262" s="187"/>
      <c r="AR262" s="187"/>
      <c r="AS262" s="187"/>
      <c r="AT262" s="187"/>
      <c r="AU262" s="187"/>
      <c r="AV262" s="187"/>
      <c r="AW262" s="187"/>
      <c r="AY262" s="187"/>
      <c r="AZ262" s="187"/>
      <c r="BA262" s="187"/>
      <c r="BB262" s="187"/>
      <c r="BC262" s="187"/>
      <c r="BD262" s="187"/>
      <c r="BE262" s="187"/>
      <c r="BF262" s="187"/>
      <c r="BG262" s="187"/>
      <c r="BH262" s="187"/>
      <c r="BI262" s="187"/>
      <c r="BJ262" s="187"/>
      <c r="BK262" s="187"/>
      <c r="BL262" s="187"/>
      <c r="BM262" s="187"/>
      <c r="BN262" s="187"/>
      <c r="BO262" s="187"/>
      <c r="BP262" s="187"/>
      <c r="BR262" s="187"/>
      <c r="BS262" s="187"/>
      <c r="BT262" s="187"/>
      <c r="CA262" s="187"/>
      <c r="CB262" s="187"/>
      <c r="CC262" s="187"/>
    </row>
    <row r="263" spans="1:81" s="186" customFormat="1" x14ac:dyDescent="0.25">
      <c r="A263" s="187"/>
      <c r="B263" s="187"/>
      <c r="C263" s="187"/>
      <c r="D263" s="187"/>
      <c r="E263" s="187"/>
      <c r="F263" s="187"/>
      <c r="G263" s="63"/>
      <c r="H263" s="63"/>
      <c r="I263" s="63"/>
      <c r="J263" s="63"/>
      <c r="K263" s="63"/>
      <c r="L263" s="63"/>
      <c r="M263" s="64"/>
      <c r="N263" s="64"/>
      <c r="O263" s="64"/>
      <c r="P263" s="64"/>
      <c r="Q263" s="64"/>
      <c r="R263" s="64"/>
      <c r="S263" s="65"/>
      <c r="T263" s="65"/>
      <c r="U263" s="65"/>
      <c r="V263" s="65"/>
      <c r="W263" s="65"/>
      <c r="X263" s="65"/>
      <c r="Y263" s="15"/>
      <c r="Z263" s="15"/>
      <c r="AA263" s="15"/>
      <c r="AB263" s="15"/>
      <c r="AC263" s="15"/>
      <c r="AD263" s="15"/>
      <c r="AF263" s="187"/>
      <c r="AG263" s="187"/>
      <c r="AH263" s="187"/>
      <c r="AI263" s="187"/>
      <c r="AJ263" s="187"/>
      <c r="AK263" s="187"/>
      <c r="AL263" s="187"/>
      <c r="AM263" s="187"/>
      <c r="AN263" s="187"/>
      <c r="AO263" s="187"/>
      <c r="AP263" s="187"/>
      <c r="AQ263" s="187"/>
      <c r="AR263" s="187"/>
      <c r="AS263" s="187"/>
      <c r="AT263" s="187"/>
      <c r="AU263" s="187"/>
      <c r="AV263" s="187"/>
      <c r="AW263" s="187"/>
      <c r="AY263" s="187"/>
      <c r="AZ263" s="187"/>
      <c r="BA263" s="187"/>
      <c r="BB263" s="187"/>
      <c r="BC263" s="187"/>
      <c r="BD263" s="187"/>
      <c r="BE263" s="187"/>
      <c r="BF263" s="187"/>
      <c r="BG263" s="187"/>
      <c r="BH263" s="187"/>
      <c r="BI263" s="187"/>
      <c r="BJ263" s="187"/>
      <c r="BK263" s="187"/>
      <c r="BL263" s="187"/>
      <c r="BM263" s="187"/>
      <c r="BN263" s="187"/>
      <c r="BO263" s="187"/>
      <c r="BP263" s="187"/>
      <c r="BR263" s="187"/>
      <c r="BS263" s="187"/>
      <c r="BT263" s="187"/>
      <c r="CA263" s="187"/>
      <c r="CB263" s="187"/>
      <c r="CC263" s="187"/>
    </row>
    <row r="264" spans="1:81" s="186" customFormat="1" x14ac:dyDescent="0.25">
      <c r="A264" s="187"/>
      <c r="B264" s="187"/>
      <c r="C264" s="187"/>
      <c r="D264" s="187"/>
      <c r="E264" s="187"/>
      <c r="F264" s="187"/>
      <c r="G264" s="63"/>
      <c r="H264" s="63"/>
      <c r="I264" s="63"/>
      <c r="J264" s="63"/>
      <c r="K264" s="63"/>
      <c r="L264" s="63"/>
      <c r="M264" s="64"/>
      <c r="N264" s="64"/>
      <c r="O264" s="64"/>
      <c r="P264" s="64"/>
      <c r="Q264" s="64"/>
      <c r="R264" s="64"/>
      <c r="S264" s="65"/>
      <c r="T264" s="65"/>
      <c r="U264" s="65"/>
      <c r="V264" s="65"/>
      <c r="W264" s="65"/>
      <c r="X264" s="65"/>
      <c r="Y264" s="15"/>
      <c r="Z264" s="15"/>
      <c r="AA264" s="15"/>
      <c r="AB264" s="15"/>
      <c r="AC264" s="15"/>
      <c r="AD264" s="15"/>
      <c r="AF264" s="187"/>
      <c r="AG264" s="187"/>
      <c r="AH264" s="187"/>
      <c r="AI264" s="187"/>
      <c r="AJ264" s="187"/>
      <c r="AK264" s="187"/>
      <c r="AL264" s="187"/>
      <c r="AM264" s="187"/>
      <c r="AN264" s="187"/>
      <c r="AO264" s="187"/>
      <c r="AP264" s="187"/>
      <c r="AQ264" s="187"/>
      <c r="AR264" s="187"/>
      <c r="AS264" s="187"/>
      <c r="AT264" s="187"/>
      <c r="AU264" s="187"/>
      <c r="AV264" s="187"/>
      <c r="AW264" s="187"/>
      <c r="AY264" s="187"/>
      <c r="AZ264" s="187"/>
      <c r="BA264" s="187"/>
      <c r="BB264" s="187"/>
      <c r="BC264" s="187"/>
      <c r="BD264" s="187"/>
      <c r="BE264" s="187"/>
      <c r="BF264" s="187"/>
      <c r="BG264" s="187"/>
      <c r="BH264" s="187"/>
      <c r="BI264" s="187"/>
      <c r="BJ264" s="187"/>
      <c r="BK264" s="187"/>
      <c r="BL264" s="187"/>
      <c r="BM264" s="187"/>
      <c r="BN264" s="187"/>
      <c r="BO264" s="187"/>
      <c r="BP264" s="187"/>
      <c r="BR264" s="187"/>
      <c r="BS264" s="187"/>
      <c r="BT264" s="187"/>
      <c r="CA264" s="187"/>
      <c r="CB264" s="187"/>
      <c r="CC264" s="187"/>
    </row>
    <row r="265" spans="1:81" s="186" customFormat="1" x14ac:dyDescent="0.25">
      <c r="A265" s="187"/>
      <c r="B265" s="187"/>
      <c r="C265" s="187"/>
      <c r="D265" s="187"/>
      <c r="E265" s="187"/>
      <c r="F265" s="187"/>
      <c r="G265" s="63"/>
      <c r="H265" s="63"/>
      <c r="I265" s="63"/>
      <c r="J265" s="63"/>
      <c r="K265" s="63"/>
      <c r="L265" s="63"/>
      <c r="M265" s="64"/>
      <c r="N265" s="64"/>
      <c r="O265" s="64"/>
      <c r="P265" s="64"/>
      <c r="Q265" s="64"/>
      <c r="R265" s="64"/>
      <c r="S265" s="65"/>
      <c r="T265" s="65"/>
      <c r="U265" s="65"/>
      <c r="V265" s="65"/>
      <c r="W265" s="65"/>
      <c r="X265" s="65"/>
      <c r="Y265" s="15"/>
      <c r="Z265" s="15"/>
      <c r="AA265" s="15"/>
      <c r="AB265" s="15"/>
      <c r="AC265" s="15"/>
      <c r="AD265" s="15"/>
      <c r="AF265" s="187"/>
      <c r="AG265" s="187"/>
      <c r="AH265" s="187"/>
      <c r="AI265" s="187"/>
      <c r="AJ265" s="187"/>
      <c r="AK265" s="187"/>
      <c r="AL265" s="187"/>
      <c r="AM265" s="187"/>
      <c r="AN265" s="187"/>
      <c r="AO265" s="187"/>
      <c r="AP265" s="187"/>
      <c r="AQ265" s="187"/>
      <c r="AR265" s="187"/>
      <c r="AS265" s="187"/>
      <c r="AT265" s="187"/>
      <c r="AU265" s="187"/>
      <c r="AV265" s="187"/>
      <c r="AW265" s="187"/>
      <c r="AY265" s="187"/>
      <c r="AZ265" s="187"/>
      <c r="BA265" s="187"/>
      <c r="BB265" s="187"/>
      <c r="BC265" s="187"/>
      <c r="BD265" s="187"/>
      <c r="BE265" s="187"/>
      <c r="BF265" s="187"/>
      <c r="BG265" s="187"/>
      <c r="BH265" s="187"/>
      <c r="BI265" s="187"/>
      <c r="BJ265" s="187"/>
      <c r="BK265" s="187"/>
      <c r="BL265" s="187"/>
      <c r="BM265" s="187"/>
      <c r="BN265" s="187"/>
      <c r="BO265" s="187"/>
      <c r="BP265" s="187"/>
      <c r="BR265" s="187"/>
      <c r="BS265" s="187"/>
      <c r="BT265" s="187"/>
      <c r="CA265" s="187"/>
      <c r="CB265" s="187"/>
      <c r="CC265" s="187"/>
    </row>
    <row r="266" spans="1:81" s="186" customFormat="1" x14ac:dyDescent="0.25">
      <c r="A266" s="187"/>
      <c r="B266" s="187"/>
      <c r="C266" s="187"/>
      <c r="D266" s="187"/>
      <c r="E266" s="187"/>
      <c r="F266" s="187"/>
      <c r="G266" s="63"/>
      <c r="H266" s="63"/>
      <c r="I266" s="63"/>
      <c r="J266" s="63"/>
      <c r="K266" s="63"/>
      <c r="L266" s="63"/>
      <c r="M266" s="64"/>
      <c r="N266" s="64"/>
      <c r="O266" s="64"/>
      <c r="P266" s="64"/>
      <c r="Q266" s="64"/>
      <c r="R266" s="64"/>
      <c r="S266" s="65"/>
      <c r="T266" s="65"/>
      <c r="U266" s="65"/>
      <c r="V266" s="65"/>
      <c r="W266" s="65"/>
      <c r="X266" s="65"/>
      <c r="Y266" s="15"/>
      <c r="Z266" s="15"/>
      <c r="AA266" s="15"/>
      <c r="AB266" s="15"/>
      <c r="AC266" s="15"/>
      <c r="AD266" s="15"/>
      <c r="AF266" s="187"/>
      <c r="AG266" s="187"/>
      <c r="AH266" s="187"/>
      <c r="AI266" s="187"/>
      <c r="AJ266" s="187"/>
      <c r="AK266" s="187"/>
      <c r="AL266" s="187"/>
      <c r="AM266" s="187"/>
      <c r="AN266" s="187"/>
      <c r="AO266" s="187"/>
      <c r="AP266" s="187"/>
      <c r="AQ266" s="187"/>
      <c r="AR266" s="187"/>
      <c r="AS266" s="187"/>
      <c r="AT266" s="187"/>
      <c r="AU266" s="187"/>
      <c r="AV266" s="187"/>
      <c r="AW266" s="187"/>
      <c r="AY266" s="187"/>
      <c r="AZ266" s="187"/>
      <c r="BA266" s="187"/>
      <c r="BB266" s="187"/>
      <c r="BC266" s="187"/>
      <c r="BD266" s="187"/>
      <c r="BE266" s="187"/>
      <c r="BF266" s="187"/>
      <c r="BG266" s="187"/>
      <c r="BH266" s="187"/>
      <c r="BI266" s="187"/>
      <c r="BJ266" s="187"/>
      <c r="BK266" s="187"/>
      <c r="BL266" s="187"/>
      <c r="BM266" s="187"/>
      <c r="BN266" s="187"/>
      <c r="BO266" s="187"/>
      <c r="BP266" s="187"/>
      <c r="BR266" s="187"/>
      <c r="BS266" s="187"/>
      <c r="BT266" s="187"/>
      <c r="CA266" s="187"/>
      <c r="CB266" s="187"/>
      <c r="CC266" s="187"/>
    </row>
    <row r="267" spans="1:81" s="186" customFormat="1" x14ac:dyDescent="0.25">
      <c r="A267" s="187"/>
      <c r="B267" s="187"/>
      <c r="C267" s="187"/>
      <c r="D267" s="187"/>
      <c r="E267" s="187"/>
      <c r="F267" s="187"/>
      <c r="G267" s="63"/>
      <c r="H267" s="63"/>
      <c r="I267" s="63"/>
      <c r="J267" s="63"/>
      <c r="K267" s="63"/>
      <c r="L267" s="63"/>
      <c r="M267" s="64"/>
      <c r="N267" s="64"/>
      <c r="O267" s="64"/>
      <c r="P267" s="64"/>
      <c r="Q267" s="64"/>
      <c r="R267" s="64"/>
      <c r="S267" s="65"/>
      <c r="T267" s="65"/>
      <c r="U267" s="65"/>
      <c r="V267" s="65"/>
      <c r="W267" s="65"/>
      <c r="X267" s="65"/>
      <c r="Y267" s="15"/>
      <c r="Z267" s="15"/>
      <c r="AA267" s="15"/>
      <c r="AB267" s="15"/>
      <c r="AC267" s="15"/>
      <c r="AD267" s="15"/>
      <c r="AF267" s="187"/>
      <c r="AG267" s="187"/>
      <c r="AH267" s="187"/>
      <c r="AI267" s="187"/>
      <c r="AJ267" s="187"/>
      <c r="AK267" s="187"/>
      <c r="AL267" s="187"/>
      <c r="AM267" s="187"/>
      <c r="AN267" s="187"/>
      <c r="AO267" s="187"/>
      <c r="AP267" s="187"/>
      <c r="AQ267" s="187"/>
      <c r="AR267" s="187"/>
      <c r="AS267" s="187"/>
      <c r="AT267" s="187"/>
      <c r="AU267" s="187"/>
      <c r="AV267" s="187"/>
      <c r="AW267" s="187"/>
      <c r="AY267" s="187"/>
      <c r="AZ267" s="187"/>
      <c r="BA267" s="187"/>
      <c r="BB267" s="187"/>
      <c r="BC267" s="187"/>
      <c r="BD267" s="187"/>
      <c r="BE267" s="187"/>
      <c r="BF267" s="187"/>
      <c r="BG267" s="187"/>
      <c r="BH267" s="187"/>
      <c r="BI267" s="187"/>
      <c r="BJ267" s="187"/>
      <c r="BK267" s="187"/>
      <c r="BL267" s="187"/>
      <c r="BM267" s="187"/>
      <c r="BN267" s="187"/>
      <c r="BO267" s="187"/>
      <c r="BP267" s="187"/>
      <c r="BR267" s="187"/>
      <c r="BS267" s="187"/>
      <c r="BT267" s="187"/>
      <c r="CA267" s="187"/>
      <c r="CB267" s="187"/>
      <c r="CC267" s="187"/>
    </row>
    <row r="268" spans="1:81" s="186" customFormat="1" x14ac:dyDescent="0.25">
      <c r="A268" s="187"/>
      <c r="B268" s="187"/>
      <c r="C268" s="187"/>
      <c r="D268" s="187"/>
      <c r="E268" s="187"/>
      <c r="F268" s="187"/>
      <c r="G268" s="63"/>
      <c r="H268" s="63"/>
      <c r="I268" s="63"/>
      <c r="J268" s="63"/>
      <c r="K268" s="63"/>
      <c r="L268" s="63"/>
      <c r="M268" s="64"/>
      <c r="N268" s="64"/>
      <c r="O268" s="64"/>
      <c r="P268" s="64"/>
      <c r="Q268" s="64"/>
      <c r="R268" s="64"/>
      <c r="S268" s="65"/>
      <c r="T268" s="65"/>
      <c r="U268" s="65"/>
      <c r="V268" s="65"/>
      <c r="W268" s="65"/>
      <c r="X268" s="65"/>
      <c r="Y268" s="15"/>
      <c r="Z268" s="15"/>
      <c r="AA268" s="15"/>
      <c r="AB268" s="15"/>
      <c r="AC268" s="15"/>
      <c r="AD268" s="15"/>
      <c r="AF268" s="187"/>
      <c r="AG268" s="187"/>
      <c r="AH268" s="187"/>
      <c r="AI268" s="187"/>
      <c r="AJ268" s="187"/>
      <c r="AK268" s="187"/>
      <c r="AL268" s="187"/>
      <c r="AM268" s="187"/>
      <c r="AN268" s="187"/>
      <c r="AO268" s="187"/>
      <c r="AP268" s="187"/>
      <c r="AQ268" s="187"/>
      <c r="AR268" s="187"/>
      <c r="AS268" s="187"/>
      <c r="AT268" s="187"/>
      <c r="AU268" s="187"/>
      <c r="AV268" s="187"/>
      <c r="AW268" s="187"/>
      <c r="AY268" s="187"/>
      <c r="AZ268" s="187"/>
      <c r="BA268" s="187"/>
      <c r="BB268" s="187"/>
      <c r="BC268" s="187"/>
      <c r="BD268" s="187"/>
      <c r="BE268" s="187"/>
      <c r="BF268" s="187"/>
      <c r="BG268" s="187"/>
      <c r="BH268" s="187"/>
      <c r="BI268" s="187"/>
      <c r="BJ268" s="187"/>
      <c r="BK268" s="187"/>
      <c r="BL268" s="187"/>
      <c r="BM268" s="187"/>
      <c r="BN268" s="187"/>
      <c r="BO268" s="187"/>
      <c r="BP268" s="187"/>
      <c r="BR268" s="187"/>
      <c r="BS268" s="187"/>
      <c r="BT268" s="187"/>
      <c r="CA268" s="187"/>
      <c r="CB268" s="187"/>
      <c r="CC268" s="187"/>
    </row>
    <row r="269" spans="1:81" s="186" customFormat="1" x14ac:dyDescent="0.25">
      <c r="A269" s="187"/>
      <c r="B269" s="187"/>
      <c r="C269" s="187"/>
      <c r="D269" s="187"/>
      <c r="E269" s="187"/>
      <c r="F269" s="187"/>
      <c r="G269" s="63"/>
      <c r="H269" s="63"/>
      <c r="I269" s="63"/>
      <c r="J269" s="63"/>
      <c r="K269" s="63"/>
      <c r="L269" s="63"/>
      <c r="M269" s="64"/>
      <c r="N269" s="64"/>
      <c r="O269" s="64"/>
      <c r="P269" s="64"/>
      <c r="Q269" s="64"/>
      <c r="R269" s="64"/>
      <c r="S269" s="65"/>
      <c r="T269" s="65"/>
      <c r="U269" s="65"/>
      <c r="V269" s="65"/>
      <c r="W269" s="65"/>
      <c r="X269" s="65"/>
      <c r="Y269" s="15"/>
      <c r="Z269" s="15"/>
      <c r="AA269" s="15"/>
      <c r="AB269" s="15"/>
      <c r="AC269" s="15"/>
      <c r="AD269" s="15"/>
      <c r="AF269" s="187"/>
      <c r="AG269" s="187"/>
      <c r="AH269" s="187"/>
      <c r="AI269" s="187"/>
      <c r="AJ269" s="187"/>
      <c r="AK269" s="187"/>
      <c r="AL269" s="187"/>
      <c r="AM269" s="187"/>
      <c r="AN269" s="187"/>
      <c r="AO269" s="187"/>
      <c r="AP269" s="187"/>
      <c r="AQ269" s="187"/>
      <c r="AR269" s="187"/>
      <c r="AS269" s="187"/>
      <c r="AT269" s="187"/>
      <c r="AU269" s="187"/>
      <c r="AV269" s="187"/>
      <c r="AW269" s="187"/>
      <c r="AY269" s="187"/>
      <c r="AZ269" s="187"/>
      <c r="BA269" s="187"/>
      <c r="BB269" s="187"/>
      <c r="BC269" s="187"/>
      <c r="BD269" s="187"/>
      <c r="BE269" s="187"/>
      <c r="BF269" s="187"/>
      <c r="BG269" s="187"/>
      <c r="BH269" s="187"/>
      <c r="BI269" s="187"/>
      <c r="BJ269" s="187"/>
      <c r="BK269" s="187"/>
      <c r="BL269" s="187"/>
      <c r="BM269" s="187"/>
      <c r="BN269" s="187"/>
      <c r="BO269" s="187"/>
      <c r="BP269" s="187"/>
      <c r="BR269" s="187"/>
      <c r="BS269" s="187"/>
      <c r="BT269" s="187"/>
      <c r="CA269" s="187"/>
      <c r="CB269" s="187"/>
      <c r="CC269" s="187"/>
    </row>
    <row r="270" spans="1:81" s="186" customFormat="1" x14ac:dyDescent="0.25">
      <c r="A270" s="187"/>
      <c r="B270" s="187"/>
      <c r="C270" s="187"/>
      <c r="D270" s="187"/>
      <c r="E270" s="187"/>
      <c r="F270" s="187"/>
      <c r="G270" s="63"/>
      <c r="H270" s="63"/>
      <c r="I270" s="63"/>
      <c r="J270" s="63"/>
      <c r="K270" s="63"/>
      <c r="L270" s="63"/>
      <c r="M270" s="64"/>
      <c r="N270" s="64"/>
      <c r="O270" s="64"/>
      <c r="P270" s="64"/>
      <c r="Q270" s="64"/>
      <c r="R270" s="64"/>
      <c r="S270" s="65"/>
      <c r="T270" s="65"/>
      <c r="U270" s="65"/>
      <c r="V270" s="65"/>
      <c r="W270" s="65"/>
      <c r="X270" s="65"/>
      <c r="Y270" s="15"/>
      <c r="Z270" s="15"/>
      <c r="AA270" s="15"/>
      <c r="AB270" s="15"/>
      <c r="AC270" s="15"/>
      <c r="AD270" s="15"/>
      <c r="AF270" s="187"/>
      <c r="AG270" s="187"/>
      <c r="AH270" s="187"/>
      <c r="AI270" s="187"/>
      <c r="AJ270" s="187"/>
      <c r="AK270" s="187"/>
      <c r="AL270" s="187"/>
      <c r="AM270" s="187"/>
      <c r="AN270" s="187"/>
      <c r="AO270" s="187"/>
      <c r="AP270" s="187"/>
      <c r="AQ270" s="187"/>
      <c r="AR270" s="187"/>
      <c r="AS270" s="187"/>
      <c r="AT270" s="187"/>
      <c r="AU270" s="187"/>
      <c r="AV270" s="187"/>
      <c r="AW270" s="187"/>
      <c r="AY270" s="187"/>
      <c r="AZ270" s="187"/>
      <c r="BA270" s="187"/>
      <c r="BB270" s="187"/>
      <c r="BC270" s="187"/>
      <c r="BD270" s="187"/>
      <c r="BE270" s="187"/>
      <c r="BF270" s="187"/>
      <c r="BG270" s="187"/>
      <c r="BH270" s="187"/>
      <c r="BI270" s="187"/>
      <c r="BJ270" s="187"/>
      <c r="BK270" s="187"/>
      <c r="BL270" s="187"/>
      <c r="BM270" s="187"/>
      <c r="BN270" s="187"/>
      <c r="BO270" s="187"/>
      <c r="BP270" s="187"/>
      <c r="BR270" s="187"/>
      <c r="BS270" s="187"/>
      <c r="BT270" s="187"/>
      <c r="CA270" s="187"/>
      <c r="CB270" s="187"/>
      <c r="CC270" s="187"/>
    </row>
    <row r="271" spans="1:81" s="186" customFormat="1" x14ac:dyDescent="0.25">
      <c r="A271" s="187"/>
      <c r="B271" s="187"/>
      <c r="C271" s="187"/>
      <c r="D271" s="187"/>
      <c r="E271" s="187"/>
      <c r="F271" s="187"/>
      <c r="G271" s="63"/>
      <c r="H271" s="63"/>
      <c r="I271" s="63"/>
      <c r="J271" s="63"/>
      <c r="K271" s="63"/>
      <c r="L271" s="63"/>
      <c r="M271" s="64"/>
      <c r="N271" s="64"/>
      <c r="O271" s="64"/>
      <c r="P271" s="64"/>
      <c r="Q271" s="64"/>
      <c r="R271" s="64"/>
      <c r="S271" s="65"/>
      <c r="T271" s="65"/>
      <c r="U271" s="65"/>
      <c r="V271" s="65"/>
      <c r="W271" s="65"/>
      <c r="X271" s="65"/>
      <c r="Y271" s="15"/>
      <c r="Z271" s="15"/>
      <c r="AA271" s="15"/>
      <c r="AB271" s="15"/>
      <c r="AC271" s="15"/>
      <c r="AD271" s="15"/>
      <c r="AF271" s="187"/>
      <c r="AG271" s="187"/>
      <c r="AH271" s="187"/>
      <c r="AI271" s="187"/>
      <c r="AJ271" s="187"/>
      <c r="AK271" s="187"/>
      <c r="AL271" s="187"/>
      <c r="AM271" s="187"/>
      <c r="AN271" s="187"/>
      <c r="AO271" s="187"/>
      <c r="AP271" s="187"/>
      <c r="AQ271" s="187"/>
      <c r="AR271" s="187"/>
      <c r="AS271" s="187"/>
      <c r="AT271" s="187"/>
      <c r="AU271" s="187"/>
      <c r="AV271" s="187"/>
      <c r="AW271" s="187"/>
      <c r="AY271" s="187"/>
      <c r="AZ271" s="187"/>
      <c r="BA271" s="187"/>
      <c r="BB271" s="187"/>
      <c r="BC271" s="187"/>
      <c r="BD271" s="187"/>
      <c r="BE271" s="187"/>
      <c r="BF271" s="187"/>
      <c r="BG271" s="187"/>
      <c r="BH271" s="187"/>
      <c r="BI271" s="187"/>
      <c r="BJ271" s="187"/>
      <c r="BK271" s="187"/>
      <c r="BL271" s="187"/>
      <c r="BM271" s="187"/>
      <c r="BN271" s="187"/>
      <c r="BO271" s="187"/>
      <c r="BP271" s="187"/>
      <c r="BR271" s="187"/>
      <c r="BS271" s="187"/>
      <c r="BT271" s="187"/>
      <c r="CA271" s="187"/>
      <c r="CB271" s="187"/>
      <c r="CC271" s="187"/>
    </row>
    <row r="272" spans="1:81" s="186" customFormat="1" x14ac:dyDescent="0.25">
      <c r="A272" s="187"/>
      <c r="B272" s="187"/>
      <c r="C272" s="187"/>
      <c r="D272" s="187"/>
      <c r="E272" s="187"/>
      <c r="F272" s="187"/>
      <c r="G272" s="63"/>
      <c r="H272" s="63"/>
      <c r="I272" s="63"/>
      <c r="J272" s="63"/>
      <c r="K272" s="63"/>
      <c r="L272" s="63"/>
      <c r="M272" s="64"/>
      <c r="N272" s="64"/>
      <c r="O272" s="64"/>
      <c r="P272" s="64"/>
      <c r="Q272" s="64"/>
      <c r="R272" s="64"/>
      <c r="S272" s="65"/>
      <c r="T272" s="65"/>
      <c r="U272" s="65"/>
      <c r="V272" s="65"/>
      <c r="W272" s="65"/>
      <c r="X272" s="65"/>
      <c r="Y272" s="15"/>
      <c r="Z272" s="15"/>
      <c r="AA272" s="15"/>
      <c r="AB272" s="15"/>
      <c r="AC272" s="15"/>
      <c r="AD272" s="15"/>
      <c r="AF272" s="187"/>
      <c r="AG272" s="187"/>
      <c r="AH272" s="187"/>
      <c r="AI272" s="187"/>
      <c r="AJ272" s="187"/>
      <c r="AK272" s="187"/>
      <c r="AL272" s="187"/>
      <c r="AM272" s="187"/>
      <c r="AN272" s="187"/>
      <c r="AO272" s="187"/>
      <c r="AP272" s="187"/>
      <c r="AQ272" s="187"/>
      <c r="AR272" s="187"/>
      <c r="AS272" s="187"/>
      <c r="AT272" s="187"/>
      <c r="AU272" s="187"/>
      <c r="AV272" s="187"/>
      <c r="AW272" s="187"/>
      <c r="AY272" s="187"/>
      <c r="AZ272" s="187"/>
      <c r="BA272" s="187"/>
      <c r="BB272" s="187"/>
      <c r="BC272" s="187"/>
      <c r="BD272" s="187"/>
      <c r="BE272" s="187"/>
      <c r="BF272" s="187"/>
      <c r="BG272" s="187"/>
      <c r="BH272" s="187"/>
      <c r="BI272" s="187"/>
      <c r="BJ272" s="187"/>
      <c r="BK272" s="187"/>
      <c r="BL272" s="187"/>
      <c r="BM272" s="187"/>
      <c r="BN272" s="187"/>
      <c r="BO272" s="187"/>
      <c r="BP272" s="187"/>
      <c r="BR272" s="187"/>
      <c r="BS272" s="187"/>
      <c r="BT272" s="187"/>
      <c r="CA272" s="187"/>
      <c r="CB272" s="187"/>
      <c r="CC272" s="187"/>
    </row>
    <row r="273" spans="1:81" s="186" customFormat="1" x14ac:dyDescent="0.25">
      <c r="A273" s="187"/>
      <c r="B273" s="187"/>
      <c r="C273" s="187"/>
      <c r="D273" s="187"/>
      <c r="E273" s="187"/>
      <c r="F273" s="187"/>
      <c r="G273" s="63"/>
      <c r="H273" s="63"/>
      <c r="I273" s="63"/>
      <c r="J273" s="63"/>
      <c r="K273" s="63"/>
      <c r="L273" s="63"/>
      <c r="M273" s="64"/>
      <c r="N273" s="64"/>
      <c r="O273" s="64"/>
      <c r="P273" s="64"/>
      <c r="Q273" s="64"/>
      <c r="R273" s="64"/>
      <c r="S273" s="65"/>
      <c r="T273" s="65"/>
      <c r="U273" s="65"/>
      <c r="V273" s="65"/>
      <c r="W273" s="65"/>
      <c r="X273" s="65"/>
      <c r="Y273" s="15"/>
      <c r="Z273" s="15"/>
      <c r="AA273" s="15"/>
      <c r="AB273" s="15"/>
      <c r="AC273" s="15"/>
      <c r="AD273" s="15"/>
      <c r="AF273" s="187"/>
      <c r="AG273" s="187"/>
      <c r="AH273" s="187"/>
      <c r="AI273" s="187"/>
      <c r="AJ273" s="187"/>
      <c r="AK273" s="187"/>
      <c r="AL273" s="187"/>
      <c r="AM273" s="187"/>
      <c r="AN273" s="187"/>
      <c r="AO273" s="187"/>
      <c r="AP273" s="187"/>
      <c r="AQ273" s="187"/>
      <c r="AR273" s="187"/>
      <c r="AS273" s="187"/>
      <c r="AT273" s="187"/>
      <c r="AU273" s="187"/>
      <c r="AV273" s="187"/>
      <c r="AW273" s="187"/>
      <c r="AY273" s="187"/>
      <c r="AZ273" s="187"/>
      <c r="BA273" s="187"/>
      <c r="BB273" s="187"/>
      <c r="BC273" s="187"/>
      <c r="BD273" s="187"/>
      <c r="BE273" s="187"/>
      <c r="BF273" s="187"/>
      <c r="BG273" s="187"/>
      <c r="BH273" s="187"/>
      <c r="BI273" s="187"/>
      <c r="BJ273" s="187"/>
      <c r="BK273" s="187"/>
      <c r="BL273" s="187"/>
      <c r="BM273" s="187"/>
      <c r="BN273" s="187"/>
      <c r="BO273" s="187"/>
      <c r="BP273" s="187"/>
      <c r="BR273" s="187"/>
      <c r="BS273" s="187"/>
      <c r="BT273" s="187"/>
      <c r="CA273" s="187"/>
      <c r="CB273" s="187"/>
      <c r="CC273" s="187"/>
    </row>
    <row r="274" spans="1:81" s="186" customFormat="1" x14ac:dyDescent="0.25">
      <c r="A274" s="187"/>
      <c r="B274" s="187"/>
      <c r="C274" s="187"/>
      <c r="D274" s="187"/>
      <c r="E274" s="187"/>
      <c r="F274" s="187"/>
      <c r="G274" s="63"/>
      <c r="H274" s="63"/>
      <c r="I274" s="63"/>
      <c r="J274" s="63"/>
      <c r="K274" s="63"/>
      <c r="L274" s="63"/>
      <c r="M274" s="64"/>
      <c r="N274" s="64"/>
      <c r="O274" s="64"/>
      <c r="P274" s="64"/>
      <c r="Q274" s="64"/>
      <c r="R274" s="64"/>
      <c r="S274" s="65"/>
      <c r="T274" s="65"/>
      <c r="U274" s="65"/>
      <c r="V274" s="65"/>
      <c r="W274" s="65"/>
      <c r="X274" s="65"/>
      <c r="Y274" s="15"/>
      <c r="Z274" s="15"/>
      <c r="AA274" s="15"/>
      <c r="AB274" s="15"/>
      <c r="AC274" s="15"/>
      <c r="AD274" s="15"/>
      <c r="AF274" s="187"/>
      <c r="AG274" s="187"/>
      <c r="AH274" s="187"/>
      <c r="AI274" s="187"/>
      <c r="AJ274" s="187"/>
      <c r="AK274" s="187"/>
      <c r="AL274" s="187"/>
      <c r="AM274" s="187"/>
      <c r="AN274" s="187"/>
      <c r="AO274" s="187"/>
      <c r="AP274" s="187"/>
      <c r="AQ274" s="187"/>
      <c r="AR274" s="187"/>
      <c r="AS274" s="187"/>
      <c r="AT274" s="187"/>
      <c r="AU274" s="187"/>
      <c r="AV274" s="187"/>
      <c r="AW274" s="187"/>
      <c r="AY274" s="187"/>
      <c r="AZ274" s="187"/>
      <c r="BA274" s="187"/>
      <c r="BB274" s="187"/>
      <c r="BC274" s="187"/>
      <c r="BD274" s="187"/>
      <c r="BE274" s="187"/>
      <c r="BF274" s="187"/>
      <c r="BG274" s="187"/>
      <c r="BH274" s="187"/>
      <c r="BI274" s="187"/>
      <c r="BJ274" s="187"/>
      <c r="BK274" s="187"/>
      <c r="BL274" s="187"/>
      <c r="BM274" s="187"/>
      <c r="BN274" s="187"/>
      <c r="BO274" s="187"/>
      <c r="BP274" s="187"/>
      <c r="BR274" s="187"/>
      <c r="BS274" s="187"/>
      <c r="BT274" s="187"/>
      <c r="CA274" s="187"/>
      <c r="CB274" s="187"/>
      <c r="CC274" s="187"/>
    </row>
    <row r="275" spans="1:81" s="186" customFormat="1" x14ac:dyDescent="0.25">
      <c r="A275" s="187"/>
      <c r="B275" s="187"/>
      <c r="C275" s="187"/>
      <c r="D275" s="187"/>
      <c r="E275" s="187"/>
      <c r="F275" s="187"/>
      <c r="G275" s="63"/>
      <c r="H275" s="63"/>
      <c r="I275" s="63"/>
      <c r="J275" s="63"/>
      <c r="K275" s="63"/>
      <c r="L275" s="63"/>
      <c r="M275" s="64"/>
      <c r="N275" s="64"/>
      <c r="O275" s="64"/>
      <c r="P275" s="64"/>
      <c r="Q275" s="64"/>
      <c r="R275" s="64"/>
      <c r="S275" s="65"/>
      <c r="T275" s="65"/>
      <c r="U275" s="65"/>
      <c r="V275" s="65"/>
      <c r="W275" s="65"/>
      <c r="X275" s="65"/>
      <c r="Y275" s="15"/>
      <c r="Z275" s="15"/>
      <c r="AA275" s="15"/>
      <c r="AB275" s="15"/>
      <c r="AC275" s="15"/>
      <c r="AD275" s="15"/>
      <c r="AF275" s="187"/>
      <c r="AG275" s="187"/>
      <c r="AH275" s="187"/>
      <c r="AI275" s="187"/>
      <c r="AJ275" s="187"/>
      <c r="AK275" s="187"/>
      <c r="AL275" s="187"/>
      <c r="AM275" s="187"/>
      <c r="AN275" s="187"/>
      <c r="AO275" s="187"/>
      <c r="AP275" s="187"/>
      <c r="AQ275" s="187"/>
      <c r="AR275" s="187"/>
      <c r="AS275" s="187"/>
      <c r="AT275" s="187"/>
      <c r="AU275" s="187"/>
      <c r="AV275" s="187"/>
      <c r="AW275" s="187"/>
      <c r="AY275" s="187"/>
      <c r="AZ275" s="187"/>
      <c r="BA275" s="187"/>
      <c r="BB275" s="187"/>
      <c r="BC275" s="187"/>
      <c r="BD275" s="187"/>
      <c r="BE275" s="187"/>
      <c r="BF275" s="187"/>
      <c r="BG275" s="187"/>
      <c r="BH275" s="187"/>
      <c r="BI275" s="187"/>
      <c r="BJ275" s="187"/>
      <c r="BK275" s="187"/>
      <c r="BL275" s="187"/>
      <c r="BM275" s="187"/>
      <c r="BN275" s="187"/>
      <c r="BO275" s="187"/>
      <c r="BP275" s="187"/>
      <c r="BR275" s="187"/>
      <c r="BS275" s="187"/>
      <c r="BT275" s="187"/>
      <c r="CA275" s="187"/>
      <c r="CB275" s="187"/>
      <c r="CC275" s="187"/>
    </row>
    <row r="276" spans="1:81" s="186" customFormat="1" x14ac:dyDescent="0.25">
      <c r="A276" s="187"/>
      <c r="B276" s="187"/>
      <c r="C276" s="187"/>
      <c r="D276" s="187"/>
      <c r="E276" s="187"/>
      <c r="F276" s="187"/>
      <c r="G276" s="63"/>
      <c r="H276" s="63"/>
      <c r="I276" s="63"/>
      <c r="J276" s="63"/>
      <c r="K276" s="63"/>
      <c r="L276" s="63"/>
      <c r="M276" s="64"/>
      <c r="N276" s="64"/>
      <c r="O276" s="64"/>
      <c r="P276" s="64"/>
      <c r="Q276" s="64"/>
      <c r="R276" s="64"/>
      <c r="S276" s="65"/>
      <c r="T276" s="65"/>
      <c r="U276" s="65"/>
      <c r="V276" s="65"/>
      <c r="W276" s="65"/>
      <c r="X276" s="65"/>
      <c r="Y276" s="15"/>
      <c r="Z276" s="15"/>
      <c r="AA276" s="15"/>
      <c r="AB276" s="15"/>
      <c r="AC276" s="15"/>
      <c r="AD276" s="15"/>
      <c r="AF276" s="187"/>
      <c r="AG276" s="187"/>
      <c r="AH276" s="187"/>
      <c r="AI276" s="187"/>
      <c r="AJ276" s="187"/>
      <c r="AK276" s="187"/>
      <c r="AL276" s="187"/>
      <c r="AM276" s="187"/>
      <c r="AN276" s="187"/>
      <c r="AO276" s="187"/>
      <c r="AP276" s="187"/>
      <c r="AQ276" s="187"/>
      <c r="AR276" s="187"/>
      <c r="AS276" s="187"/>
      <c r="AT276" s="187"/>
      <c r="AU276" s="187"/>
      <c r="AV276" s="187"/>
      <c r="AW276" s="187"/>
      <c r="AY276" s="187"/>
      <c r="AZ276" s="187"/>
      <c r="BA276" s="187"/>
      <c r="BB276" s="187"/>
      <c r="BC276" s="187"/>
      <c r="BD276" s="187"/>
      <c r="BE276" s="187"/>
      <c r="BF276" s="187"/>
      <c r="BG276" s="187"/>
      <c r="BH276" s="187"/>
      <c r="BI276" s="187"/>
      <c r="BJ276" s="187"/>
      <c r="BK276" s="187"/>
      <c r="BL276" s="187"/>
      <c r="BM276" s="187"/>
      <c r="BN276" s="187"/>
      <c r="BO276" s="187"/>
      <c r="BP276" s="187"/>
      <c r="BR276" s="187"/>
      <c r="BS276" s="187"/>
      <c r="BT276" s="187"/>
      <c r="CA276" s="187"/>
      <c r="CB276" s="187"/>
      <c r="CC276" s="187"/>
    </row>
    <row r="277" spans="1:81" s="186" customFormat="1" x14ac:dyDescent="0.25">
      <c r="A277" s="187"/>
      <c r="B277" s="187"/>
      <c r="C277" s="187"/>
      <c r="D277" s="187"/>
      <c r="E277" s="187"/>
      <c r="F277" s="187"/>
      <c r="G277" s="63"/>
      <c r="H277" s="63"/>
      <c r="I277" s="63"/>
      <c r="J277" s="63"/>
      <c r="K277" s="63"/>
      <c r="L277" s="63"/>
      <c r="M277" s="64"/>
      <c r="N277" s="64"/>
      <c r="O277" s="64"/>
      <c r="P277" s="64"/>
      <c r="Q277" s="64"/>
      <c r="R277" s="64"/>
      <c r="S277" s="65"/>
      <c r="T277" s="65"/>
      <c r="U277" s="65"/>
      <c r="V277" s="65"/>
      <c r="W277" s="65"/>
      <c r="X277" s="65"/>
      <c r="Y277" s="15"/>
      <c r="Z277" s="15"/>
      <c r="AA277" s="15"/>
      <c r="AB277" s="15"/>
      <c r="AC277" s="15"/>
      <c r="AD277" s="15"/>
      <c r="AF277" s="187"/>
      <c r="AG277" s="187"/>
      <c r="AH277" s="187"/>
      <c r="AI277" s="187"/>
      <c r="AJ277" s="187"/>
      <c r="AK277" s="187"/>
      <c r="AL277" s="187"/>
      <c r="AM277" s="187"/>
      <c r="AN277" s="187"/>
      <c r="AO277" s="187"/>
      <c r="AP277" s="187"/>
      <c r="AQ277" s="187"/>
      <c r="AR277" s="187"/>
      <c r="AS277" s="187"/>
      <c r="AT277" s="187"/>
      <c r="AU277" s="187"/>
      <c r="AV277" s="187"/>
      <c r="AW277" s="187"/>
      <c r="AY277" s="187"/>
      <c r="AZ277" s="187"/>
      <c r="BA277" s="187"/>
      <c r="BB277" s="187"/>
      <c r="BC277" s="187"/>
      <c r="BD277" s="187"/>
      <c r="BE277" s="187"/>
      <c r="BF277" s="187"/>
      <c r="BG277" s="187"/>
      <c r="BH277" s="187"/>
      <c r="BI277" s="187"/>
      <c r="BJ277" s="187"/>
      <c r="BK277" s="187"/>
      <c r="BL277" s="187"/>
      <c r="BM277" s="187"/>
      <c r="BN277" s="187"/>
      <c r="BO277" s="187"/>
      <c r="BP277" s="187"/>
      <c r="BR277" s="187"/>
      <c r="BS277" s="187"/>
      <c r="BT277" s="187"/>
      <c r="CA277" s="187"/>
      <c r="CB277" s="187"/>
      <c r="CC277" s="187"/>
    </row>
    <row r="278" spans="1:81" s="186" customFormat="1" x14ac:dyDescent="0.25">
      <c r="A278" s="187"/>
      <c r="B278" s="187"/>
      <c r="C278" s="187"/>
      <c r="D278" s="187"/>
      <c r="E278" s="187"/>
      <c r="F278" s="187"/>
      <c r="G278" s="63"/>
      <c r="H278" s="63"/>
      <c r="I278" s="63"/>
      <c r="J278" s="63"/>
      <c r="K278" s="63"/>
      <c r="L278" s="63"/>
      <c r="M278" s="64"/>
      <c r="N278" s="64"/>
      <c r="O278" s="64"/>
      <c r="P278" s="64"/>
      <c r="Q278" s="64"/>
      <c r="R278" s="64"/>
      <c r="S278" s="65"/>
      <c r="T278" s="65"/>
      <c r="U278" s="65"/>
      <c r="V278" s="65"/>
      <c r="W278" s="65"/>
      <c r="X278" s="65"/>
      <c r="Y278" s="15"/>
      <c r="Z278" s="15"/>
      <c r="AA278" s="15"/>
      <c r="AB278" s="15"/>
      <c r="AC278" s="15"/>
      <c r="AD278" s="15"/>
      <c r="AF278" s="187"/>
      <c r="AG278" s="187"/>
      <c r="AH278" s="187"/>
      <c r="AI278" s="187"/>
      <c r="AJ278" s="187"/>
      <c r="AK278" s="187"/>
      <c r="AL278" s="187"/>
      <c r="AM278" s="187"/>
      <c r="AN278" s="187"/>
      <c r="AO278" s="187"/>
      <c r="AP278" s="187"/>
      <c r="AQ278" s="187"/>
      <c r="AR278" s="187"/>
      <c r="AS278" s="187"/>
      <c r="AT278" s="187"/>
      <c r="AU278" s="187"/>
      <c r="AV278" s="187"/>
      <c r="AW278" s="187"/>
      <c r="AY278" s="187"/>
      <c r="AZ278" s="187"/>
      <c r="BA278" s="187"/>
      <c r="BB278" s="187"/>
      <c r="BC278" s="187"/>
      <c r="BD278" s="187"/>
      <c r="BE278" s="187"/>
      <c r="BF278" s="187"/>
      <c r="BG278" s="187"/>
      <c r="BH278" s="187"/>
      <c r="BI278" s="187"/>
      <c r="BJ278" s="187"/>
      <c r="BK278" s="187"/>
      <c r="BL278" s="187"/>
      <c r="BM278" s="187"/>
      <c r="BN278" s="187"/>
      <c r="BO278" s="187"/>
      <c r="BP278" s="187"/>
      <c r="BR278" s="187"/>
      <c r="BS278" s="187"/>
      <c r="BT278" s="187"/>
      <c r="CA278" s="187"/>
      <c r="CB278" s="187"/>
      <c r="CC278" s="187"/>
    </row>
    <row r="279" spans="1:81" s="186" customFormat="1" x14ac:dyDescent="0.25">
      <c r="A279" s="187"/>
      <c r="B279" s="187"/>
      <c r="C279" s="187"/>
      <c r="D279" s="187"/>
      <c r="E279" s="187"/>
      <c r="F279" s="187"/>
      <c r="G279" s="63"/>
      <c r="H279" s="63"/>
      <c r="I279" s="63"/>
      <c r="J279" s="63"/>
      <c r="K279" s="63"/>
      <c r="L279" s="63"/>
      <c r="M279" s="64"/>
      <c r="N279" s="64"/>
      <c r="O279" s="64"/>
      <c r="P279" s="64"/>
      <c r="Q279" s="64"/>
      <c r="R279" s="64"/>
      <c r="S279" s="65"/>
      <c r="T279" s="65"/>
      <c r="U279" s="65"/>
      <c r="V279" s="65"/>
      <c r="W279" s="65"/>
      <c r="X279" s="65"/>
      <c r="Y279" s="15"/>
      <c r="Z279" s="15"/>
      <c r="AA279" s="15"/>
      <c r="AB279" s="15"/>
      <c r="AC279" s="15"/>
      <c r="AD279" s="15"/>
      <c r="AF279" s="187"/>
      <c r="AG279" s="187"/>
      <c r="AH279" s="187"/>
      <c r="AI279" s="187"/>
      <c r="AJ279" s="187"/>
      <c r="AK279" s="187"/>
      <c r="AL279" s="187"/>
      <c r="AM279" s="187"/>
      <c r="AN279" s="187"/>
      <c r="AO279" s="187"/>
      <c r="AP279" s="187"/>
      <c r="AQ279" s="187"/>
      <c r="AR279" s="187"/>
      <c r="AS279" s="187"/>
      <c r="AT279" s="187"/>
      <c r="AU279" s="187"/>
      <c r="AV279" s="187"/>
      <c r="AW279" s="187"/>
      <c r="AY279" s="187"/>
      <c r="AZ279" s="187"/>
      <c r="BA279" s="187"/>
      <c r="BB279" s="187"/>
      <c r="BC279" s="187"/>
      <c r="BD279" s="187"/>
      <c r="BE279" s="187"/>
      <c r="BF279" s="187"/>
      <c r="BG279" s="187"/>
      <c r="BH279" s="187"/>
      <c r="BI279" s="187"/>
      <c r="BJ279" s="187"/>
      <c r="BK279" s="187"/>
      <c r="BL279" s="187"/>
      <c r="BM279" s="187"/>
      <c r="BN279" s="187"/>
      <c r="BO279" s="187"/>
      <c r="BP279" s="187"/>
      <c r="BR279" s="187"/>
      <c r="BS279" s="187"/>
      <c r="BT279" s="187"/>
      <c r="CA279" s="187"/>
      <c r="CB279" s="187"/>
      <c r="CC279" s="187"/>
    </row>
    <row r="280" spans="1:81" s="186" customFormat="1" x14ac:dyDescent="0.25">
      <c r="A280" s="187"/>
      <c r="B280" s="187"/>
      <c r="C280" s="187"/>
      <c r="D280" s="187"/>
      <c r="E280" s="187"/>
      <c r="F280" s="187"/>
      <c r="G280" s="63"/>
      <c r="H280" s="63"/>
      <c r="I280" s="63"/>
      <c r="J280" s="63"/>
      <c r="K280" s="63"/>
      <c r="L280" s="63"/>
      <c r="M280" s="64"/>
      <c r="N280" s="64"/>
      <c r="O280" s="64"/>
      <c r="P280" s="64"/>
      <c r="Q280" s="64"/>
      <c r="R280" s="64"/>
      <c r="S280" s="65"/>
      <c r="T280" s="65"/>
      <c r="U280" s="65"/>
      <c r="V280" s="65"/>
      <c r="W280" s="65"/>
      <c r="X280" s="65"/>
      <c r="Y280" s="15"/>
      <c r="Z280" s="15"/>
      <c r="AA280" s="15"/>
      <c r="AB280" s="15"/>
      <c r="AC280" s="15"/>
      <c r="AD280" s="15"/>
      <c r="AF280" s="187"/>
      <c r="AG280" s="187"/>
      <c r="AH280" s="187"/>
      <c r="AI280" s="187"/>
      <c r="AJ280" s="187"/>
      <c r="AK280" s="187"/>
      <c r="AL280" s="187"/>
      <c r="AM280" s="187"/>
      <c r="AN280" s="187"/>
      <c r="AO280" s="187"/>
      <c r="AP280" s="187"/>
      <c r="AQ280" s="187"/>
      <c r="AR280" s="187"/>
      <c r="AS280" s="187"/>
      <c r="AT280" s="187"/>
      <c r="AU280" s="187"/>
      <c r="AV280" s="187"/>
      <c r="AW280" s="187"/>
      <c r="AY280" s="187"/>
      <c r="AZ280" s="187"/>
      <c r="BA280" s="187"/>
      <c r="BB280" s="187"/>
      <c r="BC280" s="187"/>
      <c r="BD280" s="187"/>
      <c r="BE280" s="187"/>
      <c r="BF280" s="187"/>
      <c r="BG280" s="187"/>
      <c r="BH280" s="187"/>
      <c r="BI280" s="187"/>
      <c r="BJ280" s="187"/>
      <c r="BK280" s="187"/>
      <c r="BL280" s="187"/>
      <c r="BM280" s="187"/>
      <c r="BN280" s="187"/>
      <c r="BO280" s="187"/>
      <c r="BP280" s="187"/>
      <c r="BR280" s="187"/>
      <c r="BS280" s="187"/>
      <c r="BT280" s="187"/>
      <c r="CA280" s="187"/>
      <c r="CB280" s="187"/>
      <c r="CC280" s="187"/>
    </row>
    <row r="281" spans="1:81" s="186" customFormat="1" x14ac:dyDescent="0.25">
      <c r="A281" s="187"/>
      <c r="B281" s="187"/>
      <c r="C281" s="187"/>
      <c r="D281" s="187"/>
      <c r="E281" s="187"/>
      <c r="F281" s="187"/>
      <c r="G281" s="63"/>
      <c r="H281" s="63"/>
      <c r="I281" s="63"/>
      <c r="J281" s="63"/>
      <c r="K281" s="63"/>
      <c r="L281" s="63"/>
      <c r="M281" s="64"/>
      <c r="N281" s="64"/>
      <c r="O281" s="64"/>
      <c r="P281" s="64"/>
      <c r="Q281" s="64"/>
      <c r="R281" s="64"/>
      <c r="S281" s="65"/>
      <c r="T281" s="65"/>
      <c r="U281" s="65"/>
      <c r="V281" s="65"/>
      <c r="W281" s="65"/>
      <c r="X281" s="65"/>
      <c r="Y281" s="15"/>
      <c r="Z281" s="15"/>
      <c r="AA281" s="15"/>
      <c r="AB281" s="15"/>
      <c r="AC281" s="15"/>
      <c r="AD281" s="15"/>
      <c r="AF281" s="187"/>
      <c r="AG281" s="187"/>
      <c r="AH281" s="187"/>
      <c r="AI281" s="187"/>
      <c r="AJ281" s="187"/>
      <c r="AK281" s="187"/>
      <c r="AL281" s="187"/>
      <c r="AM281" s="187"/>
      <c r="AN281" s="187"/>
      <c r="AO281" s="187"/>
      <c r="AP281" s="187"/>
      <c r="AQ281" s="187"/>
      <c r="AR281" s="187"/>
      <c r="AS281" s="187"/>
      <c r="AT281" s="187"/>
      <c r="AU281" s="187"/>
      <c r="AV281" s="187"/>
      <c r="AW281" s="187"/>
      <c r="AY281" s="187"/>
      <c r="AZ281" s="187"/>
      <c r="BA281" s="187"/>
      <c r="BB281" s="187"/>
      <c r="BC281" s="187"/>
      <c r="BD281" s="187"/>
      <c r="BE281" s="187"/>
      <c r="BF281" s="187"/>
      <c r="BG281" s="187"/>
      <c r="BH281" s="187"/>
      <c r="BI281" s="187"/>
      <c r="BJ281" s="187"/>
      <c r="BK281" s="187"/>
      <c r="BL281" s="187"/>
      <c r="BM281" s="187"/>
      <c r="BN281" s="187"/>
      <c r="BO281" s="187"/>
      <c r="BP281" s="187"/>
      <c r="BR281" s="187"/>
      <c r="BS281" s="187"/>
      <c r="BT281" s="187"/>
      <c r="CA281" s="187"/>
      <c r="CB281" s="187"/>
      <c r="CC281" s="187"/>
    </row>
    <row r="282" spans="1:81" s="186" customFormat="1" x14ac:dyDescent="0.25">
      <c r="A282" s="187"/>
      <c r="B282" s="187"/>
      <c r="C282" s="187"/>
      <c r="D282" s="187"/>
      <c r="E282" s="187"/>
      <c r="F282" s="187"/>
      <c r="G282" s="63"/>
      <c r="H282" s="63"/>
      <c r="I282" s="63"/>
      <c r="J282" s="63"/>
      <c r="K282" s="63"/>
      <c r="L282" s="63"/>
      <c r="M282" s="64"/>
      <c r="N282" s="64"/>
      <c r="O282" s="64"/>
      <c r="P282" s="64"/>
      <c r="Q282" s="64"/>
      <c r="R282" s="64"/>
      <c r="S282" s="65"/>
      <c r="T282" s="65"/>
      <c r="U282" s="65"/>
      <c r="V282" s="65"/>
      <c r="W282" s="65"/>
      <c r="X282" s="65"/>
      <c r="Y282" s="15"/>
      <c r="Z282" s="15"/>
      <c r="AA282" s="15"/>
      <c r="AB282" s="15"/>
      <c r="AC282" s="15"/>
      <c r="AD282" s="15"/>
      <c r="AF282" s="187"/>
      <c r="AG282" s="187"/>
      <c r="AH282" s="187"/>
      <c r="AI282" s="187"/>
      <c r="AJ282" s="187"/>
      <c r="AK282" s="187"/>
      <c r="AL282" s="187"/>
      <c r="AM282" s="187"/>
      <c r="AN282" s="187"/>
      <c r="AO282" s="187"/>
      <c r="AP282" s="187"/>
      <c r="AQ282" s="187"/>
      <c r="AR282" s="187"/>
      <c r="AS282" s="187"/>
      <c r="AT282" s="187"/>
      <c r="AU282" s="187"/>
      <c r="AV282" s="187"/>
      <c r="AW282" s="187"/>
      <c r="AY282" s="187"/>
      <c r="AZ282" s="187"/>
      <c r="BA282" s="187"/>
      <c r="BB282" s="187"/>
      <c r="BC282" s="187"/>
      <c r="BD282" s="187"/>
      <c r="BE282" s="187"/>
      <c r="BF282" s="187"/>
      <c r="BG282" s="187"/>
      <c r="BH282" s="187"/>
      <c r="BI282" s="187"/>
      <c r="BJ282" s="187"/>
      <c r="BK282" s="187"/>
      <c r="BL282" s="187"/>
      <c r="BM282" s="187"/>
      <c r="BN282" s="187"/>
      <c r="BO282" s="187"/>
      <c r="BP282" s="187"/>
      <c r="BR282" s="187"/>
      <c r="BS282" s="187"/>
      <c r="BT282" s="187"/>
      <c r="CA282" s="187"/>
      <c r="CB282" s="187"/>
      <c r="CC282" s="187"/>
    </row>
    <row r="283" spans="1:81" s="186" customFormat="1" x14ac:dyDescent="0.25">
      <c r="A283" s="187"/>
      <c r="B283" s="187"/>
      <c r="C283" s="187"/>
      <c r="D283" s="187"/>
      <c r="E283" s="187"/>
      <c r="F283" s="187"/>
      <c r="G283" s="63"/>
      <c r="H283" s="63"/>
      <c r="I283" s="63"/>
      <c r="J283" s="63"/>
      <c r="K283" s="63"/>
      <c r="L283" s="63"/>
      <c r="M283" s="64"/>
      <c r="N283" s="64"/>
      <c r="O283" s="64"/>
      <c r="P283" s="64"/>
      <c r="Q283" s="64"/>
      <c r="R283" s="64"/>
      <c r="S283" s="65"/>
      <c r="T283" s="65"/>
      <c r="U283" s="65"/>
      <c r="V283" s="65"/>
      <c r="W283" s="65"/>
      <c r="X283" s="65"/>
      <c r="Y283" s="15"/>
      <c r="Z283" s="15"/>
      <c r="AA283" s="15"/>
      <c r="AB283" s="15"/>
      <c r="AC283" s="15"/>
      <c r="AD283" s="15"/>
      <c r="AF283" s="187"/>
      <c r="AG283" s="187"/>
      <c r="AH283" s="187"/>
      <c r="AI283" s="187"/>
      <c r="AJ283" s="187"/>
      <c r="AK283" s="187"/>
      <c r="AL283" s="187"/>
      <c r="AM283" s="187"/>
      <c r="AN283" s="187"/>
      <c r="AO283" s="187"/>
      <c r="AP283" s="187"/>
      <c r="AQ283" s="187"/>
      <c r="AR283" s="187"/>
      <c r="AS283" s="187"/>
      <c r="AT283" s="187"/>
      <c r="AU283" s="187"/>
      <c r="AV283" s="187"/>
      <c r="AW283" s="187"/>
      <c r="AY283" s="187"/>
      <c r="AZ283" s="187"/>
      <c r="BA283" s="187"/>
      <c r="BB283" s="187"/>
      <c r="BC283" s="187"/>
      <c r="BD283" s="187"/>
      <c r="BE283" s="187"/>
      <c r="BF283" s="187"/>
      <c r="BG283" s="187"/>
      <c r="BH283" s="187"/>
      <c r="BI283" s="187"/>
      <c r="BJ283" s="187"/>
      <c r="BK283" s="187"/>
      <c r="BL283" s="187"/>
      <c r="BM283" s="187"/>
      <c r="BN283" s="187"/>
      <c r="BO283" s="187"/>
      <c r="BP283" s="187"/>
      <c r="BR283" s="187"/>
      <c r="BS283" s="187"/>
      <c r="BT283" s="187"/>
      <c r="CA283" s="187"/>
      <c r="CB283" s="187"/>
      <c r="CC283" s="187"/>
    </row>
    <row r="284" spans="1:81" s="186" customFormat="1" x14ac:dyDescent="0.25">
      <c r="A284" s="187"/>
      <c r="B284" s="187"/>
      <c r="C284" s="187"/>
      <c r="D284" s="187"/>
      <c r="E284" s="187"/>
      <c r="F284" s="187"/>
      <c r="G284" s="63"/>
      <c r="H284" s="63"/>
      <c r="I284" s="63"/>
      <c r="J284" s="63"/>
      <c r="K284" s="63"/>
      <c r="L284" s="63"/>
      <c r="M284" s="64"/>
      <c r="N284" s="64"/>
      <c r="O284" s="64"/>
      <c r="P284" s="64"/>
      <c r="Q284" s="64"/>
      <c r="R284" s="64"/>
      <c r="S284" s="65" t="str">
        <f>IFERROR(AVERAGEA(S3:S283),"")</f>
        <v/>
      </c>
      <c r="T284" s="65" t="str">
        <f t="shared" ref="T284:X284" si="0">IFERROR(AVERAGEA(T3:T283),"")</f>
        <v/>
      </c>
      <c r="U284" s="65" t="str">
        <f t="shared" si="0"/>
        <v/>
      </c>
      <c r="V284" s="65" t="str">
        <f t="shared" si="0"/>
        <v/>
      </c>
      <c r="W284" s="65" t="str">
        <f t="shared" si="0"/>
        <v/>
      </c>
      <c r="X284" s="65" t="str">
        <f t="shared" si="0"/>
        <v/>
      </c>
      <c r="Y284" s="15"/>
      <c r="Z284" s="15"/>
      <c r="AA284" s="15"/>
      <c r="AB284" s="15"/>
      <c r="AC284" s="15"/>
      <c r="AD284" s="15"/>
      <c r="AF284" s="187"/>
      <c r="AG284" s="187"/>
      <c r="AH284" s="187"/>
      <c r="AI284" s="187"/>
      <c r="AJ284" s="187"/>
      <c r="AK284" s="187"/>
      <c r="AL284" s="187"/>
      <c r="AM284" s="187"/>
      <c r="AN284" s="187"/>
      <c r="AO284" s="187"/>
      <c r="AP284" s="187"/>
      <c r="AQ284" s="187"/>
      <c r="AR284" s="187"/>
      <c r="AS284" s="187"/>
      <c r="AT284" s="187"/>
      <c r="AU284" s="187"/>
      <c r="AV284" s="187"/>
      <c r="AW284" s="187"/>
      <c r="AY284" s="187"/>
      <c r="AZ284" s="187"/>
      <c r="BA284" s="187"/>
      <c r="BB284" s="187"/>
      <c r="BC284" s="187"/>
      <c r="BD284" s="187"/>
      <c r="BE284" s="187"/>
      <c r="BF284" s="187"/>
      <c r="BG284" s="187"/>
      <c r="BH284" s="187"/>
      <c r="BI284" s="187"/>
      <c r="BJ284" s="187"/>
      <c r="BK284" s="187"/>
      <c r="BL284" s="187"/>
      <c r="BM284" s="187"/>
      <c r="BN284" s="187"/>
      <c r="BO284" s="187"/>
      <c r="BP284" s="187"/>
      <c r="BR284" s="187"/>
      <c r="BS284" s="187"/>
      <c r="BT284" s="187"/>
      <c r="CA284" s="187"/>
      <c r="CB284" s="187"/>
      <c r="CC284" s="187"/>
    </row>
    <row r="289" spans="4:4" x14ac:dyDescent="0.25">
      <c r="D289" s="17"/>
    </row>
  </sheetData>
  <mergeCells count="10">
    <mergeCell ref="AR1:AW1"/>
    <mergeCell ref="AY1:BD1"/>
    <mergeCell ref="BE1:BJ1"/>
    <mergeCell ref="BK1:BP1"/>
    <mergeCell ref="G1:L1"/>
    <mergeCell ref="M1:R1"/>
    <mergeCell ref="S1:X1"/>
    <mergeCell ref="Y1:AD1"/>
    <mergeCell ref="AF1:AK1"/>
    <mergeCell ref="AL1:AQ1"/>
  </mergeCells>
  <dataValidations count="3">
    <dataValidation type="list" allowBlank="1" showInputMessage="1" showErrorMessage="1" sqref="D3:D284">
      <formula1>"BABY,MIDDLE,TOP,P1,P2,P3,P4,P5,P6,P7"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F3:F284">
      <formula1>"M,F"</formula1>
    </dataValidation>
  </dataValidations>
  <pageMargins left="0.7" right="0.7" top="0.75" bottom="0.75" header="0.3" footer="0.3"/>
  <pageSetup orientation="portrait" horizontalDpi="4294967292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R60"/>
  <sheetViews>
    <sheetView showGridLines="0" showRowColHeaders="0" showRuler="0" zoomScale="55" zoomScaleNormal="55" zoomScalePageLayoutView="50" workbookViewId="0">
      <selection activeCell="O62" sqref="O62"/>
    </sheetView>
  </sheetViews>
  <sheetFormatPr defaultRowHeight="15" x14ac:dyDescent="0.25"/>
  <cols>
    <col min="1" max="1" width="3.7109375" customWidth="1"/>
    <col min="2" max="2" width="35.7109375" customWidth="1"/>
    <col min="3" max="3" width="17.7109375" customWidth="1"/>
    <col min="4" max="4" width="17.28515625" customWidth="1"/>
    <col min="5" max="5" width="22.140625" customWidth="1"/>
    <col min="6" max="6" width="30.5703125" customWidth="1"/>
    <col min="7" max="7" width="22.140625" customWidth="1"/>
    <col min="8" max="8" width="23" customWidth="1"/>
    <col min="9" max="9" width="16.85546875" customWidth="1"/>
    <col min="10" max="10" width="20.140625" customWidth="1"/>
    <col min="11" max="11" width="24.140625" customWidth="1"/>
    <col min="12" max="12" width="9.7109375" customWidth="1"/>
    <col min="13" max="13" width="19.28515625" customWidth="1"/>
    <col min="14" max="14" width="8.85546875" customWidth="1"/>
    <col min="15" max="15" width="13.140625" customWidth="1"/>
    <col min="16" max="16" width="9.85546875" customWidth="1"/>
  </cols>
  <sheetData>
    <row r="1" spans="1:18" ht="26.25" customHeight="1" thickTop="1" x14ac:dyDescent="0.25">
      <c r="A1" s="366" t="str">
        <f>DETAILS!B1</f>
        <v>COTN PRIMARY SCHOOL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66"/>
      <c r="P1" s="66"/>
      <c r="Q1" s="277"/>
      <c r="R1" s="278"/>
    </row>
    <row r="2" spans="1:18" ht="57" customHeight="1" x14ac:dyDescent="0.25">
      <c r="A2" s="368"/>
      <c r="B2" s="369"/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108"/>
      <c r="P2" s="108"/>
      <c r="Q2" s="109"/>
      <c r="R2" s="67"/>
    </row>
    <row r="3" spans="1:18" ht="27" customHeight="1" x14ac:dyDescent="0.25">
      <c r="A3" s="68"/>
      <c r="B3" s="109"/>
      <c r="C3" s="109"/>
      <c r="D3" s="370" t="str">
        <f>DETAILS!B2</f>
        <v>P.O BOX 382</v>
      </c>
      <c r="E3" s="370"/>
      <c r="F3" s="370"/>
      <c r="G3" s="370"/>
      <c r="H3" s="370"/>
      <c r="I3" s="370"/>
      <c r="J3" s="370"/>
      <c r="K3" s="109"/>
      <c r="L3" s="109"/>
      <c r="M3" s="109"/>
      <c r="N3" s="109"/>
      <c r="O3" s="109"/>
      <c r="P3" s="109"/>
      <c r="Q3" s="109"/>
      <c r="R3" s="67"/>
    </row>
    <row r="4" spans="1:18" ht="27" customHeight="1" x14ac:dyDescent="0.25">
      <c r="A4" s="68"/>
      <c r="B4" s="109"/>
      <c r="C4" s="109"/>
      <c r="D4" s="370" t="str">
        <f>DETAILS!B3</f>
        <v>0772292758</v>
      </c>
      <c r="E4" s="370"/>
      <c r="F4" s="370"/>
      <c r="G4" s="370"/>
      <c r="H4" s="370"/>
      <c r="I4" s="370"/>
      <c r="J4" s="370"/>
      <c r="K4" s="109"/>
      <c r="L4" s="109"/>
      <c r="M4" s="109"/>
      <c r="N4" s="109"/>
      <c r="O4" s="109"/>
      <c r="P4" s="109"/>
      <c r="Q4" s="109"/>
      <c r="R4" s="67"/>
    </row>
    <row r="5" spans="1:18" ht="25.5" customHeight="1" x14ac:dyDescent="0.25">
      <c r="A5" s="68"/>
      <c r="B5" s="109"/>
      <c r="C5" s="109"/>
      <c r="D5" s="370" t="str">
        <f>DETAILS!B4</f>
        <v>RAISING  CHILDREN WHO TRANSFORM NATIONS</v>
      </c>
      <c r="E5" s="370"/>
      <c r="F5" s="370"/>
      <c r="G5" s="370"/>
      <c r="H5" s="370"/>
      <c r="I5" s="370"/>
      <c r="J5" s="370"/>
      <c r="K5" s="109"/>
      <c r="L5" s="109"/>
      <c r="M5" s="109"/>
      <c r="N5" s="109"/>
      <c r="O5" s="109"/>
      <c r="P5" s="109"/>
      <c r="Q5" s="109"/>
      <c r="R5" s="67"/>
    </row>
    <row r="6" spans="1:18" ht="25.5" customHeight="1" x14ac:dyDescent="0.25">
      <c r="A6" s="68"/>
      <c r="B6" s="109"/>
      <c r="C6" s="109"/>
      <c r="D6" s="370" t="s">
        <v>35</v>
      </c>
      <c r="E6" s="370"/>
      <c r="F6" s="370"/>
      <c r="G6" s="370"/>
      <c r="H6" s="370"/>
      <c r="I6" s="370"/>
      <c r="J6" s="370"/>
      <c r="K6" s="109"/>
      <c r="L6" s="109"/>
      <c r="M6" s="109"/>
      <c r="N6" s="109"/>
      <c r="O6" s="109"/>
      <c r="P6" s="109"/>
      <c r="Q6" s="109"/>
      <c r="R6" s="67"/>
    </row>
    <row r="7" spans="1:18" ht="64.5" customHeight="1" x14ac:dyDescent="0.25">
      <c r="A7" s="6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67"/>
    </row>
    <row r="8" spans="1:18" ht="33.75" x14ac:dyDescent="0.5">
      <c r="A8" s="69"/>
      <c r="B8" s="110" t="s">
        <v>28</v>
      </c>
      <c r="C8" s="365" t="s">
        <v>475</v>
      </c>
      <c r="D8" s="365"/>
      <c r="E8" s="365"/>
      <c r="F8" s="365"/>
      <c r="G8" s="365"/>
      <c r="H8" s="365"/>
      <c r="I8" s="111"/>
      <c r="J8" s="110" t="s">
        <v>29</v>
      </c>
      <c r="K8" s="272">
        <v>4</v>
      </c>
      <c r="L8" s="111"/>
      <c r="M8" s="112"/>
      <c r="N8" s="112"/>
      <c r="O8" s="112"/>
      <c r="P8" s="112"/>
      <c r="Q8" s="109"/>
      <c r="R8" s="67"/>
    </row>
    <row r="9" spans="1:18" ht="33.75" x14ac:dyDescent="0.5">
      <c r="A9" s="69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2"/>
      <c r="N9" s="112"/>
      <c r="O9" s="112"/>
      <c r="P9" s="112"/>
      <c r="Q9" s="109"/>
      <c r="R9" s="67"/>
    </row>
    <row r="10" spans="1:18" ht="33.75" x14ac:dyDescent="0.5">
      <c r="A10" s="69"/>
      <c r="B10" s="110" t="s">
        <v>30</v>
      </c>
      <c r="C10" s="272" t="s">
        <v>478</v>
      </c>
      <c r="D10" s="111"/>
      <c r="E10" s="110" t="s">
        <v>31</v>
      </c>
      <c r="F10" s="272" t="s">
        <v>82</v>
      </c>
      <c r="G10" s="111"/>
      <c r="H10" s="111"/>
      <c r="I10" s="111"/>
      <c r="J10" s="110" t="s">
        <v>32</v>
      </c>
      <c r="K10" s="371" t="s">
        <v>81</v>
      </c>
      <c r="L10" s="371"/>
      <c r="M10" s="112"/>
      <c r="N10" s="112"/>
      <c r="O10" s="112"/>
      <c r="P10" s="112"/>
      <c r="Q10" s="109"/>
      <c r="R10" s="67"/>
    </row>
    <row r="11" spans="1:18" ht="33.75" x14ac:dyDescent="0.5">
      <c r="A11" s="69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2"/>
      <c r="N11" s="112"/>
      <c r="O11" s="112"/>
      <c r="P11" s="112"/>
      <c r="Q11" s="109"/>
      <c r="R11" s="67"/>
    </row>
    <row r="12" spans="1:18" ht="33.75" x14ac:dyDescent="0.5">
      <c r="A12" s="69"/>
      <c r="B12" s="110" t="s">
        <v>33</v>
      </c>
      <c r="C12" s="272">
        <f>DETAILS!B14</f>
        <v>2025</v>
      </c>
      <c r="D12" s="111"/>
      <c r="E12" s="110" t="s">
        <v>34</v>
      </c>
      <c r="F12" s="272" t="str">
        <f>DETAILS!B13</f>
        <v>II</v>
      </c>
      <c r="G12" s="111"/>
      <c r="H12" s="110" t="s">
        <v>43</v>
      </c>
      <c r="I12" s="372">
        <f ca="1">TODAY()</f>
        <v>45866</v>
      </c>
      <c r="J12" s="365"/>
      <c r="K12" s="111"/>
      <c r="L12" s="111"/>
      <c r="M12" s="112"/>
      <c r="N12" s="112"/>
      <c r="O12" s="112"/>
      <c r="P12" s="112"/>
      <c r="Q12" s="109"/>
      <c r="R12" s="67"/>
    </row>
    <row r="13" spans="1:18" ht="59.25" customHeight="1" x14ac:dyDescent="0.25">
      <c r="A13" s="68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67"/>
    </row>
    <row r="14" spans="1:18" ht="33.75" x14ac:dyDescent="0.5">
      <c r="A14" s="68"/>
      <c r="B14" s="109"/>
      <c r="C14" s="109"/>
      <c r="D14" s="373" t="s">
        <v>44</v>
      </c>
      <c r="E14" s="373"/>
      <c r="F14" s="373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67"/>
    </row>
    <row r="15" spans="1:18" x14ac:dyDescent="0.25">
      <c r="A15" s="68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67"/>
    </row>
    <row r="16" spans="1:18" ht="60.75" customHeight="1" x14ac:dyDescent="0.5">
      <c r="A16" s="68"/>
      <c r="B16" s="92" t="s">
        <v>36</v>
      </c>
      <c r="C16" s="92" t="s">
        <v>51</v>
      </c>
      <c r="D16" s="92" t="s">
        <v>37</v>
      </c>
      <c r="E16" s="273" t="s">
        <v>52</v>
      </c>
      <c r="F16" s="92" t="s">
        <v>38</v>
      </c>
      <c r="G16" s="92" t="s">
        <v>39</v>
      </c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67"/>
    </row>
    <row r="17" spans="1:18" ht="63.75" customHeight="1" x14ac:dyDescent="0.5">
      <c r="A17" s="68"/>
      <c r="B17" s="92" t="s">
        <v>41</v>
      </c>
      <c r="C17" s="93"/>
      <c r="D17" s="93" t="str">
        <f>IF(C17="","",IF(AND(C17&gt;=90,C17&lt;=100),"D1",IF(AND(C17&gt;=80,C17&lt;=89),"D2",IF(AND(C17&gt;=70,C17&lt;=79),"C3",IF(AND(C17&gt;=60,C17&lt;=69),"C4",IF(AND(C17&gt;=55,C17&lt;=59),"C5",IF(AND(C17&gt;=50,C17&lt;=54),"C6",IF(AND(C17&gt;=45,C17&lt;=49),"P7",IF(AND(C17&gt;=36,C17&lt;=44),"P8",IF(AND(C17&gt;=0,C17&lt;=35),"F9",""))))))))))</f>
        <v/>
      </c>
      <c r="E17" s="94"/>
      <c r="F17" s="93" t="str">
        <f t="shared" ref="F17:F22" si="0">IF(C17="","",IF(C17&gt;=95,range1,IF(C17&gt;=85,range1,IF(C17&gt;=75,range2,IF(C17&gt;=65,range3,IF(C17&gt;=55,range4,IF(C17&gt;=50,range5,IF(C17&gt;=45,range6,IF(C17&gt;=40,range7,IF(C17&lt;=39,range8,""))))))))))</f>
        <v/>
      </c>
      <c r="G17" s="93" t="s">
        <v>188</v>
      </c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67"/>
    </row>
    <row r="18" spans="1:18" ht="63.75" customHeight="1" x14ac:dyDescent="0.5">
      <c r="A18" s="68"/>
      <c r="B18" s="92" t="s">
        <v>40</v>
      </c>
      <c r="C18" s="93"/>
      <c r="D18" s="93" t="str">
        <f>IF(C18="","",IF(AND(C18&gt;=90,C18&lt;=100),"D1",IF(AND(C18&gt;=80,C18&lt;=89),"D2",IF(AND(C18&gt;=70,C18&lt;=79),"C3",IF(AND(C18&gt;=60,C18&lt;=69),"C4",IF(AND(C18&gt;=55,C18&lt;=59),"C5",IF(AND(C18&gt;=50,C18&lt;=54),"C6",IF(AND(C18&gt;=45,C18&lt;=49),"P7",IF(AND(C18&gt;=36,C18&lt;=44),"P8",IF(AND(C18&gt;=0,C18&lt;=35),"F9",""))))))))))</f>
        <v/>
      </c>
      <c r="E18" s="94"/>
      <c r="F18" s="93" t="str">
        <f t="shared" si="0"/>
        <v/>
      </c>
      <c r="G18" s="93" t="s">
        <v>189</v>
      </c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67"/>
    </row>
    <row r="19" spans="1:18" ht="63.75" customHeight="1" x14ac:dyDescent="0.5">
      <c r="A19" s="68"/>
      <c r="B19" s="92" t="s">
        <v>66</v>
      </c>
      <c r="C19" s="93"/>
      <c r="D19" s="93" t="str">
        <f t="shared" ref="D19:D22" si="1">IF(C19="","",IF(AND(C19&gt;=90,C19&lt;=100),"D1",IF(AND(C19&gt;=80,C19&lt;=89),"D2",IF(AND(C19&gt;=70,C19&lt;=79),"C3",IF(AND(C19&gt;=60,C19&lt;=69),"C4",IF(AND(C19&gt;=55,C19&lt;=59),"C5",IF(AND(C19&gt;=50,C19&lt;=54),"C6",IF(AND(C19&gt;=45,C19&lt;=49),"P7",IF(AND(C19&gt;=36,C19&lt;=44),"P8",IF(AND(C19&gt;=0,C19&lt;=35),"F9",""))))))))))</f>
        <v/>
      </c>
      <c r="E19" s="94"/>
      <c r="F19" s="93" t="str">
        <f t="shared" si="0"/>
        <v/>
      </c>
      <c r="G19" s="93" t="s">
        <v>190</v>
      </c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67"/>
    </row>
    <row r="20" spans="1:18" ht="63.75" customHeight="1" x14ac:dyDescent="0.5">
      <c r="A20" s="68"/>
      <c r="B20" s="92" t="s">
        <v>67</v>
      </c>
      <c r="C20" s="93"/>
      <c r="D20" s="93" t="str">
        <f t="shared" si="1"/>
        <v/>
      </c>
      <c r="E20" s="94"/>
      <c r="F20" s="93" t="str">
        <f t="shared" si="0"/>
        <v/>
      </c>
      <c r="G20" s="93" t="s">
        <v>186</v>
      </c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67"/>
    </row>
    <row r="21" spans="1:18" ht="63.75" customHeight="1" x14ac:dyDescent="0.5">
      <c r="A21" s="68"/>
      <c r="B21" s="92" t="s">
        <v>68</v>
      </c>
      <c r="C21" s="93"/>
      <c r="D21" s="93" t="str">
        <f t="shared" si="1"/>
        <v/>
      </c>
      <c r="E21" s="94"/>
      <c r="F21" s="93" t="str">
        <f t="shared" si="0"/>
        <v/>
      </c>
      <c r="G21" s="93" t="s">
        <v>191</v>
      </c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67"/>
    </row>
    <row r="22" spans="1:18" ht="63.75" customHeight="1" x14ac:dyDescent="0.5">
      <c r="A22" s="68"/>
      <c r="B22" s="95" t="s">
        <v>16</v>
      </c>
      <c r="C22" s="93"/>
      <c r="D22" s="93" t="str">
        <f t="shared" si="1"/>
        <v/>
      </c>
      <c r="E22" s="94"/>
      <c r="F22" s="93" t="str">
        <f t="shared" si="0"/>
        <v/>
      </c>
      <c r="G22" s="93" t="s">
        <v>192</v>
      </c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67"/>
    </row>
    <row r="23" spans="1:18" ht="63.75" customHeight="1" x14ac:dyDescent="0.5">
      <c r="A23" s="68"/>
      <c r="B23" s="92" t="s">
        <v>45</v>
      </c>
      <c r="C23" s="93">
        <f>IFERROR(SUM(C17:C22),"")</f>
        <v>0</v>
      </c>
      <c r="D23" s="93"/>
      <c r="E23" s="93"/>
      <c r="F23" s="374" t="s">
        <v>50</v>
      </c>
      <c r="G23" s="375"/>
      <c r="H23" s="96" t="str">
        <f>IFERROR(VALUE(RIGHT(D17)+VALUE(RIGHT(D18)+VALUE(RIGHT(D19)+VALUE(RIGHT(D20))))),"")</f>
        <v/>
      </c>
      <c r="I23" s="250" t="s">
        <v>56</v>
      </c>
      <c r="J23" s="272" t="str">
        <f>IF(AND(H23&gt;=4,H23&lt;=12),"I",IF(AND(H23&gt;=13,H23&lt;=24),"II",IF(AND(H23&gt;=25,H23&lt;=29),"III",IF(AND(H23&gt;=30,H23&lt;=34),"IV",IF(AND(H23&gt;=35,H23&lt;=36),"U","")))))</f>
        <v/>
      </c>
      <c r="K23" s="250" t="s">
        <v>63</v>
      </c>
      <c r="L23" s="272" t="str">
        <f>IFERROR(IF(DETAILS!$B$16="P1",VLOOKUP($K$8,CALC_SHEET!AY2:BA283,3),IF(DETAILS!$B$16="P2",VLOOKUP($K$8,CALC_SHEET!BJ2:BL283,3),IF(DETAILS!$B$16="P3",VLOOKUP($K$8,CALC_SHEET!BU2:BW283,3),""))),"ERROR")</f>
        <v/>
      </c>
      <c r="M23" s="250" t="s">
        <v>64</v>
      </c>
      <c r="N23" s="365" t="str">
        <f>IFERROR(IF(DETAILS!B16="P1",CALC_SHEET!BH3,IF(DETAILS!B16="P2",CALC_SHEET!BS3,IF(DETAILS!B16="P3",CALC_SHEET!CD3,""))),"ERROR")</f>
        <v/>
      </c>
      <c r="O23" s="365"/>
      <c r="P23" s="365"/>
      <c r="Q23" s="365"/>
      <c r="R23" s="67"/>
    </row>
    <row r="24" spans="1:18" ht="39.75" customHeight="1" x14ac:dyDescent="0.25">
      <c r="A24" s="68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67"/>
    </row>
    <row r="25" spans="1:18" ht="33.75" x14ac:dyDescent="0.5">
      <c r="A25" s="68"/>
      <c r="B25" s="109"/>
      <c r="C25" s="109"/>
      <c r="D25" s="326" t="s">
        <v>46</v>
      </c>
      <c r="E25" s="326"/>
      <c r="F25" s="326"/>
      <c r="G25" s="326"/>
      <c r="H25" s="326"/>
      <c r="I25" s="109"/>
      <c r="J25" s="109"/>
      <c r="K25" s="109"/>
      <c r="L25" s="109"/>
      <c r="M25" s="109"/>
      <c r="N25" s="109"/>
      <c r="O25" s="109"/>
      <c r="P25" s="109"/>
      <c r="Q25" s="109"/>
      <c r="R25" s="67"/>
    </row>
    <row r="26" spans="1:18" ht="46.5" customHeight="1" x14ac:dyDescent="0.5">
      <c r="A26" s="68"/>
      <c r="B26" s="92" t="s">
        <v>48</v>
      </c>
      <c r="C26" s="356" t="s">
        <v>7</v>
      </c>
      <c r="D26" s="356"/>
      <c r="E26" s="356" t="s">
        <v>49</v>
      </c>
      <c r="F26" s="356"/>
      <c r="G26" s="356" t="s">
        <v>18</v>
      </c>
      <c r="H26" s="356"/>
      <c r="I26" s="356" t="s">
        <v>16</v>
      </c>
      <c r="J26" s="356"/>
      <c r="K26" s="356" t="s">
        <v>65</v>
      </c>
      <c r="L26" s="356"/>
      <c r="M26" s="356" t="s">
        <v>17</v>
      </c>
      <c r="N26" s="356"/>
      <c r="O26" s="271" t="s">
        <v>55</v>
      </c>
      <c r="P26" s="271" t="s">
        <v>53</v>
      </c>
      <c r="Q26" s="271" t="s">
        <v>56</v>
      </c>
      <c r="R26" s="67"/>
    </row>
    <row r="27" spans="1:18" ht="48" customHeight="1" x14ac:dyDescent="0.5">
      <c r="A27" s="68"/>
      <c r="B27" s="92" t="s">
        <v>9</v>
      </c>
      <c r="C27" s="93"/>
      <c r="D27" s="93" t="str">
        <f>IF(C27="","",IF(AND(C27&gt;=90,C27&lt;=100),"D1",IF(AND(C27&gt;=80,C27&lt;=89),"D2",IF(AND(C27&gt;=70,C27&lt;=79),"C3",IF(AND(C27&gt;=60,C27&lt;=69),"C4",IF(AND(C27&gt;=55,C27&lt;=59),"C5",IF(AND(C27&gt;=50,C27&lt;=54),"C6",IF(AND(C27&gt;=45,C27&lt;=49),"P7",IF(AND(C27&gt;=36,C27&lt;=44),"P8",IF(AND(C27&gt;=0,C27&lt;=35),"F9",""))))))))))</f>
        <v/>
      </c>
      <c r="E27" s="93"/>
      <c r="F27" s="93" t="str">
        <f>IF(E27="","",IF(AND(E27&gt;=90,E27&lt;=100),"D1",IF(AND(E27&gt;=80,E27&lt;=89),"D2",IF(AND(E27&gt;=70,E27&lt;=79),"C3",IF(AND(E27&gt;=60,E27&lt;=69),"C4",IF(AND(E27&gt;=55,E27&lt;=59),"C5",IF(AND(E27&gt;=50,E27&lt;=54),"C6",IF(AND(E27&gt;=45,E27&lt;=49),"P7",IF(AND(E27&gt;=36,E27&lt;=44),"P8",IF(AND(E27&gt;=0,E27&lt;=35),"F9",""))))))))))</f>
        <v/>
      </c>
      <c r="G27" s="93"/>
      <c r="H27" s="93" t="str">
        <f>IF(G27="","",IF(AND(G27&gt;=90,G27&lt;=100),"D1",IF(AND(G27&gt;=80,G27&lt;=89),"D2",IF(AND(G27&gt;=70,G27&lt;=79),"C3",IF(AND(G27&gt;=60,G27&lt;=69),"C4",IF(AND(G27&gt;=55,G27&lt;=59),"C5",IF(AND(G27&gt;=50,G27&lt;=54),"C6",IF(AND(G27&gt;=45,G27&lt;=49),"P7",IF(AND(G27&gt;=36,G27&lt;=44),"P8",IF(AND(G27&gt;=0,G27&lt;=35),"F9",""))))))))))</f>
        <v/>
      </c>
      <c r="I27" s="93"/>
      <c r="J27" s="93" t="str">
        <f>IF(I27="","",IF(AND(I27&gt;=90,I27&lt;=100),"D1",IF(AND(I27&gt;=80,I27&lt;=89),"D2",IF(AND(I27&gt;=70,I27&lt;=79),"C3",IF(AND(I27&gt;=60,I27&lt;=69),"C4",IF(AND(I27&gt;=55,I27&lt;=59),"C5",IF(AND(I27&gt;=50,I27&lt;=54),"C6",IF(AND(I27&gt;=45,I27&lt;=49),"P7",IF(AND(I27&gt;=36,I27&lt;=44),"P8",IF(AND(I27&gt;=0,I27&lt;=35),"F9",""))))))))))</f>
        <v/>
      </c>
      <c r="K27" s="93"/>
      <c r="L27" s="93" t="str">
        <f>IF(K27="","",IF(AND(K27&gt;=90,K27&lt;=100),"D1",IF(AND(K27&gt;=80,K27&lt;=89),"D2",IF(AND(K27&gt;=70,K27&lt;=79),"C3",IF(AND(K27&gt;=60,K27&lt;=69),"C4",IF(AND(K27&gt;=55,K27&lt;=59),"C5",IF(AND(K27&gt;=50,K27&lt;=54),"C6",IF(AND(K27&gt;=45,K27&lt;=49),"P7",IF(AND(K27&gt;=36,K27&lt;=44),"P8",IF(AND(K27&gt;=0,K27&lt;=35),"F9",""))))))))))</f>
        <v/>
      </c>
      <c r="M27" s="93"/>
      <c r="N27" s="93" t="str">
        <f>IF(M27="","",IF(AND(M27&gt;=90,M27&lt;=100),"D1",IF(AND(M27&gt;=80,M27&lt;=89),"D2",IF(AND(M27&gt;=70,M27&lt;=79),"C3",IF(AND(M27&gt;=60,M27&lt;=69),"C4",IF(AND(M27&gt;=55,M27&lt;=59),"C5",IF(AND(M27&gt;=50,M27&lt;=54),"C6",IF(AND(M27&gt;=45,M27&lt;=49),"P7",IF(AND(M27&gt;=36,M27&lt;=44),"P8",IF(AND(M27&gt;=0,M27&lt;=35),"F9",""))))))))))</f>
        <v/>
      </c>
      <c r="O27" s="93">
        <f>IFERROR(SUM(C27,E27,G27,I27,K27,M27),"")</f>
        <v>0</v>
      </c>
      <c r="P27" s="93" t="str">
        <f>IFERROR((VALUE(RIGHT(D27)+VALUE(RIGHT(F27)+VALUE(RIGHT(H27)+VALUE(RIGHT(L27)))))),"")</f>
        <v/>
      </c>
      <c r="Q27" s="93" t="str">
        <f>IF(AND(P27&gt;=4,P27&lt;=12),"I",IF(AND(P27&gt;=13,P27&lt;=24),"II",IF(AND(P27&gt;=25,P27&lt;=29),"III",IF(AND(P27&gt;=30,P27&lt;=34),"IV",IF(AND(P27&gt;=35,P27&lt;=36),"U","")))))</f>
        <v/>
      </c>
      <c r="R27" s="67"/>
    </row>
    <row r="28" spans="1:18" ht="48" customHeight="1" x14ac:dyDescent="0.5">
      <c r="A28" s="68"/>
      <c r="B28" s="92" t="s">
        <v>47</v>
      </c>
      <c r="C28" s="93"/>
      <c r="D28" s="93" t="str">
        <f>IF(C28="","",IF(AND(C28&gt;=90,C28&lt;=100),"D1",IF(AND(C28&gt;=80,C28&lt;=89),"D2",IF(AND(C28&gt;=70,C28&lt;=79),"C3",IF(AND(C28&gt;=60,C28&lt;=69),"C4",IF(AND(C28&gt;=55,C28&lt;=59),"C5",IF(AND(C28&gt;=50,C28&lt;=54),"C6",IF(AND(C28&gt;=45,C28&lt;=49),"P7",IF(AND(C28&gt;=36,C28&lt;=44),"P8",IF(AND(C28&gt;=0,C28&lt;=35),"F9",""))))))))))</f>
        <v/>
      </c>
      <c r="E28" s="93"/>
      <c r="F28" s="93" t="str">
        <f>IF(E28="","",IF(AND(E28&gt;=90,E28&lt;=100),"D1",IF(AND(E28&gt;=80,E28&lt;=89),"D2",IF(AND(E28&gt;=70,E28&lt;=79),"C3",IF(AND(E28&gt;=60,E28&lt;=69),"C4",IF(AND(E28&gt;=55,E28&lt;=59),"C5",IF(AND(E28&gt;=50,E28&lt;=54),"C6",IF(AND(E28&gt;=45,E28&lt;=49),"P7",IF(AND(E28&gt;=36,E28&lt;=44),"P8",IF(AND(E28&gt;=0,E28&lt;=35),"F9",""))))))))))</f>
        <v/>
      </c>
      <c r="G28" s="93"/>
      <c r="H28" s="93" t="str">
        <f>IF(G28="","",IF(AND(G28&gt;=90,G28&lt;=100),"D1",IF(AND(G28&gt;=80,G28&lt;=89),"D2",IF(AND(G28&gt;=70,G28&lt;=79),"C3",IF(AND(G28&gt;=60,G28&lt;=69),"C4",IF(AND(G28&gt;=55,G28&lt;=59),"C5",IF(AND(G28&gt;=50,G28&lt;=54),"C6",IF(AND(G28&gt;=45,G28&lt;=49),"P7",IF(AND(G28&gt;=36,G28&lt;=44),"P8",IF(AND(G28&gt;=0,G28&lt;=35),"F9",""))))))))))</f>
        <v/>
      </c>
      <c r="I28" s="93"/>
      <c r="J28" s="93" t="str">
        <f>IF(I28="","",IF(AND(I28&gt;=90,I28&lt;=100),"D1",IF(AND(I28&gt;=80,I28&lt;=89),"D2",IF(AND(I28&gt;=70,I28&lt;=79),"C3",IF(AND(I28&gt;=60,I28&lt;=69),"C4",IF(AND(I28&gt;=55,I28&lt;=59),"C5",IF(AND(I28&gt;=50,I28&lt;=54),"C6",IF(AND(I28&gt;=45,I28&lt;=49),"P7",IF(AND(I28&gt;=36,I28&lt;=44),"P8",IF(AND(I28&gt;=0,I28&lt;=35),"F9",""))))))))))</f>
        <v/>
      </c>
      <c r="K28" s="93"/>
      <c r="L28" s="93" t="str">
        <f>IF(K27="","",IF(AND(K28&gt;=90,K28&lt;=100),"D1",IF(AND(K28&gt;=80,K28&lt;=89),"D2",IF(AND(K28&gt;=70,K28&lt;=79),"C3",IF(AND(K28&gt;=60,K28&lt;=69),"C4",IF(AND(K28&gt;=55,K28&lt;=59),"C5",IF(AND(K28&gt;=50,K28&lt;=54),"C6",IF(AND(K28&gt;=45,K28&lt;=49),"P7",IF(AND(K28&gt;=36,K28&lt;=44),"P8",IF(AND(K28&gt;=0,K28&lt;=35),"F9",""))))))))))</f>
        <v/>
      </c>
      <c r="M28" s="93"/>
      <c r="N28" s="93" t="str">
        <f>IF(M28="","",IF(AND(M28&gt;=90,M28&lt;=100),"D1",IF(AND(M28&gt;=80,M28&lt;=89),"D2",IF(AND(M28&gt;=70,M28&lt;=79),"C3",IF(AND(M28&gt;=60,M28&lt;=69),"C4",IF(AND(M28&gt;=55,M28&lt;=59),"C5",IF(AND(M28&gt;=50,M28&lt;=54),"C6",IF(AND(M28&gt;=45,M28&lt;=49),"P7",IF(AND(M28&gt;=36,M28&lt;=44),"P8",IF(AND(M28&gt;=0,M28&lt;=35),"F9",""))))))))))</f>
        <v/>
      </c>
      <c r="O28" s="93">
        <f>IFERROR(SUM(C28,E28,G28,I28,K28,M28),"")</f>
        <v>0</v>
      </c>
      <c r="P28" s="93" t="str">
        <f>IFERROR((VALUE(RIGHT(D28)+VALUE(RIGHT(F28)+VALUE(RIGHT(H28)+VALUE(RIGHT(L28)))))),"")</f>
        <v/>
      </c>
      <c r="Q28" s="93" t="str">
        <f>IF(AND(P28&gt;=4,P28&lt;=12),"I",IF(AND(P28&gt;=13,P28&lt;=24),"II",IF(AND(P28&gt;=25,P28&lt;=29),"III",IF(AND(P28&gt;=30,P28&lt;=34),"IV",IF(AND(P28&gt;=35,P28&lt;=36),"U","")))))</f>
        <v/>
      </c>
      <c r="R28" s="67"/>
    </row>
    <row r="29" spans="1:18" ht="46.5" customHeight="1" x14ac:dyDescent="0.25">
      <c r="A29" s="68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67"/>
    </row>
    <row r="30" spans="1:18" ht="33.75" x14ac:dyDescent="0.5">
      <c r="A30" s="68"/>
      <c r="B30" s="356" t="s">
        <v>57</v>
      </c>
      <c r="C30" s="356"/>
      <c r="D30" s="356"/>
      <c r="E30" s="356"/>
      <c r="F30" s="356" t="s">
        <v>58</v>
      </c>
      <c r="G30" s="356"/>
      <c r="H30" s="356"/>
      <c r="I30" s="356"/>
      <c r="J30" s="356"/>
      <c r="K30" s="356"/>
      <c r="L30" s="109"/>
      <c r="M30" s="109"/>
      <c r="N30" s="109"/>
      <c r="O30" s="109"/>
      <c r="P30" s="109"/>
      <c r="Q30" s="109"/>
      <c r="R30" s="67"/>
    </row>
    <row r="31" spans="1:18" ht="30" customHeight="1" x14ac:dyDescent="0.25">
      <c r="A31" s="68"/>
      <c r="B31" s="376" t="str">
        <f>IF(L23="","",IF(AND(L23&gt;=1,L23&lt;=10),rand1,IF(AND(L23&gt;=11,L23&lt;=20),rand2,IF(AND(L23&gt;=21,L23&lt;=30),rand2,IF(AND(L23&gt;=31,L23&lt;=50),rand3,IF(AND(L23&gt;=51,L23&lt;=70),rand4,IF(AND(L23&gt;=71,L23&lt;=100),rand4,IF(AND(L23&gt;=101,L23&lt;=150),rand5,""))))))))</f>
        <v/>
      </c>
      <c r="C31" s="376"/>
      <c r="D31" s="376"/>
      <c r="E31" s="376"/>
      <c r="F31" s="377" t="str">
        <f>IF(L23="","",IF(AND(L23&gt;=1,L23&lt;=10),ranged1,IF(AND(L23&gt;=11,L23&lt;=20),ranged2,IF(AND(L23&gt;=21,L23&lt;=30),ranged2,IF(AND(L23&gt;=31,L23&lt;=50),ranged3,IF(AND(L23&gt;=51,L23&lt;=70),ranged4,IF(AND(L23&gt;=71,L23&lt;=100),ranged4,IF(AND(L23&gt;=101,L23&lt;=150),ranged5,""))))))))</f>
        <v/>
      </c>
      <c r="G31" s="378"/>
      <c r="H31" s="378"/>
      <c r="I31" s="378"/>
      <c r="J31" s="378"/>
      <c r="K31" s="379"/>
      <c r="L31" s="109"/>
      <c r="M31" s="109"/>
      <c r="N31" s="109"/>
      <c r="O31" s="109"/>
      <c r="P31" s="109"/>
      <c r="Q31" s="109"/>
      <c r="R31" s="67"/>
    </row>
    <row r="32" spans="1:18" ht="30" customHeight="1" x14ac:dyDescent="0.25">
      <c r="A32" s="68"/>
      <c r="B32" s="376"/>
      <c r="C32" s="376"/>
      <c r="D32" s="376"/>
      <c r="E32" s="376"/>
      <c r="F32" s="380"/>
      <c r="G32" s="381"/>
      <c r="H32" s="381"/>
      <c r="I32" s="381"/>
      <c r="J32" s="381"/>
      <c r="K32" s="382"/>
      <c r="L32" s="109"/>
      <c r="M32" s="109"/>
      <c r="N32" s="109"/>
      <c r="O32" s="109"/>
      <c r="P32" s="109"/>
      <c r="Q32" s="109"/>
      <c r="R32" s="67"/>
    </row>
    <row r="33" spans="1:18" ht="30" customHeight="1" x14ac:dyDescent="0.25">
      <c r="A33" s="68"/>
      <c r="B33" s="376"/>
      <c r="C33" s="376"/>
      <c r="D33" s="376"/>
      <c r="E33" s="376"/>
      <c r="F33" s="380"/>
      <c r="G33" s="381"/>
      <c r="H33" s="381"/>
      <c r="I33" s="381"/>
      <c r="J33" s="381"/>
      <c r="K33" s="382"/>
      <c r="L33" s="109"/>
      <c r="M33" s="109"/>
      <c r="N33" s="109"/>
      <c r="O33" s="109"/>
      <c r="P33" s="109"/>
      <c r="Q33" s="109"/>
      <c r="R33" s="67"/>
    </row>
    <row r="34" spans="1:18" ht="30" customHeight="1" x14ac:dyDescent="0.25">
      <c r="A34" s="68"/>
      <c r="B34" s="376"/>
      <c r="C34" s="376"/>
      <c r="D34" s="376"/>
      <c r="E34" s="376"/>
      <c r="F34" s="380"/>
      <c r="G34" s="381"/>
      <c r="H34" s="381"/>
      <c r="I34" s="381"/>
      <c r="J34" s="381"/>
      <c r="K34" s="382"/>
      <c r="L34" s="109"/>
      <c r="M34" s="109"/>
      <c r="N34" s="109"/>
      <c r="O34" s="109"/>
      <c r="P34" s="109"/>
      <c r="Q34" s="109"/>
      <c r="R34" s="67"/>
    </row>
    <row r="35" spans="1:18" ht="30" customHeight="1" x14ac:dyDescent="0.25">
      <c r="A35" s="68"/>
      <c r="B35" s="376"/>
      <c r="C35" s="376"/>
      <c r="D35" s="376"/>
      <c r="E35" s="376"/>
      <c r="F35" s="380"/>
      <c r="G35" s="381"/>
      <c r="H35" s="381"/>
      <c r="I35" s="381"/>
      <c r="J35" s="381"/>
      <c r="K35" s="382"/>
      <c r="L35" s="109"/>
      <c r="M35" s="109"/>
      <c r="N35" s="109"/>
      <c r="O35" s="109"/>
      <c r="P35" s="109"/>
      <c r="Q35" s="109"/>
      <c r="R35" s="67"/>
    </row>
    <row r="36" spans="1:18" ht="30" customHeight="1" x14ac:dyDescent="0.25">
      <c r="A36" s="68"/>
      <c r="B36" s="376"/>
      <c r="C36" s="376"/>
      <c r="D36" s="376"/>
      <c r="E36" s="376"/>
      <c r="F36" s="383"/>
      <c r="G36" s="384"/>
      <c r="H36" s="384"/>
      <c r="I36" s="384"/>
      <c r="J36" s="384"/>
      <c r="K36" s="385"/>
      <c r="L36" s="109"/>
      <c r="M36" s="109"/>
      <c r="N36" s="109"/>
      <c r="O36" s="109"/>
      <c r="P36" s="109"/>
      <c r="Q36" s="109"/>
      <c r="R36" s="67"/>
    </row>
    <row r="37" spans="1:18" x14ac:dyDescent="0.25">
      <c r="A37" s="68"/>
      <c r="B37" s="386" t="s">
        <v>59</v>
      </c>
      <c r="C37" s="386"/>
      <c r="D37" s="386"/>
      <c r="E37" s="386"/>
      <c r="F37" s="386" t="s">
        <v>60</v>
      </c>
      <c r="G37" s="386"/>
      <c r="H37" s="386"/>
      <c r="I37" s="386"/>
      <c r="J37" s="386"/>
      <c r="K37" s="386"/>
      <c r="L37" s="109"/>
      <c r="M37" s="109"/>
      <c r="N37" s="109"/>
      <c r="O37" s="109"/>
      <c r="P37" s="109"/>
      <c r="Q37" s="109"/>
      <c r="R37" s="67"/>
    </row>
    <row r="38" spans="1:18" x14ac:dyDescent="0.25">
      <c r="A38" s="68"/>
      <c r="B38" s="386"/>
      <c r="C38" s="386"/>
      <c r="D38" s="386"/>
      <c r="E38" s="386"/>
      <c r="F38" s="386"/>
      <c r="G38" s="386"/>
      <c r="H38" s="386"/>
      <c r="I38" s="386"/>
      <c r="J38" s="386"/>
      <c r="K38" s="386"/>
      <c r="L38" s="109"/>
      <c r="M38" s="109"/>
      <c r="N38" s="109"/>
      <c r="O38" s="109"/>
      <c r="P38" s="109"/>
      <c r="Q38" s="109"/>
      <c r="R38" s="67"/>
    </row>
    <row r="39" spans="1:18" x14ac:dyDescent="0.25">
      <c r="A39" s="68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67"/>
    </row>
    <row r="40" spans="1:18" ht="40.5" customHeight="1" thickBot="1" x14ac:dyDescent="0.3">
      <c r="A40" s="6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67"/>
    </row>
    <row r="41" spans="1:18" ht="41.25" customHeight="1" thickBot="1" x14ac:dyDescent="0.3">
      <c r="A41" s="68"/>
      <c r="B41" s="109"/>
      <c r="C41" s="321" t="s">
        <v>85</v>
      </c>
      <c r="D41" s="322"/>
      <c r="E41" s="322"/>
      <c r="F41" s="322"/>
      <c r="G41" s="322"/>
      <c r="H41" s="322"/>
      <c r="I41" s="322"/>
      <c r="J41" s="322"/>
      <c r="K41" s="323"/>
      <c r="L41" s="109"/>
      <c r="M41" s="109"/>
      <c r="N41" s="109"/>
      <c r="O41" s="109"/>
      <c r="P41" s="109"/>
      <c r="Q41" s="109"/>
      <c r="R41" s="67"/>
    </row>
    <row r="42" spans="1:18" ht="42" customHeight="1" thickBot="1" x14ac:dyDescent="0.4">
      <c r="A42" s="68"/>
      <c r="B42" s="280"/>
      <c r="C42" s="98" t="s">
        <v>86</v>
      </c>
      <c r="D42" s="99" t="s">
        <v>87</v>
      </c>
      <c r="E42" s="99" t="s">
        <v>88</v>
      </c>
      <c r="F42" s="99" t="s">
        <v>89</v>
      </c>
      <c r="G42" s="99" t="s">
        <v>90</v>
      </c>
      <c r="H42" s="99" t="s">
        <v>91</v>
      </c>
      <c r="I42" s="99" t="s">
        <v>92</v>
      </c>
      <c r="J42" s="99" t="s">
        <v>93</v>
      </c>
      <c r="K42" s="99" t="s">
        <v>94</v>
      </c>
      <c r="L42" s="109"/>
      <c r="M42" s="109"/>
      <c r="N42" s="109"/>
      <c r="O42" s="109"/>
      <c r="P42" s="109"/>
      <c r="Q42" s="109"/>
      <c r="R42" s="67"/>
    </row>
    <row r="43" spans="1:18" ht="42" customHeight="1" thickBot="1" x14ac:dyDescent="0.4">
      <c r="A43" s="68"/>
      <c r="B43" s="280"/>
      <c r="C43" s="98" t="s">
        <v>69</v>
      </c>
      <c r="D43" s="99" t="s">
        <v>70</v>
      </c>
      <c r="E43" s="99" t="s">
        <v>71</v>
      </c>
      <c r="F43" s="99" t="s">
        <v>72</v>
      </c>
      <c r="G43" s="99" t="s">
        <v>73</v>
      </c>
      <c r="H43" s="99" t="s">
        <v>74</v>
      </c>
      <c r="I43" s="99" t="s">
        <v>75</v>
      </c>
      <c r="J43" s="99" t="s">
        <v>76</v>
      </c>
      <c r="K43" s="99" t="s">
        <v>77</v>
      </c>
      <c r="L43" s="109"/>
      <c r="M43" s="109"/>
      <c r="N43" s="109"/>
      <c r="O43" s="109"/>
      <c r="P43" s="109"/>
      <c r="Q43" s="109"/>
      <c r="R43" s="67"/>
    </row>
    <row r="44" spans="1:18" ht="23.25" customHeight="1" x14ac:dyDescent="0.4">
      <c r="A44" s="68"/>
      <c r="B44" s="280"/>
      <c r="C44" s="281"/>
      <c r="D44" s="281"/>
      <c r="E44" s="281"/>
      <c r="F44" s="281"/>
      <c r="G44" s="281"/>
      <c r="H44" s="281"/>
      <c r="I44" s="281"/>
      <c r="J44" s="281"/>
      <c r="K44" s="281"/>
      <c r="L44" s="109"/>
      <c r="M44" s="109"/>
      <c r="N44" s="109"/>
      <c r="O44" s="109"/>
      <c r="P44" s="109"/>
      <c r="Q44" s="109"/>
      <c r="R44" s="67"/>
    </row>
    <row r="45" spans="1:18" ht="21" x14ac:dyDescent="0.35">
      <c r="A45" s="68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109"/>
      <c r="M45" s="109"/>
      <c r="N45" s="109"/>
      <c r="O45" s="109"/>
      <c r="P45" s="109"/>
      <c r="Q45" s="109"/>
      <c r="R45" s="67"/>
    </row>
    <row r="46" spans="1:18" ht="21" x14ac:dyDescent="0.35">
      <c r="A46" s="68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109"/>
      <c r="M46" s="109"/>
      <c r="N46" s="109"/>
      <c r="O46" s="109"/>
      <c r="P46" s="109"/>
      <c r="Q46" s="109"/>
      <c r="R46" s="67"/>
    </row>
    <row r="47" spans="1:18" ht="33.75" x14ac:dyDescent="0.5">
      <c r="A47" s="68"/>
      <c r="B47" s="110" t="s">
        <v>61</v>
      </c>
      <c r="C47" s="324">
        <f>DETAILS!B7</f>
        <v>45693</v>
      </c>
      <c r="D47" s="325"/>
      <c r="E47" s="110"/>
      <c r="F47" s="326" t="s">
        <v>62</v>
      </c>
      <c r="G47" s="326"/>
      <c r="H47" s="326"/>
      <c r="I47" s="324" t="str">
        <f>DETAILS!B8</f>
        <v>26/05/2025</v>
      </c>
      <c r="J47" s="325"/>
      <c r="K47" s="280"/>
      <c r="L47" s="109"/>
      <c r="M47" s="109"/>
      <c r="N47" s="109"/>
      <c r="O47" s="109"/>
      <c r="P47" s="109"/>
      <c r="Q47" s="109"/>
      <c r="R47" s="67"/>
    </row>
    <row r="48" spans="1:18" ht="33.75" x14ac:dyDescent="0.5">
      <c r="A48" s="68"/>
      <c r="B48" s="111"/>
      <c r="C48" s="111"/>
      <c r="D48" s="111"/>
      <c r="E48" s="111"/>
      <c r="F48" s="111"/>
      <c r="G48" s="111"/>
      <c r="H48" s="111"/>
      <c r="I48" s="111"/>
      <c r="J48" s="111"/>
      <c r="K48" s="109"/>
      <c r="L48" s="109"/>
      <c r="M48" s="109"/>
      <c r="N48" s="109"/>
      <c r="O48" s="109"/>
      <c r="P48" s="109"/>
      <c r="Q48" s="109"/>
      <c r="R48" s="67"/>
    </row>
    <row r="49" spans="1:18" ht="33.75" x14ac:dyDescent="0.5">
      <c r="A49" s="68"/>
      <c r="B49" s="110" t="s">
        <v>182</v>
      </c>
      <c r="C49" s="100"/>
      <c r="D49" s="100"/>
      <c r="E49" s="111"/>
      <c r="F49" s="110" t="s">
        <v>183</v>
      </c>
      <c r="G49" s="111"/>
      <c r="H49" s="100"/>
      <c r="I49" s="100"/>
      <c r="J49" s="111"/>
      <c r="K49" s="109"/>
      <c r="L49" s="109"/>
      <c r="M49" s="109"/>
      <c r="N49" s="109"/>
      <c r="O49" s="109"/>
      <c r="P49" s="109"/>
      <c r="Q49" s="109"/>
      <c r="R49" s="67"/>
    </row>
    <row r="50" spans="1:18" x14ac:dyDescent="0.25">
      <c r="A50" s="68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67"/>
    </row>
    <row r="51" spans="1:18" x14ac:dyDescent="0.25">
      <c r="A51" s="68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67"/>
    </row>
    <row r="52" spans="1:18" x14ac:dyDescent="0.25">
      <c r="A52" s="68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67"/>
    </row>
    <row r="53" spans="1:18" x14ac:dyDescent="0.25">
      <c r="A53" s="68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67"/>
    </row>
    <row r="54" spans="1:18" x14ac:dyDescent="0.25">
      <c r="A54" s="68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67"/>
    </row>
    <row r="55" spans="1:18" ht="15.75" thickBot="1" x14ac:dyDescent="0.3">
      <c r="A55" s="70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2"/>
    </row>
    <row r="56" spans="1:18" ht="15.75" thickTop="1" x14ac:dyDescent="0.25">
      <c r="A56" s="3"/>
    </row>
    <row r="57" spans="1:18" x14ac:dyDescent="0.25">
      <c r="A57" s="3"/>
    </row>
    <row r="58" spans="1:18" x14ac:dyDescent="0.25">
      <c r="A58" s="3"/>
    </row>
    <row r="59" spans="1:18" x14ac:dyDescent="0.25">
      <c r="A59" s="3"/>
    </row>
    <row r="60" spans="1:18" x14ac:dyDescent="0.25">
      <c r="A60" s="3"/>
    </row>
  </sheetData>
  <mergeCells count="28">
    <mergeCell ref="C41:K41"/>
    <mergeCell ref="C47:D47"/>
    <mergeCell ref="F47:H47"/>
    <mergeCell ref="I47:J47"/>
    <mergeCell ref="B30:E30"/>
    <mergeCell ref="F30:K30"/>
    <mergeCell ref="B31:E36"/>
    <mergeCell ref="F31:K36"/>
    <mergeCell ref="B37:E38"/>
    <mergeCell ref="F37:K38"/>
    <mergeCell ref="M26:N26"/>
    <mergeCell ref="K10:L10"/>
    <mergeCell ref="I12:J12"/>
    <mergeCell ref="D14:F14"/>
    <mergeCell ref="F23:G23"/>
    <mergeCell ref="N23:Q23"/>
    <mergeCell ref="D25:H25"/>
    <mergeCell ref="C26:D26"/>
    <mergeCell ref="E26:F26"/>
    <mergeCell ref="G26:H26"/>
    <mergeCell ref="I26:J26"/>
    <mergeCell ref="K26:L26"/>
    <mergeCell ref="C8:H8"/>
    <mergeCell ref="A1:N2"/>
    <mergeCell ref="D3:J3"/>
    <mergeCell ref="D4:J4"/>
    <mergeCell ref="D5:J5"/>
    <mergeCell ref="D6:J6"/>
  </mergeCells>
  <pageMargins left="0.2" right="0.2" top="0.75" bottom="0.75" header="0.75" footer="0.8"/>
  <pageSetup paperSize="9" scale="31" orientation="portrait" horizontalDpi="4294967292" r:id="rId1"/>
  <headerFooter>
    <oddFooter>&amp;L@Developed by Emmanuel Gidudu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R69"/>
  <sheetViews>
    <sheetView showGridLines="0" showRowColHeaders="0" showRuler="0" topLeftCell="A34" zoomScale="55" zoomScaleNormal="55" zoomScalePageLayoutView="50" workbookViewId="0">
      <selection activeCell="H51" sqref="H51"/>
    </sheetView>
  </sheetViews>
  <sheetFormatPr defaultRowHeight="15" x14ac:dyDescent="0.25"/>
  <cols>
    <col min="1" max="1" width="3.7109375" customWidth="1"/>
    <col min="2" max="2" width="35.7109375" customWidth="1"/>
    <col min="3" max="3" width="17.7109375" customWidth="1"/>
    <col min="4" max="4" width="17.28515625" customWidth="1"/>
    <col min="5" max="5" width="22.140625" customWidth="1"/>
    <col min="6" max="6" width="30.5703125" customWidth="1"/>
    <col min="7" max="7" width="22.140625" customWidth="1"/>
    <col min="8" max="8" width="16.140625" customWidth="1"/>
    <col min="9" max="9" width="16.85546875" customWidth="1"/>
    <col min="10" max="10" width="20.140625" customWidth="1"/>
    <col min="11" max="11" width="24.140625" customWidth="1"/>
    <col min="12" max="12" width="9.7109375" customWidth="1"/>
    <col min="13" max="13" width="19.28515625" customWidth="1"/>
    <col min="14" max="14" width="8.85546875" customWidth="1"/>
    <col min="15" max="15" width="13.140625" customWidth="1"/>
    <col min="16" max="16" width="9.85546875" customWidth="1"/>
  </cols>
  <sheetData>
    <row r="1" spans="1:18" ht="26.25" customHeight="1" x14ac:dyDescent="0.25">
      <c r="A1" s="283" t="str">
        <f>DETAILS!B1</f>
        <v>COTN PRIMARY SCHOOL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2"/>
      <c r="P1" s="22"/>
      <c r="Q1" s="18"/>
      <c r="R1" s="2"/>
    </row>
    <row r="2" spans="1:18" ht="57" customHeight="1" x14ac:dyDescent="0.25">
      <c r="A2" s="285"/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104"/>
      <c r="P2" s="104"/>
      <c r="R2" s="4"/>
    </row>
    <row r="3" spans="1:18" ht="27" customHeight="1" x14ac:dyDescent="0.25">
      <c r="A3" s="3"/>
      <c r="D3" s="387" t="str">
        <f>DETAILS!B2</f>
        <v>P.O BOX 382</v>
      </c>
      <c r="E3" s="387"/>
      <c r="F3" s="387"/>
      <c r="G3" s="387"/>
      <c r="H3" s="387"/>
      <c r="I3" s="387"/>
      <c r="J3" s="387"/>
      <c r="R3" s="4"/>
    </row>
    <row r="4" spans="1:18" ht="27" customHeight="1" x14ac:dyDescent="0.25">
      <c r="A4" s="3"/>
      <c r="D4" s="387" t="str">
        <f>DETAILS!B3</f>
        <v>0772292758</v>
      </c>
      <c r="E4" s="387"/>
      <c r="F4" s="387"/>
      <c r="G4" s="387"/>
      <c r="H4" s="387"/>
      <c r="I4" s="387"/>
      <c r="J4" s="387"/>
      <c r="R4" s="4"/>
    </row>
    <row r="5" spans="1:18" ht="25.5" customHeight="1" x14ac:dyDescent="0.25">
      <c r="A5" s="3"/>
      <c r="D5" s="387" t="str">
        <f>DETAILS!B4</f>
        <v>RAISING  CHILDREN WHO TRANSFORM NATIONS</v>
      </c>
      <c r="E5" s="387"/>
      <c r="F5" s="387"/>
      <c r="G5" s="387"/>
      <c r="H5" s="387"/>
      <c r="I5" s="387"/>
      <c r="J5" s="387"/>
      <c r="R5" s="4"/>
    </row>
    <row r="6" spans="1:18" ht="25.5" customHeight="1" x14ac:dyDescent="0.25">
      <c r="A6" s="3"/>
      <c r="D6" s="387" t="s">
        <v>35</v>
      </c>
      <c r="E6" s="387"/>
      <c r="F6" s="387"/>
      <c r="G6" s="387"/>
      <c r="H6" s="387"/>
      <c r="I6" s="387"/>
      <c r="J6" s="387"/>
      <c r="R6" s="4"/>
    </row>
    <row r="7" spans="1:18" ht="64.5" customHeight="1" x14ac:dyDescent="0.25">
      <c r="A7" s="3"/>
      <c r="R7" s="4"/>
    </row>
    <row r="8" spans="1:18" ht="33.75" x14ac:dyDescent="0.5">
      <c r="A8" s="12"/>
      <c r="B8" s="90" t="s">
        <v>28</v>
      </c>
      <c r="C8" s="365" t="s">
        <v>383</v>
      </c>
      <c r="D8" s="365"/>
      <c r="E8" s="365"/>
      <c r="F8" s="365"/>
      <c r="G8" s="365"/>
      <c r="H8" s="365"/>
      <c r="I8" s="91"/>
      <c r="J8" s="90" t="s">
        <v>29</v>
      </c>
      <c r="K8" s="101">
        <v>42</v>
      </c>
      <c r="L8" s="91"/>
      <c r="M8" s="13"/>
      <c r="N8" s="13"/>
      <c r="O8" s="13"/>
      <c r="P8" s="13"/>
      <c r="R8" s="4"/>
    </row>
    <row r="9" spans="1:18" ht="33.75" x14ac:dyDescent="0.5">
      <c r="A9" s="12"/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13"/>
      <c r="N9" s="13"/>
      <c r="O9" s="13"/>
      <c r="P9" s="13"/>
      <c r="R9" s="4"/>
    </row>
    <row r="10" spans="1:18" ht="33.75" x14ac:dyDescent="0.5">
      <c r="A10" s="12"/>
      <c r="B10" s="90" t="s">
        <v>30</v>
      </c>
      <c r="C10" s="101" t="s">
        <v>116</v>
      </c>
      <c r="D10" s="91"/>
      <c r="E10" s="90" t="s">
        <v>31</v>
      </c>
      <c r="F10" s="101" t="s">
        <v>207</v>
      </c>
      <c r="G10" s="91"/>
      <c r="H10" s="91"/>
      <c r="I10" s="91"/>
      <c r="J10" s="90" t="s">
        <v>32</v>
      </c>
      <c r="K10" s="371" t="s">
        <v>81</v>
      </c>
      <c r="L10" s="371"/>
      <c r="M10" s="13"/>
      <c r="N10" s="13"/>
      <c r="O10" s="13"/>
      <c r="P10" s="13"/>
      <c r="R10" s="4"/>
    </row>
    <row r="11" spans="1:18" ht="33.75" x14ac:dyDescent="0.5">
      <c r="A11" s="12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13"/>
      <c r="N11" s="13"/>
      <c r="O11" s="13"/>
      <c r="P11" s="13"/>
      <c r="R11" s="4"/>
    </row>
    <row r="12" spans="1:18" ht="33.75" x14ac:dyDescent="0.5">
      <c r="A12" s="12"/>
      <c r="B12" s="90" t="s">
        <v>33</v>
      </c>
      <c r="C12" s="101">
        <f>DETAILS!B14</f>
        <v>2025</v>
      </c>
      <c r="D12" s="91"/>
      <c r="E12" s="90" t="s">
        <v>34</v>
      </c>
      <c r="F12" s="101" t="str">
        <f>DETAILS!B13</f>
        <v>II</v>
      </c>
      <c r="G12" s="91"/>
      <c r="H12" s="90" t="s">
        <v>43</v>
      </c>
      <c r="I12" s="372">
        <f ca="1">TODAY()</f>
        <v>45866</v>
      </c>
      <c r="J12" s="365"/>
      <c r="K12" s="91"/>
      <c r="L12" s="91"/>
      <c r="M12" s="13"/>
      <c r="N12" s="13"/>
      <c r="O12" s="13"/>
      <c r="P12" s="13"/>
      <c r="R12" s="4"/>
    </row>
    <row r="13" spans="1:18" ht="59.25" customHeight="1" x14ac:dyDescent="0.25">
      <c r="A13" s="3"/>
      <c r="R13" s="4"/>
    </row>
    <row r="14" spans="1:18" ht="33.75" x14ac:dyDescent="0.5">
      <c r="A14" s="3"/>
      <c r="D14" s="373" t="s">
        <v>44</v>
      </c>
      <c r="E14" s="373"/>
      <c r="F14" s="373"/>
      <c r="R14" s="4"/>
    </row>
    <row r="15" spans="1:18" x14ac:dyDescent="0.25">
      <c r="A15" s="3"/>
      <c r="R15" s="4"/>
    </row>
    <row r="16" spans="1:18" ht="60.75" customHeight="1" x14ac:dyDescent="0.5">
      <c r="A16" s="3"/>
      <c r="B16" s="92" t="s">
        <v>36</v>
      </c>
      <c r="C16" s="92" t="s">
        <v>51</v>
      </c>
      <c r="D16" s="92" t="s">
        <v>37</v>
      </c>
      <c r="E16" s="103" t="s">
        <v>52</v>
      </c>
      <c r="F16" s="92" t="s">
        <v>38</v>
      </c>
      <c r="G16" s="92" t="s">
        <v>39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4"/>
    </row>
    <row r="17" spans="1:18" ht="63.75" customHeight="1" x14ac:dyDescent="0.5">
      <c r="A17" s="3"/>
      <c r="B17" s="92" t="s">
        <v>41</v>
      </c>
      <c r="C17" s="93">
        <v>88</v>
      </c>
      <c r="D17" s="93" t="str">
        <f>IF(C17="","",IF(AND(C17&gt;=90,C17&lt;=100),"D1",IF(AND(C17&gt;=80,C17&lt;=89),"D2",IF(AND(C17&gt;=70,C17&lt;=79),"C3",IF(AND(C17&gt;=60,C17&lt;=69),"C4",IF(AND(C17&gt;=55,C17&lt;=59),"C5",IF(AND(C17&gt;=50,C17&lt;=54),"C6",IF(AND(C17&gt;=45,C17&lt;=49),"P7",IF(AND(C17&gt;=36,C17&lt;=44),"P8",IF(AND(C17&gt;=0,C17&lt;=35),"F9",""))))))))))</f>
        <v>D2</v>
      </c>
      <c r="E17" s="94">
        <f>CALC_SHEET!BB$3</f>
        <v>63.926829268292686</v>
      </c>
      <c r="F17" s="93" t="str">
        <f t="shared" ref="F17:F22" si="0">IF(C17="","",IF(C17&gt;=95,range1,IF(C17&gt;=85,range1,IF(C17&gt;=75,range2,IF(C17&gt;=65,range3,IF(C17&gt;=55,range4,IF(C17&gt;=50,range5,IF(C17&gt;=45,range6,IF(C17&gt;=40,range7,IF(C17&lt;=39,range8,""))))))))))</f>
        <v>Excellent</v>
      </c>
      <c r="G17" s="93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4"/>
    </row>
    <row r="18" spans="1:18" ht="63.75" customHeight="1" x14ac:dyDescent="0.5">
      <c r="A18" s="3"/>
      <c r="B18" s="92" t="s">
        <v>40</v>
      </c>
      <c r="C18" s="93">
        <v>86</v>
      </c>
      <c r="D18" s="93" t="str">
        <f>IF(C18="","",IF(AND(C18&gt;=90,C18&lt;=100),"D1",IF(AND(C18&gt;=80,C18&lt;=89),"D2",IF(AND(C18&gt;=70,C18&lt;=79),"C3",IF(AND(C18&gt;=60,C18&lt;=69),"C4",IF(AND(C18&gt;=55,C18&lt;=59),"C5",IF(AND(C18&gt;=50,C18&lt;=54),"C6",IF(AND(C18&gt;=45,C18&lt;=49),"P7",IF(AND(C18&gt;=36,C18&lt;=44),"P8",IF(AND(C18&gt;=0,C18&lt;=35),"F9",""))))))))))</f>
        <v>D2</v>
      </c>
      <c r="E18" s="94">
        <f>CALC_SHEET!BC$3</f>
        <v>71.390243902439025</v>
      </c>
      <c r="F18" s="93" t="str">
        <f t="shared" si="0"/>
        <v>Excellent</v>
      </c>
      <c r="G18" s="93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4"/>
    </row>
    <row r="19" spans="1:18" ht="63.75" customHeight="1" x14ac:dyDescent="0.5">
      <c r="A19" s="3"/>
      <c r="B19" s="92" t="s">
        <v>66</v>
      </c>
      <c r="C19" s="93">
        <v>96</v>
      </c>
      <c r="D19" s="93" t="str">
        <f t="shared" ref="D19:D22" si="1">IF(C19="","",IF(AND(C19&gt;=90,C19&lt;=100),"D1",IF(AND(C19&gt;=80,C19&lt;=89),"D2",IF(AND(C19&gt;=70,C19&lt;=79),"C3",IF(AND(C19&gt;=60,C19&lt;=69),"C4",IF(AND(C19&gt;=55,C19&lt;=59),"C5",IF(AND(C19&gt;=50,C19&lt;=54),"C6",IF(AND(C19&gt;=45,C19&lt;=49),"P7",IF(AND(C19&gt;=36,C19&lt;=44),"P8",IF(AND(C19&gt;=0,C19&lt;=35),"F9",""))))))))))</f>
        <v>D1</v>
      </c>
      <c r="E19" s="94">
        <f>CALC_SHEET!BD$3</f>
        <v>65.658536585365852</v>
      </c>
      <c r="F19" s="93" t="str">
        <f t="shared" si="0"/>
        <v>Excellent</v>
      </c>
      <c r="G19" s="93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4"/>
    </row>
    <row r="20" spans="1:18" ht="63.75" customHeight="1" x14ac:dyDescent="0.5">
      <c r="A20" s="3"/>
      <c r="B20" s="92" t="s">
        <v>67</v>
      </c>
      <c r="C20" s="93">
        <v>98</v>
      </c>
      <c r="D20" s="93" t="str">
        <f t="shared" si="1"/>
        <v>D1</v>
      </c>
      <c r="E20" s="94">
        <f>CALC_SHEET!BE$3</f>
        <v>72.512195121951223</v>
      </c>
      <c r="F20" s="93" t="str">
        <f t="shared" si="0"/>
        <v>Excellent</v>
      </c>
      <c r="G20" s="93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4"/>
    </row>
    <row r="21" spans="1:18" ht="63.75" customHeight="1" x14ac:dyDescent="0.5">
      <c r="A21" s="3"/>
      <c r="B21" s="92" t="s">
        <v>68</v>
      </c>
      <c r="C21" s="93"/>
      <c r="D21" s="93" t="str">
        <f t="shared" si="1"/>
        <v/>
      </c>
      <c r="E21" s="94" t="str">
        <f>CALC_SHEET!BF$3</f>
        <v/>
      </c>
      <c r="F21" s="93" t="str">
        <f t="shared" si="0"/>
        <v/>
      </c>
      <c r="G21" s="93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4"/>
    </row>
    <row r="22" spans="1:18" ht="63.75" customHeight="1" x14ac:dyDescent="0.5">
      <c r="A22" s="3"/>
      <c r="B22" s="95" t="s">
        <v>16</v>
      </c>
      <c r="C22" s="93"/>
      <c r="D22" s="93" t="str">
        <f t="shared" si="1"/>
        <v/>
      </c>
      <c r="E22" s="94" t="str">
        <f>CALC_SHEET!BG$3</f>
        <v/>
      </c>
      <c r="F22" s="93" t="str">
        <f t="shared" si="0"/>
        <v/>
      </c>
      <c r="G22" s="93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4"/>
    </row>
    <row r="23" spans="1:18" ht="63.75" customHeight="1" x14ac:dyDescent="0.5">
      <c r="A23" s="3"/>
      <c r="B23" s="92" t="s">
        <v>45</v>
      </c>
      <c r="C23" s="93">
        <f>IFERROR(SUM(C17:C22),"")</f>
        <v>368</v>
      </c>
      <c r="D23" s="93"/>
      <c r="E23" s="93"/>
      <c r="F23" s="374" t="s">
        <v>50</v>
      </c>
      <c r="G23" s="375"/>
      <c r="H23" s="96">
        <f>(VALUE(RIGHT(D17)+VALUE(RIGHT(D18)+VALUE(RIGHT(D19)+VALUE(RIGHT(D20))))))</f>
        <v>6</v>
      </c>
      <c r="I23" s="97" t="s">
        <v>56</v>
      </c>
      <c r="J23" s="101" t="str">
        <f>IF(AND(H23&gt;=4,H23&lt;=12),"I",IF(AND(H23&gt;=13,H23&lt;=24),"II",IF(AND(H23&gt;=25,H23&lt;=29),"III",IF(AND(H23&gt;=30,H23&lt;=34),"IV",IF(AND(H23&gt;=35,H23&lt;=36),"U","")))))</f>
        <v>I</v>
      </c>
      <c r="K23" s="97" t="s">
        <v>63</v>
      </c>
      <c r="L23" s="101" t="str">
        <f>IFERROR(VLOOKUP(K8,CALC_SHEET!AY2:BA283,3),"")</f>
        <v/>
      </c>
      <c r="M23" s="97" t="s">
        <v>64</v>
      </c>
      <c r="N23" s="365">
        <f>CALC_SHEET!$BH$3</f>
        <v>82</v>
      </c>
      <c r="O23" s="365"/>
      <c r="P23" s="365"/>
      <c r="Q23" s="365"/>
      <c r="R23" s="4"/>
    </row>
    <row r="24" spans="1:18" ht="39.75" customHeight="1" x14ac:dyDescent="0.25">
      <c r="A24" s="3"/>
      <c r="R24" s="4"/>
    </row>
    <row r="25" spans="1:18" ht="33.75" x14ac:dyDescent="0.5">
      <c r="A25" s="3"/>
      <c r="D25" s="388" t="s">
        <v>46</v>
      </c>
      <c r="E25" s="388"/>
      <c r="F25" s="388"/>
      <c r="G25" s="388"/>
      <c r="H25" s="388"/>
      <c r="R25" s="4"/>
    </row>
    <row r="26" spans="1:18" ht="46.5" customHeight="1" x14ac:dyDescent="0.5">
      <c r="A26" s="3"/>
      <c r="B26" s="92" t="s">
        <v>48</v>
      </c>
      <c r="C26" s="356" t="s">
        <v>7</v>
      </c>
      <c r="D26" s="356"/>
      <c r="E26" s="356" t="s">
        <v>49</v>
      </c>
      <c r="F26" s="356"/>
      <c r="G26" s="356" t="s">
        <v>18</v>
      </c>
      <c r="H26" s="356"/>
      <c r="I26" s="356" t="s">
        <v>16</v>
      </c>
      <c r="J26" s="356"/>
      <c r="K26" s="356" t="s">
        <v>65</v>
      </c>
      <c r="L26" s="356"/>
      <c r="M26" s="356" t="s">
        <v>17</v>
      </c>
      <c r="N26" s="356"/>
      <c r="O26" s="102" t="s">
        <v>55</v>
      </c>
      <c r="P26" s="102" t="s">
        <v>53</v>
      </c>
      <c r="Q26" s="102" t="s">
        <v>56</v>
      </c>
      <c r="R26" s="4"/>
    </row>
    <row r="27" spans="1:18" ht="48" customHeight="1" x14ac:dyDescent="0.5">
      <c r="A27" s="3"/>
      <c r="B27" s="92" t="s">
        <v>9</v>
      </c>
      <c r="C27" s="93"/>
      <c r="D27" s="93" t="str">
        <f>IF(C27="","",IF(AND(C27&gt;=90,C27&lt;=100),"D1",IF(AND(C27&gt;=80,C27&lt;=89),"D2",IF(AND(C27&gt;=70,C27&lt;=79),"C3",IF(AND(C27&gt;=60,C27&lt;=69),"C4",IF(AND(C27&gt;=55,C27&lt;=59),"C5",IF(AND(C27&gt;=50,C27&lt;=54),"C6",IF(AND(C27&gt;=45,C27&lt;=49),"P7",IF(AND(C27&gt;=36,C27&lt;=44),"P8",IF(AND(C27&gt;=0,C27&lt;=35),"F9",""))))))))))</f>
        <v/>
      </c>
      <c r="E27" s="93"/>
      <c r="F27" s="93" t="str">
        <f>IF(E27="","",IF(AND(E27&gt;=90,E27&lt;=100),"D1",IF(AND(E27&gt;=80,E27&lt;=89),"D2",IF(AND(E27&gt;=70,E27&lt;=79),"C3",IF(AND(E27&gt;=60,E27&lt;=69),"C4",IF(AND(E27&gt;=55,E27&lt;=59),"C5",IF(AND(E27&gt;=50,E27&lt;=54),"C6",IF(AND(E27&gt;=45,E27&lt;=49),"P7",IF(AND(E27&gt;=36,E27&lt;=44),"P8",IF(AND(E27&gt;=0,E27&lt;=35),"F9",""))))))))))</f>
        <v/>
      </c>
      <c r="G27" s="93"/>
      <c r="H27" s="93" t="str">
        <f>IF(G27="","",IF(AND(G27&gt;=90,G27&lt;=100),"D1",IF(AND(G27&gt;=80,G27&lt;=89),"D2",IF(AND(G27&gt;=70,G27&lt;=79),"C3",IF(AND(G27&gt;=60,G27&lt;=69),"C4",IF(AND(G27&gt;=55,G27&lt;=59),"C5",IF(AND(G27&gt;=50,G27&lt;=54),"C6",IF(AND(G27&gt;=45,G27&lt;=49),"P7",IF(AND(G27&gt;=36,G27&lt;=44),"P8",IF(AND(G27&gt;=0,G27&lt;=35),"F9",""))))))))))</f>
        <v/>
      </c>
      <c r="I27" s="93"/>
      <c r="J27" s="93" t="str">
        <f>IF(I27="","",IF(AND(I27&gt;=90,I27&lt;=100),"D1",IF(AND(I27&gt;=80,I27&lt;=89),"D2",IF(AND(I27&gt;=70,I27&lt;=79),"C3",IF(AND(I27&gt;=60,I27&lt;=69),"C4",IF(AND(I27&gt;=55,I27&lt;=59),"C5",IF(AND(I27&gt;=50,I27&lt;=54),"C6",IF(AND(I27&gt;=45,I27&lt;=49),"P7",IF(AND(I27&gt;=36,I27&lt;=44),"P8",IF(AND(I27&gt;=0,I27&lt;=35),"F9",""))))))))))</f>
        <v/>
      </c>
      <c r="K27" s="93"/>
      <c r="L27" s="93" t="str">
        <f>IF(K27="","",IF(AND(K27&gt;=90,K27&lt;=100),"D1",IF(AND(K27&gt;=80,K27&lt;=89),"D2",IF(AND(K27&gt;=70,K27&lt;=79),"C3",IF(AND(K27&gt;=60,K27&lt;=69),"C4",IF(AND(K27&gt;=55,K27&lt;=59),"C5",IF(AND(K27&gt;=50,K27&lt;=54),"C6",IF(AND(K27&gt;=45,K27&lt;=49),"P7",IF(AND(K27&gt;=36,K27&lt;=44),"P8",IF(AND(K27&gt;=0,K27&lt;=35),"F9",""))))))))))</f>
        <v/>
      </c>
      <c r="M27" s="93"/>
      <c r="N27" s="93" t="str">
        <f>IF(M27="","",IF(AND(M27&gt;=90,M27&lt;=100),"D1",IF(AND(M27&gt;=80,M27&lt;=89),"D2",IF(AND(M27&gt;=70,M27&lt;=79),"C3",IF(AND(M27&gt;=60,M27&lt;=69),"C4",IF(AND(M27&gt;=55,M27&lt;=59),"C5",IF(AND(M27&gt;=50,M27&lt;=54),"C6",IF(AND(M27&gt;=45,M27&lt;=49),"P7",IF(AND(M27&gt;=36,M27&lt;=44),"P8",IF(AND(M27&gt;=0,M27&lt;=35),"F9",""))))))))))</f>
        <v/>
      </c>
      <c r="O27" s="93">
        <f>IFERROR(SUM(C27,E27,G27,I27,K27,M27),"")</f>
        <v>0</v>
      </c>
      <c r="P27" s="93" t="str">
        <f>IFERROR((VALUE(RIGHT(D27)+VALUE(RIGHT(F27)+VALUE(RIGHT(H27)+VALUE(RIGHT(L27)))))),"")</f>
        <v/>
      </c>
      <c r="Q27" s="93" t="str">
        <f>IF(AND(P27&gt;=4,P27&lt;=12),"I",IF(AND(P27&gt;=13,P27&lt;=24),"II",IF(AND(P27&gt;=25,P27&lt;=29),"III",IF(AND(P27&gt;=30,P27&lt;=34),"IV",IF(AND(P27&gt;=35,P27&lt;=36),"U","")))))</f>
        <v/>
      </c>
      <c r="R27" s="4"/>
    </row>
    <row r="28" spans="1:18" ht="48" customHeight="1" x14ac:dyDescent="0.5">
      <c r="A28" s="3"/>
      <c r="B28" s="92" t="s">
        <v>47</v>
      </c>
      <c r="C28" s="93">
        <v>96</v>
      </c>
      <c r="D28" s="93" t="str">
        <f>IF(C28="","",IF(AND(C28&gt;=90,C28&lt;=100),"D1",IF(AND(C28&gt;=80,C28&lt;=89),"D2",IF(AND(C28&gt;=70,C28&lt;=79),"C3",IF(AND(C28&gt;=60,C28&lt;=69),"C4",IF(AND(C28&gt;=55,C28&lt;=59),"C5",IF(AND(C28&gt;=50,C28&lt;=54),"C6",IF(AND(C28&gt;=45,C28&lt;=49),"P7",IF(AND(C28&gt;=36,C28&lt;=44),"P8",IF(AND(C28&gt;=0,C28&lt;=35),"F9",""))))))))))</f>
        <v>D1</v>
      </c>
      <c r="E28" s="93">
        <v>98</v>
      </c>
      <c r="F28" s="93" t="str">
        <f>IF(E28="","",IF(AND(E28&gt;=90,E28&lt;=100),"D1",IF(AND(E28&gt;=80,E28&lt;=89),"D2",IF(AND(E28&gt;=70,E28&lt;=79),"C3",IF(AND(E28&gt;=60,E28&lt;=69),"C4",IF(AND(E28&gt;=55,E28&lt;=59),"C5",IF(AND(E28&gt;=50,E28&lt;=54),"C6",IF(AND(E28&gt;=45,E28&lt;=49),"P7",IF(AND(E28&gt;=36,E28&lt;=44),"P8",IF(AND(E28&gt;=0,E28&lt;=35),"F9",""))))))))))</f>
        <v>D1</v>
      </c>
      <c r="G28" s="93">
        <v>90</v>
      </c>
      <c r="H28" s="93" t="str">
        <f>IF(G28="","",IF(AND(G28&gt;=90,G28&lt;=100),"D1",IF(AND(G28&gt;=80,G28&lt;=89),"D2",IF(AND(G28&gt;=70,G28&lt;=79),"C3",IF(AND(G28&gt;=60,G28&lt;=69),"C4",IF(AND(G28&gt;=55,G28&lt;=59),"C5",IF(AND(G28&gt;=50,G28&lt;=54),"C6",IF(AND(G28&gt;=45,G28&lt;=49),"P7",IF(AND(G28&gt;=36,G28&lt;=44),"P8",IF(AND(G28&gt;=0,G28&lt;=35),"F9",""))))))))))</f>
        <v>D1</v>
      </c>
      <c r="I28" s="93"/>
      <c r="J28" s="93" t="str">
        <f>IF(I28="","",IF(AND(I28&gt;=90,I28&lt;=100),"D1",IF(AND(I28&gt;=80,I28&lt;=89),"D2",IF(AND(I28&gt;=70,I28&lt;=79),"C3",IF(AND(I28&gt;=60,I28&lt;=69),"C4",IF(AND(I28&gt;=55,I28&lt;=59),"C5",IF(AND(I28&gt;=50,I28&lt;=54),"C6",IF(AND(I28&gt;=45,I28&lt;=49),"P7",IF(AND(I28&gt;=36,I28&lt;=44),"P8",IF(AND(I28&gt;=0,I28&lt;=35),"F9",""))))))))))</f>
        <v/>
      </c>
      <c r="K28" s="93">
        <v>84</v>
      </c>
      <c r="L28" s="93" t="str">
        <f>IF(K27="","",IF(AND(K28&gt;=90,K28&lt;=100),"D1",IF(AND(K28&gt;=80,K28&lt;=89),"D2",IF(AND(K28&gt;=70,K28&lt;=79),"C3",IF(AND(K28&gt;=60,K28&lt;=69),"C4",IF(AND(K28&gt;=55,K28&lt;=59),"C5",IF(AND(K28&gt;=50,K28&lt;=54),"C6",IF(AND(K28&gt;=45,K28&lt;=49),"P7",IF(AND(K28&gt;=36,K28&lt;=44),"P8",IF(AND(K28&gt;=0,K28&lt;=35),"F9",""))))))))))</f>
        <v/>
      </c>
      <c r="M28" s="93"/>
      <c r="N28" s="93" t="str">
        <f>IF(M28="","",IF(AND(M28&gt;=90,M28&lt;=100),"D1",IF(AND(M28&gt;=80,M28&lt;=89),"D2",IF(AND(M28&gt;=70,M28&lt;=79),"C3",IF(AND(M28&gt;=60,M28&lt;=69),"C4",IF(AND(M28&gt;=55,M28&lt;=59),"C5",IF(AND(M28&gt;=50,M28&lt;=54),"C6",IF(AND(M28&gt;=45,M28&lt;=49),"P7",IF(AND(M28&gt;=36,M28&lt;=44),"P8",IF(AND(M28&gt;=0,M28&lt;=35),"F9",""))))))))))</f>
        <v/>
      </c>
      <c r="O28" s="93">
        <f>IFERROR(SUM(C28,E28,G28,I28,K28,M28),"")</f>
        <v>368</v>
      </c>
      <c r="P28" s="93" t="str">
        <f>IFERROR((VALUE(RIGHT(D28)+VALUE(RIGHT(F28)+VALUE(RIGHT(H28)+VALUE(RIGHT(L28)))))),"")</f>
        <v/>
      </c>
      <c r="Q28" s="93" t="str">
        <f>IF(AND(P28&gt;=4,P28&lt;=12),"I",IF(AND(P28&gt;=13,P28&lt;=24),"II",IF(AND(P28&gt;=25,P28&lt;=29),"III",IF(AND(P28&gt;=30,P28&lt;=34),"IV",IF(AND(P28&gt;=35,P28&lt;=36),"U","")))))</f>
        <v/>
      </c>
      <c r="R28" s="4"/>
    </row>
    <row r="29" spans="1:18" ht="46.5" customHeight="1" x14ac:dyDescent="0.25">
      <c r="A29" s="3"/>
      <c r="R29" s="4"/>
    </row>
    <row r="30" spans="1:18" ht="33.75" x14ac:dyDescent="0.5">
      <c r="A30" s="3"/>
      <c r="B30" s="356" t="s">
        <v>57</v>
      </c>
      <c r="C30" s="356"/>
      <c r="D30" s="356"/>
      <c r="E30" s="356"/>
      <c r="F30" s="356" t="s">
        <v>58</v>
      </c>
      <c r="G30" s="356"/>
      <c r="H30" s="356"/>
      <c r="I30" s="356"/>
      <c r="J30" s="356"/>
      <c r="K30" s="356"/>
      <c r="R30" s="4"/>
    </row>
    <row r="31" spans="1:18" ht="30" customHeight="1" x14ac:dyDescent="0.25">
      <c r="A31" s="3"/>
      <c r="B31" s="376" t="str">
        <f>IF(L23="","",IF(AND(L23&gt;=1,L23&lt;=10),rand1,IF(AND(L23&gt;=11,L23&lt;=20),rand2,IF(AND(L23&gt;=21,L23&lt;=30),rand2,IF(AND(L23&gt;=31,L23&lt;=50),rand3,IF(AND(L23&gt;=51,L23&lt;=70),rand4,IF(AND(L23&gt;=71,L23&lt;=100),rand4,IF(AND(L23&gt;=101,L23&lt;=150),rand5,""))))))))</f>
        <v/>
      </c>
      <c r="C31" s="376"/>
      <c r="D31" s="376"/>
      <c r="E31" s="376"/>
      <c r="F31" s="377" t="str">
        <f>IF(L23="","",IF(AND(L23&gt;=1,L23&lt;=10),ranged1,IF(AND(L23&gt;=11,L23&lt;=20),ranged2,IF(AND(L23&gt;=21,L23&lt;=30),ranged2,IF(AND(L23&gt;=31,L23&lt;=50),ranged3,IF(AND(L23&gt;=51,L23&lt;=70),ranged4,IF(AND(L23&gt;=71,L23&lt;=100),ranged4,IF(AND(L23&gt;=101,L23&lt;=150),ranged5,""))))))))</f>
        <v/>
      </c>
      <c r="G31" s="378"/>
      <c r="H31" s="378"/>
      <c r="I31" s="378"/>
      <c r="J31" s="378"/>
      <c r="K31" s="379"/>
      <c r="R31" s="4"/>
    </row>
    <row r="32" spans="1:18" ht="30" customHeight="1" x14ac:dyDescent="0.25">
      <c r="A32" s="3"/>
      <c r="B32" s="376"/>
      <c r="C32" s="376"/>
      <c r="D32" s="376"/>
      <c r="E32" s="376"/>
      <c r="F32" s="380"/>
      <c r="G32" s="389"/>
      <c r="H32" s="389"/>
      <c r="I32" s="389"/>
      <c r="J32" s="389"/>
      <c r="K32" s="382"/>
      <c r="R32" s="4"/>
    </row>
    <row r="33" spans="1:18" ht="30" customHeight="1" x14ac:dyDescent="0.25">
      <c r="A33" s="3"/>
      <c r="B33" s="376"/>
      <c r="C33" s="376"/>
      <c r="D33" s="376"/>
      <c r="E33" s="376"/>
      <c r="F33" s="380"/>
      <c r="G33" s="389"/>
      <c r="H33" s="389"/>
      <c r="I33" s="389"/>
      <c r="J33" s="389"/>
      <c r="K33" s="382"/>
      <c r="R33" s="4"/>
    </row>
    <row r="34" spans="1:18" ht="30" customHeight="1" x14ac:dyDescent="0.25">
      <c r="A34" s="3"/>
      <c r="B34" s="376"/>
      <c r="C34" s="376"/>
      <c r="D34" s="376"/>
      <c r="E34" s="376"/>
      <c r="F34" s="380"/>
      <c r="G34" s="389"/>
      <c r="H34" s="389"/>
      <c r="I34" s="389"/>
      <c r="J34" s="389"/>
      <c r="K34" s="382"/>
      <c r="R34" s="4"/>
    </row>
    <row r="35" spans="1:18" ht="30" customHeight="1" x14ac:dyDescent="0.25">
      <c r="A35" s="3"/>
      <c r="B35" s="376"/>
      <c r="C35" s="376"/>
      <c r="D35" s="376"/>
      <c r="E35" s="376"/>
      <c r="F35" s="380"/>
      <c r="G35" s="389"/>
      <c r="H35" s="389"/>
      <c r="I35" s="389"/>
      <c r="J35" s="389"/>
      <c r="K35" s="382"/>
      <c r="R35" s="4"/>
    </row>
    <row r="36" spans="1:18" ht="30" customHeight="1" x14ac:dyDescent="0.25">
      <c r="A36" s="3"/>
      <c r="B36" s="376"/>
      <c r="C36" s="376"/>
      <c r="D36" s="376"/>
      <c r="E36" s="376"/>
      <c r="F36" s="383"/>
      <c r="G36" s="384"/>
      <c r="H36" s="384"/>
      <c r="I36" s="384"/>
      <c r="J36" s="384"/>
      <c r="K36" s="385"/>
      <c r="R36" s="4"/>
    </row>
    <row r="37" spans="1:18" x14ac:dyDescent="0.25">
      <c r="A37" s="3"/>
      <c r="B37" s="386" t="s">
        <v>59</v>
      </c>
      <c r="C37" s="386"/>
      <c r="D37" s="386"/>
      <c r="E37" s="386"/>
      <c r="F37" s="386" t="s">
        <v>60</v>
      </c>
      <c r="G37" s="386"/>
      <c r="H37" s="386"/>
      <c r="I37" s="386"/>
      <c r="J37" s="386"/>
      <c r="K37" s="386"/>
      <c r="R37" s="4"/>
    </row>
    <row r="38" spans="1:18" x14ac:dyDescent="0.25">
      <c r="A38" s="3"/>
      <c r="B38" s="386"/>
      <c r="C38" s="386"/>
      <c r="D38" s="386"/>
      <c r="E38" s="386"/>
      <c r="F38" s="386"/>
      <c r="G38" s="386"/>
      <c r="H38" s="386"/>
      <c r="I38" s="386"/>
      <c r="J38" s="386"/>
      <c r="K38" s="386"/>
      <c r="R38" s="4"/>
    </row>
    <row r="39" spans="1:18" x14ac:dyDescent="0.25">
      <c r="A39" s="3"/>
      <c r="R39" s="4"/>
    </row>
    <row r="40" spans="1:18" ht="40.5" customHeight="1" thickBot="1" x14ac:dyDescent="0.3">
      <c r="A40" s="3"/>
      <c r="R40" s="4"/>
    </row>
    <row r="41" spans="1:18" ht="41.25" customHeight="1" thickBot="1" x14ac:dyDescent="0.3">
      <c r="A41" s="3"/>
      <c r="C41" s="321" t="s">
        <v>85</v>
      </c>
      <c r="D41" s="322"/>
      <c r="E41" s="322"/>
      <c r="F41" s="322"/>
      <c r="G41" s="322"/>
      <c r="H41" s="322"/>
      <c r="I41" s="322"/>
      <c r="J41" s="322"/>
      <c r="K41" s="323"/>
      <c r="R41" s="4"/>
    </row>
    <row r="42" spans="1:18" ht="42" customHeight="1" thickBot="1" x14ac:dyDescent="0.4">
      <c r="A42" s="3"/>
      <c r="B42" s="21"/>
      <c r="C42" s="98" t="s">
        <v>86</v>
      </c>
      <c r="D42" s="99" t="s">
        <v>87</v>
      </c>
      <c r="E42" s="99" t="s">
        <v>88</v>
      </c>
      <c r="F42" s="99" t="s">
        <v>89</v>
      </c>
      <c r="G42" s="99" t="s">
        <v>90</v>
      </c>
      <c r="H42" s="99" t="s">
        <v>91</v>
      </c>
      <c r="I42" s="99" t="s">
        <v>92</v>
      </c>
      <c r="J42" s="99" t="s">
        <v>93</v>
      </c>
      <c r="K42" s="99" t="s">
        <v>94</v>
      </c>
      <c r="R42" s="4"/>
    </row>
    <row r="43" spans="1:18" ht="42" customHeight="1" thickBot="1" x14ac:dyDescent="0.4">
      <c r="A43" s="3"/>
      <c r="B43" s="21"/>
      <c r="C43" s="98" t="s">
        <v>69</v>
      </c>
      <c r="D43" s="99" t="s">
        <v>70</v>
      </c>
      <c r="E43" s="99" t="s">
        <v>71</v>
      </c>
      <c r="F43" s="99" t="s">
        <v>72</v>
      </c>
      <c r="G43" s="99" t="s">
        <v>73</v>
      </c>
      <c r="H43" s="99" t="s">
        <v>74</v>
      </c>
      <c r="I43" s="99" t="s">
        <v>75</v>
      </c>
      <c r="J43" s="99" t="s">
        <v>76</v>
      </c>
      <c r="K43" s="99" t="s">
        <v>77</v>
      </c>
      <c r="R43" s="4"/>
    </row>
    <row r="44" spans="1:18" ht="23.25" customHeight="1" x14ac:dyDescent="0.4">
      <c r="A44" s="3"/>
      <c r="B44" s="21"/>
      <c r="C44" s="24"/>
      <c r="D44" s="24"/>
      <c r="E44" s="24"/>
      <c r="F44" s="24"/>
      <c r="G44" s="24"/>
      <c r="H44" s="24"/>
      <c r="I44" s="24"/>
      <c r="J44" s="24"/>
      <c r="K44" s="24"/>
      <c r="R44" s="4"/>
    </row>
    <row r="45" spans="1:18" ht="21" x14ac:dyDescent="0.35">
      <c r="A45" s="3"/>
      <c r="B45" s="21"/>
      <c r="C45" s="21"/>
      <c r="D45" s="21"/>
      <c r="E45" s="21"/>
      <c r="F45" s="21"/>
      <c r="G45" s="21"/>
      <c r="H45" s="21"/>
      <c r="I45" s="21"/>
      <c r="J45" s="21"/>
      <c r="K45" s="21"/>
      <c r="R45" s="4"/>
    </row>
    <row r="46" spans="1:18" ht="21" x14ac:dyDescent="0.35">
      <c r="A46" s="3"/>
      <c r="B46" s="21"/>
      <c r="C46" s="21"/>
      <c r="D46" s="21"/>
      <c r="E46" s="21"/>
      <c r="F46" s="21"/>
      <c r="G46" s="21"/>
      <c r="H46" s="21"/>
      <c r="I46" s="21"/>
      <c r="J46" s="21"/>
      <c r="K46" s="21"/>
      <c r="R46" s="4"/>
    </row>
    <row r="47" spans="1:18" ht="33.75" x14ac:dyDescent="0.5">
      <c r="A47" s="3"/>
      <c r="B47" s="90" t="s">
        <v>61</v>
      </c>
      <c r="C47" s="324">
        <f>DETAILS!B7</f>
        <v>45693</v>
      </c>
      <c r="D47" s="325"/>
      <c r="E47" s="90"/>
      <c r="F47" s="388" t="s">
        <v>62</v>
      </c>
      <c r="G47" s="388"/>
      <c r="H47" s="388"/>
      <c r="I47" s="324" t="str">
        <f>DETAILS!B8</f>
        <v>26/05/2025</v>
      </c>
      <c r="J47" s="325"/>
      <c r="K47" s="21"/>
      <c r="R47" s="4"/>
    </row>
    <row r="48" spans="1:18" ht="33.75" x14ac:dyDescent="0.5">
      <c r="A48" s="3"/>
      <c r="B48" s="91"/>
      <c r="C48" s="91"/>
      <c r="D48" s="91"/>
      <c r="E48" s="91"/>
      <c r="F48" s="91"/>
      <c r="G48" s="91"/>
      <c r="H48" s="91"/>
      <c r="I48" s="91"/>
      <c r="J48" s="91"/>
      <c r="R48" s="4"/>
    </row>
    <row r="49" spans="1:18" ht="33.75" x14ac:dyDescent="0.5">
      <c r="A49" s="3"/>
      <c r="B49" s="90" t="s">
        <v>182</v>
      </c>
      <c r="C49" s="100"/>
      <c r="D49" s="100"/>
      <c r="E49" s="91"/>
      <c r="J49" s="91"/>
      <c r="R49" s="4"/>
    </row>
    <row r="50" spans="1:18" x14ac:dyDescent="0.25">
      <c r="A50" s="3"/>
      <c r="R50" s="4"/>
    </row>
    <row r="51" spans="1:18" x14ac:dyDescent="0.25">
      <c r="A51" s="3"/>
      <c r="R51" s="4"/>
    </row>
    <row r="52" spans="1:18" x14ac:dyDescent="0.25">
      <c r="A52" s="3"/>
      <c r="R52" s="4"/>
    </row>
    <row r="53" spans="1:18" x14ac:dyDescent="0.25">
      <c r="A53" s="3"/>
      <c r="R53" s="4"/>
    </row>
    <row r="54" spans="1:18" x14ac:dyDescent="0.25">
      <c r="A54" s="3"/>
      <c r="R54" s="4"/>
    </row>
    <row r="55" spans="1:18" x14ac:dyDescent="0.25">
      <c r="A55" s="3"/>
      <c r="R55" s="4"/>
    </row>
    <row r="56" spans="1:18" x14ac:dyDescent="0.25">
      <c r="A56" s="3"/>
      <c r="R56" s="4"/>
    </row>
    <row r="57" spans="1:18" x14ac:dyDescent="0.25">
      <c r="A57" s="3"/>
      <c r="R57" s="4"/>
    </row>
    <row r="58" spans="1:18" x14ac:dyDescent="0.25">
      <c r="A58" s="3"/>
      <c r="R58" s="4"/>
    </row>
    <row r="59" spans="1:18" x14ac:dyDescent="0.25">
      <c r="A59" s="3"/>
      <c r="R59" s="4"/>
    </row>
    <row r="60" spans="1:18" x14ac:dyDescent="0.25">
      <c r="A60" s="3"/>
      <c r="R60" s="4"/>
    </row>
    <row r="61" spans="1:18" x14ac:dyDescent="0.25">
      <c r="A61" s="3"/>
      <c r="R61" s="4"/>
    </row>
    <row r="62" spans="1:18" x14ac:dyDescent="0.25">
      <c r="A62" s="3"/>
      <c r="R62" s="4"/>
    </row>
    <row r="63" spans="1:18" x14ac:dyDescent="0.25">
      <c r="A63" s="3"/>
      <c r="R63" s="4"/>
    </row>
    <row r="64" spans="1:18" x14ac:dyDescent="0.25">
      <c r="A64" s="3"/>
      <c r="R64" s="4"/>
    </row>
    <row r="65" spans="1:18" x14ac:dyDescent="0.25">
      <c r="A65" s="3"/>
      <c r="R65" s="4"/>
    </row>
    <row r="66" spans="1:18" x14ac:dyDescent="0.25">
      <c r="A66" s="3"/>
      <c r="R66" s="4"/>
    </row>
    <row r="67" spans="1:18" x14ac:dyDescent="0.25">
      <c r="A67" s="3"/>
      <c r="R67" s="4"/>
    </row>
    <row r="68" spans="1:18" x14ac:dyDescent="0.25">
      <c r="A68" s="3"/>
      <c r="R68" s="4"/>
    </row>
    <row r="69" spans="1:18" ht="15.75" thickBot="1" x14ac:dyDescent="0.3">
      <c r="A69" s="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7"/>
    </row>
  </sheetData>
  <mergeCells count="28">
    <mergeCell ref="C41:K41"/>
    <mergeCell ref="C47:D47"/>
    <mergeCell ref="F47:H47"/>
    <mergeCell ref="I47:J47"/>
    <mergeCell ref="B30:E30"/>
    <mergeCell ref="F30:K30"/>
    <mergeCell ref="B31:E36"/>
    <mergeCell ref="F31:K36"/>
    <mergeCell ref="B37:E38"/>
    <mergeCell ref="F37:K38"/>
    <mergeCell ref="M26:N26"/>
    <mergeCell ref="K10:L10"/>
    <mergeCell ref="I12:J12"/>
    <mergeCell ref="D14:F14"/>
    <mergeCell ref="F23:G23"/>
    <mergeCell ref="N23:Q23"/>
    <mergeCell ref="D25:H25"/>
    <mergeCell ref="C26:D26"/>
    <mergeCell ref="E26:F26"/>
    <mergeCell ref="G26:H26"/>
    <mergeCell ref="I26:J26"/>
    <mergeCell ref="K26:L26"/>
    <mergeCell ref="C8:H8"/>
    <mergeCell ref="A1:N2"/>
    <mergeCell ref="D3:J3"/>
    <mergeCell ref="D4:J4"/>
    <mergeCell ref="D5:J5"/>
    <mergeCell ref="D6:J6"/>
  </mergeCells>
  <pageMargins left="0.2" right="0.2" top="0.75" bottom="0.75" header="0.75" footer="0.8"/>
  <pageSetup paperSize="9" scale="33" orientation="portrait" horizontalDpi="4294967292" r:id="rId1"/>
  <headerFooter>
    <oddFooter>&amp;L@Developed by Emmanuel Gidudu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D500"/>
  <sheetViews>
    <sheetView showGridLines="0" showRowColHeaders="0"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B134" sqref="B134"/>
    </sheetView>
  </sheetViews>
  <sheetFormatPr defaultRowHeight="15" x14ac:dyDescent="0.25"/>
  <cols>
    <col min="1" max="1" width="5.7109375" customWidth="1"/>
    <col min="2" max="2" width="35.5703125" customWidth="1"/>
    <col min="3" max="3" width="0.140625" hidden="1" customWidth="1"/>
    <col min="4" max="4" width="6.28515625" customWidth="1"/>
    <col min="5" max="5" width="11.28515625" customWidth="1"/>
    <col min="6" max="6" width="6.7109375" hidden="1" customWidth="1"/>
    <col min="7" max="7" width="19.7109375" customWidth="1"/>
    <col min="8" max="8" width="18.7109375" customWidth="1"/>
    <col min="9" max="9" width="16.5703125" customWidth="1"/>
    <col min="10" max="10" width="16.85546875" customWidth="1"/>
    <col min="11" max="11" width="20.42578125" hidden="1" customWidth="1"/>
    <col min="12" max="12" width="18.140625" hidden="1" customWidth="1"/>
    <col min="13" max="13" width="18.28515625" hidden="1" customWidth="1"/>
    <col min="14" max="14" width="16.28515625" hidden="1" customWidth="1"/>
    <col min="15" max="15" width="17.140625" hidden="1" customWidth="1"/>
    <col min="16" max="16" width="19.5703125" hidden="1" customWidth="1"/>
    <col min="17" max="17" width="16" hidden="1" customWidth="1"/>
    <col min="18" max="19" width="19.28515625" hidden="1" customWidth="1"/>
    <col min="20" max="20" width="16.28515625" hidden="1" customWidth="1"/>
    <col min="21" max="21" width="13.28515625" hidden="1" customWidth="1"/>
    <col min="22" max="22" width="20.140625" hidden="1" customWidth="1"/>
    <col min="23" max="23" width="15.5703125" hidden="1" customWidth="1"/>
    <col min="24" max="24" width="19.85546875" hidden="1" customWidth="1"/>
    <col min="25" max="25" width="17.140625" hidden="1" customWidth="1"/>
    <col min="26" max="26" width="16.42578125" hidden="1" customWidth="1"/>
    <col min="27" max="27" width="16.28515625" hidden="1" customWidth="1"/>
    <col min="28" max="28" width="17" hidden="1" customWidth="1"/>
    <col min="29" max="29" width="15.85546875" hidden="1" customWidth="1"/>
    <col min="30" max="30" width="20.28515625" hidden="1" customWidth="1"/>
    <col min="31" max="31" width="16.5703125" hidden="1" customWidth="1"/>
    <col min="32" max="32" width="16.140625" hidden="1" customWidth="1"/>
    <col min="33" max="33" width="18.28515625" hidden="1" customWidth="1"/>
    <col min="34" max="34" width="17.140625" hidden="1" customWidth="1"/>
    <col min="35" max="36" width="15.140625" hidden="1" customWidth="1"/>
    <col min="37" max="37" width="17.85546875" hidden="1" customWidth="1"/>
    <col min="38" max="38" width="19.42578125" hidden="1" customWidth="1"/>
    <col min="39" max="39" width="17.85546875" hidden="1" customWidth="1"/>
    <col min="40" max="40" width="14.140625" hidden="1" customWidth="1"/>
    <col min="41" max="41" width="14.7109375" hidden="1" customWidth="1"/>
    <col min="42" max="42" width="18.5703125" hidden="1" customWidth="1"/>
    <col min="43" max="43" width="17.140625" hidden="1" customWidth="1"/>
    <col min="44" max="44" width="17" hidden="1" customWidth="1"/>
    <col min="45" max="45" width="19.28515625" hidden="1" customWidth="1"/>
    <col min="46" max="46" width="15.42578125" hidden="1" customWidth="1"/>
    <col min="47" max="78" width="0.7109375" hidden="1" customWidth="1"/>
    <col min="79" max="79" width="25.140625" hidden="1" customWidth="1"/>
    <col min="80" max="80" width="9.7109375" hidden="1" customWidth="1"/>
    <col min="81" max="81" width="24" hidden="1" customWidth="1"/>
    <col min="82" max="82" width="9.140625" hidden="1" customWidth="1"/>
    <col min="83" max="83" width="0" hidden="1" customWidth="1"/>
  </cols>
  <sheetData>
    <row r="1" spans="1:81" ht="21" x14ac:dyDescent="0.35">
      <c r="G1" s="390" t="s">
        <v>399</v>
      </c>
      <c r="H1" s="391"/>
      <c r="I1" s="391"/>
      <c r="J1" s="392"/>
      <c r="K1" s="393" t="s">
        <v>400</v>
      </c>
      <c r="L1" s="393"/>
      <c r="M1" s="393"/>
      <c r="N1" s="393"/>
      <c r="O1" s="393" t="s">
        <v>388</v>
      </c>
      <c r="P1" s="393"/>
      <c r="Q1" s="393"/>
      <c r="R1" s="393"/>
      <c r="S1" s="394" t="s">
        <v>15</v>
      </c>
      <c r="T1" s="395"/>
      <c r="U1" s="395"/>
      <c r="V1" s="395"/>
      <c r="W1" s="320" t="s">
        <v>399</v>
      </c>
      <c r="X1" s="320"/>
      <c r="Y1" s="320"/>
      <c r="Z1" s="320"/>
      <c r="AA1" s="320" t="s">
        <v>400</v>
      </c>
      <c r="AB1" s="320"/>
      <c r="AC1" s="320"/>
      <c r="AD1" s="320"/>
      <c r="AE1" s="320" t="s">
        <v>388</v>
      </c>
      <c r="AF1" s="320"/>
      <c r="AG1" s="320"/>
      <c r="AH1" s="320"/>
      <c r="AI1" s="320" t="s">
        <v>399</v>
      </c>
      <c r="AJ1" s="320"/>
      <c r="AK1" s="320"/>
      <c r="AL1" s="320"/>
      <c r="AM1" s="320" t="s">
        <v>400</v>
      </c>
      <c r="AN1" s="320"/>
      <c r="AO1" s="320"/>
      <c r="AP1" s="320"/>
      <c r="AQ1" s="320" t="s">
        <v>388</v>
      </c>
      <c r="AR1" s="320"/>
      <c r="AS1" s="320"/>
      <c r="AT1" s="320"/>
    </row>
    <row r="2" spans="1:81" s="197" customFormat="1" x14ac:dyDescent="0.25">
      <c r="A2" s="177" t="s">
        <v>0</v>
      </c>
      <c r="B2" s="177" t="s">
        <v>141</v>
      </c>
      <c r="C2" s="177" t="s">
        <v>1</v>
      </c>
      <c r="D2" s="177" t="s">
        <v>2</v>
      </c>
      <c r="E2" s="177" t="s">
        <v>3</v>
      </c>
      <c r="F2" s="177" t="s">
        <v>4</v>
      </c>
      <c r="G2" s="177" t="s">
        <v>5</v>
      </c>
      <c r="H2" s="177" t="s">
        <v>7</v>
      </c>
      <c r="I2" s="177" t="s">
        <v>6</v>
      </c>
      <c r="J2" s="177" t="s">
        <v>8</v>
      </c>
      <c r="K2" s="177" t="s">
        <v>5</v>
      </c>
      <c r="L2" s="177" t="s">
        <v>7</v>
      </c>
      <c r="M2" s="177" t="s">
        <v>6</v>
      </c>
      <c r="N2" s="177" t="s">
        <v>8</v>
      </c>
      <c r="O2" s="178" t="s">
        <v>5</v>
      </c>
      <c r="P2" s="179" t="s">
        <v>7</v>
      </c>
      <c r="Q2" s="179" t="s">
        <v>6</v>
      </c>
      <c r="R2" s="179" t="s">
        <v>8</v>
      </c>
      <c r="S2" s="177" t="s">
        <v>11</v>
      </c>
      <c r="T2" s="177" t="s">
        <v>12</v>
      </c>
      <c r="U2" s="177" t="s">
        <v>13</v>
      </c>
      <c r="V2" s="177" t="s">
        <v>14</v>
      </c>
      <c r="W2" s="177" t="s">
        <v>5</v>
      </c>
      <c r="X2" s="177" t="s">
        <v>7</v>
      </c>
      <c r="Y2" s="177" t="s">
        <v>6</v>
      </c>
      <c r="Z2" s="177" t="s">
        <v>8</v>
      </c>
      <c r="AA2" s="177" t="s">
        <v>5</v>
      </c>
      <c r="AB2" s="177" t="s">
        <v>7</v>
      </c>
      <c r="AC2" s="177" t="s">
        <v>6</v>
      </c>
      <c r="AD2" s="177" t="s">
        <v>8</v>
      </c>
      <c r="AE2" s="178" t="s">
        <v>5</v>
      </c>
      <c r="AF2" s="178" t="s">
        <v>7</v>
      </c>
      <c r="AG2" s="178" t="s">
        <v>6</v>
      </c>
      <c r="AH2" s="178" t="s">
        <v>8</v>
      </c>
      <c r="AI2" s="177" t="s">
        <v>5</v>
      </c>
      <c r="AJ2" s="177" t="s">
        <v>7</v>
      </c>
      <c r="AK2" s="177" t="s">
        <v>6</v>
      </c>
      <c r="AL2" s="177" t="s">
        <v>8</v>
      </c>
      <c r="AM2" s="177" t="s">
        <v>5</v>
      </c>
      <c r="AN2" s="177" t="s">
        <v>7</v>
      </c>
      <c r="AO2" s="177" t="s">
        <v>6</v>
      </c>
      <c r="AP2" s="177" t="s">
        <v>8</v>
      </c>
      <c r="AQ2" s="178" t="s">
        <v>5</v>
      </c>
      <c r="AR2" s="178" t="s">
        <v>7</v>
      </c>
      <c r="AS2" s="178" t="s">
        <v>6</v>
      </c>
      <c r="AT2" s="178" t="s">
        <v>8</v>
      </c>
      <c r="AV2"/>
      <c r="AW2"/>
      <c r="CA2" s="177" t="s">
        <v>114</v>
      </c>
      <c r="CB2" s="177" t="s">
        <v>131</v>
      </c>
      <c r="CC2" s="210" t="s">
        <v>397</v>
      </c>
    </row>
    <row r="3" spans="1:81" s="201" customFormat="1" x14ac:dyDescent="0.25">
      <c r="A3" s="198">
        <v>1</v>
      </c>
      <c r="B3" s="199" t="s">
        <v>214</v>
      </c>
      <c r="C3" s="198"/>
      <c r="D3" s="198" t="s">
        <v>80</v>
      </c>
      <c r="E3" s="198" t="s">
        <v>185</v>
      </c>
      <c r="F3" s="174" t="s">
        <v>207</v>
      </c>
      <c r="G3" s="198"/>
      <c r="H3" s="198"/>
      <c r="I3" s="198"/>
      <c r="J3" s="198"/>
      <c r="K3" s="200">
        <v>97</v>
      </c>
      <c r="L3" s="200">
        <v>96</v>
      </c>
      <c r="M3" s="200">
        <v>98</v>
      </c>
      <c r="N3" s="200">
        <v>97</v>
      </c>
      <c r="O3" s="200">
        <v>98</v>
      </c>
      <c r="P3" s="200">
        <v>99</v>
      </c>
      <c r="Q3" s="200">
        <v>99</v>
      </c>
      <c r="R3" s="200">
        <v>92</v>
      </c>
      <c r="S3" s="175" t="s">
        <v>213</v>
      </c>
      <c r="T3" s="175" t="s">
        <v>212</v>
      </c>
      <c r="U3" s="175" t="s">
        <v>211</v>
      </c>
      <c r="V3" s="175" t="s">
        <v>209</v>
      </c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V3" s="186"/>
      <c r="AW3" s="186"/>
      <c r="CA3" s="198"/>
      <c r="CB3" s="198"/>
      <c r="CC3" s="198" t="s">
        <v>483</v>
      </c>
    </row>
    <row r="4" spans="1:81" s="201" customFormat="1" x14ac:dyDescent="0.25">
      <c r="A4" s="198">
        <v>2</v>
      </c>
      <c r="B4" s="199" t="s">
        <v>215</v>
      </c>
      <c r="C4" s="198"/>
      <c r="D4" s="198" t="s">
        <v>80</v>
      </c>
      <c r="E4" s="198" t="s">
        <v>185</v>
      </c>
      <c r="F4" s="176" t="s">
        <v>82</v>
      </c>
      <c r="G4" s="198"/>
      <c r="H4" s="198"/>
      <c r="I4" s="198"/>
      <c r="J4" s="198"/>
      <c r="K4" s="200">
        <v>100</v>
      </c>
      <c r="L4" s="200">
        <v>96</v>
      </c>
      <c r="M4" s="200">
        <v>96</v>
      </c>
      <c r="N4" s="200">
        <v>91</v>
      </c>
      <c r="O4" s="200">
        <v>100</v>
      </c>
      <c r="P4" s="200">
        <v>97</v>
      </c>
      <c r="Q4" s="200">
        <v>96</v>
      </c>
      <c r="R4" s="200">
        <v>94</v>
      </c>
      <c r="S4" s="175" t="s">
        <v>213</v>
      </c>
      <c r="T4" s="175" t="s">
        <v>212</v>
      </c>
      <c r="U4" s="175" t="s">
        <v>211</v>
      </c>
      <c r="V4" s="175" t="s">
        <v>209</v>
      </c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V4" s="186"/>
      <c r="AW4" s="186"/>
      <c r="CA4" s="198"/>
      <c r="CB4" s="198"/>
      <c r="CC4" s="198" t="s">
        <v>474</v>
      </c>
    </row>
    <row r="5" spans="1:81" s="201" customFormat="1" x14ac:dyDescent="0.25">
      <c r="A5" s="198">
        <v>3</v>
      </c>
      <c r="B5" s="202" t="s">
        <v>216</v>
      </c>
      <c r="C5" s="198"/>
      <c r="D5" s="198" t="s">
        <v>80</v>
      </c>
      <c r="E5" s="198" t="s">
        <v>185</v>
      </c>
      <c r="F5" s="176" t="s">
        <v>207</v>
      </c>
      <c r="G5" s="198"/>
      <c r="H5" s="198"/>
      <c r="I5" s="198"/>
      <c r="J5" s="198"/>
      <c r="K5" s="203">
        <v>82</v>
      </c>
      <c r="L5" s="203">
        <v>84</v>
      </c>
      <c r="M5" s="203">
        <v>80</v>
      </c>
      <c r="N5" s="203">
        <v>81</v>
      </c>
      <c r="O5" s="203">
        <v>82</v>
      </c>
      <c r="P5" s="203">
        <v>94</v>
      </c>
      <c r="Q5" s="203">
        <v>79</v>
      </c>
      <c r="R5" s="203">
        <v>79</v>
      </c>
      <c r="S5" s="175" t="s">
        <v>213</v>
      </c>
      <c r="T5" s="175" t="s">
        <v>212</v>
      </c>
      <c r="U5" s="175" t="s">
        <v>211</v>
      </c>
      <c r="V5" s="175" t="s">
        <v>209</v>
      </c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V5" s="186"/>
      <c r="AW5" s="186"/>
      <c r="CA5" s="198"/>
      <c r="CB5" s="198"/>
      <c r="CC5" s="198"/>
    </row>
    <row r="6" spans="1:81" s="201" customFormat="1" x14ac:dyDescent="0.25">
      <c r="A6" s="198">
        <v>4</v>
      </c>
      <c r="B6" s="202" t="s">
        <v>217</v>
      </c>
      <c r="C6" s="198"/>
      <c r="D6" s="198" t="s">
        <v>80</v>
      </c>
      <c r="E6" s="198" t="s">
        <v>185</v>
      </c>
      <c r="F6" s="176" t="s">
        <v>82</v>
      </c>
      <c r="G6" s="198"/>
      <c r="H6" s="198"/>
      <c r="I6" s="198"/>
      <c r="J6" s="198"/>
      <c r="K6" s="203">
        <v>91</v>
      </c>
      <c r="L6" s="203">
        <v>90</v>
      </c>
      <c r="M6" s="203">
        <v>85</v>
      </c>
      <c r="N6" s="203">
        <v>85</v>
      </c>
      <c r="O6" s="203">
        <v>85</v>
      </c>
      <c r="P6" s="203">
        <v>96</v>
      </c>
      <c r="Q6" s="203">
        <v>85</v>
      </c>
      <c r="R6" s="203">
        <v>83</v>
      </c>
      <c r="S6" s="175" t="s">
        <v>213</v>
      </c>
      <c r="T6" s="175" t="s">
        <v>212</v>
      </c>
      <c r="U6" s="175" t="s">
        <v>211</v>
      </c>
      <c r="V6" s="175" t="s">
        <v>209</v>
      </c>
      <c r="W6" s="198"/>
      <c r="X6" s="198"/>
      <c r="Y6" s="198"/>
      <c r="Z6" s="198"/>
      <c r="AA6" s="198"/>
      <c r="AB6" s="198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V6" s="186"/>
      <c r="AW6" s="186"/>
      <c r="CA6" s="198"/>
      <c r="CB6" s="198"/>
      <c r="CC6" s="198"/>
    </row>
    <row r="7" spans="1:81" s="201" customFormat="1" x14ac:dyDescent="0.25">
      <c r="A7" s="198">
        <v>5</v>
      </c>
      <c r="B7" s="199" t="s">
        <v>218</v>
      </c>
      <c r="C7" s="198"/>
      <c r="D7" s="198" t="s">
        <v>80</v>
      </c>
      <c r="E7" s="198" t="s">
        <v>185</v>
      </c>
      <c r="F7" s="176" t="s">
        <v>207</v>
      </c>
      <c r="G7" s="198"/>
      <c r="H7" s="198"/>
      <c r="I7" s="198"/>
      <c r="J7" s="198"/>
      <c r="K7" s="200">
        <v>87</v>
      </c>
      <c r="L7" s="200">
        <v>89</v>
      </c>
      <c r="M7" s="200">
        <v>79</v>
      </c>
      <c r="N7" s="200">
        <v>70</v>
      </c>
      <c r="O7" s="200">
        <v>0</v>
      </c>
      <c r="P7" s="200">
        <v>0</v>
      </c>
      <c r="Q7" s="200">
        <v>0</v>
      </c>
      <c r="R7" s="200">
        <v>0</v>
      </c>
      <c r="S7" s="175" t="s">
        <v>213</v>
      </c>
      <c r="T7" s="175" t="s">
        <v>212</v>
      </c>
      <c r="U7" s="175" t="s">
        <v>211</v>
      </c>
      <c r="V7" s="175" t="s">
        <v>209</v>
      </c>
      <c r="W7" s="198"/>
      <c r="X7" s="198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V7" s="186"/>
      <c r="AW7" s="186"/>
      <c r="CA7" s="198"/>
      <c r="CB7" s="198"/>
      <c r="CC7" s="198"/>
    </row>
    <row r="8" spans="1:81" s="201" customFormat="1" x14ac:dyDescent="0.25">
      <c r="A8" s="198">
        <v>6</v>
      </c>
      <c r="B8" s="199" t="s">
        <v>219</v>
      </c>
      <c r="C8" s="198"/>
      <c r="D8" s="198" t="s">
        <v>80</v>
      </c>
      <c r="E8" s="198" t="s">
        <v>185</v>
      </c>
      <c r="F8" s="198" t="s">
        <v>207</v>
      </c>
      <c r="G8" s="198"/>
      <c r="H8" s="198"/>
      <c r="I8" s="198"/>
      <c r="J8" s="198"/>
      <c r="K8" s="200">
        <v>80</v>
      </c>
      <c r="L8" s="200">
        <v>85</v>
      </c>
      <c r="M8" s="200">
        <v>83</v>
      </c>
      <c r="N8" s="200">
        <v>75</v>
      </c>
      <c r="O8" s="200">
        <v>81</v>
      </c>
      <c r="P8" s="200">
        <v>96</v>
      </c>
      <c r="Q8" s="200">
        <v>82</v>
      </c>
      <c r="R8" s="200">
        <v>78</v>
      </c>
      <c r="S8" s="175" t="s">
        <v>213</v>
      </c>
      <c r="T8" s="175" t="s">
        <v>212</v>
      </c>
      <c r="U8" s="175" t="s">
        <v>211</v>
      </c>
      <c r="V8" s="175" t="s">
        <v>209</v>
      </c>
      <c r="W8" s="198"/>
      <c r="X8" s="198"/>
      <c r="Y8" s="198"/>
      <c r="Z8" s="198"/>
      <c r="AA8" s="198"/>
      <c r="AB8" s="198"/>
      <c r="AC8" s="198"/>
      <c r="AD8" s="198"/>
      <c r="AE8" s="198"/>
      <c r="AF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V8" s="186"/>
      <c r="AW8" s="186"/>
      <c r="CA8" s="198"/>
      <c r="CB8" s="198"/>
      <c r="CC8" s="198"/>
    </row>
    <row r="9" spans="1:81" s="201" customFormat="1" x14ac:dyDescent="0.25">
      <c r="A9" s="198">
        <v>7</v>
      </c>
      <c r="B9" s="199" t="s">
        <v>220</v>
      </c>
      <c r="C9" s="198"/>
      <c r="D9" s="198" t="s">
        <v>80</v>
      </c>
      <c r="E9" s="198" t="s">
        <v>185</v>
      </c>
      <c r="F9" s="198" t="s">
        <v>207</v>
      </c>
      <c r="G9" s="198"/>
      <c r="H9" s="198"/>
      <c r="I9" s="198"/>
      <c r="J9" s="198"/>
      <c r="K9" s="200">
        <v>53</v>
      </c>
      <c r="L9" s="200">
        <v>59</v>
      </c>
      <c r="M9" s="200">
        <v>65</v>
      </c>
      <c r="N9" s="200">
        <v>76</v>
      </c>
      <c r="O9" s="200">
        <v>64</v>
      </c>
      <c r="P9" s="200">
        <v>83</v>
      </c>
      <c r="Q9" s="200">
        <v>55</v>
      </c>
      <c r="R9" s="200">
        <v>60</v>
      </c>
      <c r="S9" s="175" t="s">
        <v>213</v>
      </c>
      <c r="T9" s="175" t="s">
        <v>212</v>
      </c>
      <c r="U9" s="175" t="s">
        <v>211</v>
      </c>
      <c r="V9" s="175" t="s">
        <v>209</v>
      </c>
      <c r="W9" s="198"/>
      <c r="X9" s="198"/>
      <c r="Y9" s="198"/>
      <c r="Z9" s="198"/>
      <c r="AA9" s="198"/>
      <c r="AB9" s="198"/>
      <c r="AC9" s="198"/>
      <c r="AD9" s="198"/>
      <c r="AE9" s="198"/>
      <c r="AF9" s="198"/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V9" s="186"/>
      <c r="AW9" s="186"/>
      <c r="CA9" s="198"/>
      <c r="CB9" s="198"/>
      <c r="CC9" s="198"/>
    </row>
    <row r="10" spans="1:81" s="201" customFormat="1" x14ac:dyDescent="0.25">
      <c r="A10" s="198">
        <v>8</v>
      </c>
      <c r="B10" s="199" t="s">
        <v>221</v>
      </c>
      <c r="C10" s="198"/>
      <c r="D10" s="198" t="s">
        <v>80</v>
      </c>
      <c r="E10" s="198" t="s">
        <v>185</v>
      </c>
      <c r="F10" s="198" t="s">
        <v>207</v>
      </c>
      <c r="G10" s="198"/>
      <c r="H10" s="198"/>
      <c r="I10" s="198"/>
      <c r="J10" s="198"/>
      <c r="K10" s="200">
        <v>89</v>
      </c>
      <c r="L10" s="200">
        <v>82</v>
      </c>
      <c r="M10" s="200">
        <v>61</v>
      </c>
      <c r="N10" s="200">
        <v>66</v>
      </c>
      <c r="O10" s="200">
        <v>85</v>
      </c>
      <c r="P10" s="200">
        <v>90</v>
      </c>
      <c r="Q10" s="200">
        <v>63</v>
      </c>
      <c r="R10" s="200">
        <v>70</v>
      </c>
      <c r="S10" s="175" t="s">
        <v>213</v>
      </c>
      <c r="T10" s="175" t="s">
        <v>212</v>
      </c>
      <c r="U10" s="175" t="s">
        <v>211</v>
      </c>
      <c r="V10" s="175" t="s">
        <v>209</v>
      </c>
      <c r="W10" s="198"/>
      <c r="X10" s="198"/>
      <c r="Y10" s="198"/>
      <c r="Z10" s="198" t="s">
        <v>398</v>
      </c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V10" s="186"/>
      <c r="AW10" s="186"/>
      <c r="CA10" s="198"/>
      <c r="CB10" s="198"/>
      <c r="CC10" s="198"/>
    </row>
    <row r="11" spans="1:81" s="201" customFormat="1" x14ac:dyDescent="0.25">
      <c r="A11" s="198">
        <v>9</v>
      </c>
      <c r="B11" s="199" t="s">
        <v>222</v>
      </c>
      <c r="C11" s="198"/>
      <c r="D11" s="198" t="s">
        <v>80</v>
      </c>
      <c r="E11" s="198" t="s">
        <v>185</v>
      </c>
      <c r="F11" s="198" t="s">
        <v>207</v>
      </c>
      <c r="G11" s="198"/>
      <c r="H11" s="198"/>
      <c r="I11" s="198"/>
      <c r="J11" s="198"/>
      <c r="K11" s="200">
        <v>87</v>
      </c>
      <c r="L11" s="200">
        <v>93</v>
      </c>
      <c r="M11" s="200">
        <v>87</v>
      </c>
      <c r="N11" s="200">
        <v>88</v>
      </c>
      <c r="O11" s="200">
        <v>84</v>
      </c>
      <c r="P11" s="200">
        <v>96</v>
      </c>
      <c r="Q11" s="200">
        <v>89</v>
      </c>
      <c r="R11" s="200">
        <v>80</v>
      </c>
      <c r="S11" s="175" t="s">
        <v>213</v>
      </c>
      <c r="T11" s="175" t="s">
        <v>212</v>
      </c>
      <c r="U11" s="175" t="s">
        <v>211</v>
      </c>
      <c r="V11" s="175" t="s">
        <v>209</v>
      </c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V11" s="186"/>
      <c r="AW11" s="186"/>
      <c r="CA11" s="198"/>
      <c r="CB11" s="198"/>
      <c r="CC11" s="198"/>
    </row>
    <row r="12" spans="1:81" s="201" customFormat="1" x14ac:dyDescent="0.25">
      <c r="A12" s="198">
        <v>10</v>
      </c>
      <c r="B12" s="199" t="s">
        <v>223</v>
      </c>
      <c r="C12" s="198"/>
      <c r="D12" s="198" t="s">
        <v>80</v>
      </c>
      <c r="E12" s="198" t="s">
        <v>185</v>
      </c>
      <c r="F12" s="198" t="s">
        <v>82</v>
      </c>
      <c r="G12" s="198"/>
      <c r="H12" s="198"/>
      <c r="I12" s="198"/>
      <c r="J12" s="198"/>
      <c r="K12" s="200">
        <v>96</v>
      </c>
      <c r="L12" s="200">
        <v>97</v>
      </c>
      <c r="M12" s="200">
        <v>92</v>
      </c>
      <c r="N12" s="200">
        <v>94</v>
      </c>
      <c r="O12" s="200">
        <v>100</v>
      </c>
      <c r="P12" s="200">
        <v>95</v>
      </c>
      <c r="Q12" s="200">
        <v>93</v>
      </c>
      <c r="R12" s="200">
        <v>91</v>
      </c>
      <c r="S12" s="175" t="s">
        <v>213</v>
      </c>
      <c r="T12" s="175" t="s">
        <v>212</v>
      </c>
      <c r="U12" s="175" t="s">
        <v>211</v>
      </c>
      <c r="V12" s="175" t="s">
        <v>209</v>
      </c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V12" s="186"/>
      <c r="AW12" s="186"/>
      <c r="CA12" s="198"/>
      <c r="CB12" s="198"/>
      <c r="CC12" s="198"/>
    </row>
    <row r="13" spans="1:81" s="201" customFormat="1" x14ac:dyDescent="0.25">
      <c r="A13" s="198">
        <v>11</v>
      </c>
      <c r="B13" s="202" t="s">
        <v>224</v>
      </c>
      <c r="C13" s="198"/>
      <c r="D13" s="198" t="s">
        <v>80</v>
      </c>
      <c r="E13" s="198" t="s">
        <v>185</v>
      </c>
      <c r="F13" s="198" t="s">
        <v>82</v>
      </c>
      <c r="G13" s="198"/>
      <c r="H13" s="198"/>
      <c r="I13" s="198"/>
      <c r="J13" s="198"/>
      <c r="K13" s="203">
        <v>87</v>
      </c>
      <c r="L13" s="203">
        <v>82</v>
      </c>
      <c r="M13" s="203">
        <v>78</v>
      </c>
      <c r="N13" s="203">
        <v>83</v>
      </c>
      <c r="O13" s="203">
        <v>83</v>
      </c>
      <c r="P13" s="203">
        <v>95</v>
      </c>
      <c r="Q13" s="203">
        <v>77</v>
      </c>
      <c r="R13" s="203">
        <v>82</v>
      </c>
      <c r="S13" s="175" t="s">
        <v>213</v>
      </c>
      <c r="T13" s="175" t="s">
        <v>212</v>
      </c>
      <c r="U13" s="175" t="s">
        <v>211</v>
      </c>
      <c r="V13" s="175" t="s">
        <v>209</v>
      </c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V13" s="186"/>
      <c r="AW13" s="186"/>
      <c r="CA13" s="198"/>
      <c r="CB13" s="198"/>
      <c r="CC13" s="198"/>
    </row>
    <row r="14" spans="1:81" s="201" customFormat="1" x14ac:dyDescent="0.25">
      <c r="A14" s="198">
        <v>12</v>
      </c>
      <c r="B14" s="199" t="s">
        <v>225</v>
      </c>
      <c r="C14" s="198"/>
      <c r="D14" s="198" t="s">
        <v>80</v>
      </c>
      <c r="E14" s="198" t="s">
        <v>185</v>
      </c>
      <c r="F14" s="198" t="s">
        <v>82</v>
      </c>
      <c r="G14" s="198"/>
      <c r="H14" s="198"/>
      <c r="I14" s="198"/>
      <c r="J14" s="198"/>
      <c r="K14" s="200">
        <v>73</v>
      </c>
      <c r="L14" s="200">
        <v>83</v>
      </c>
      <c r="M14" s="200">
        <v>87</v>
      </c>
      <c r="N14" s="200">
        <v>82</v>
      </c>
      <c r="O14" s="200">
        <v>71</v>
      </c>
      <c r="P14" s="200">
        <v>92</v>
      </c>
      <c r="Q14" s="200">
        <v>76</v>
      </c>
      <c r="R14" s="200">
        <v>87</v>
      </c>
      <c r="S14" s="175" t="s">
        <v>213</v>
      </c>
      <c r="T14" s="175" t="s">
        <v>212</v>
      </c>
      <c r="U14" s="175" t="s">
        <v>211</v>
      </c>
      <c r="V14" s="175" t="s">
        <v>209</v>
      </c>
      <c r="W14" s="198"/>
      <c r="X14" s="198"/>
      <c r="Y14" s="198"/>
      <c r="Z14" s="198"/>
      <c r="AA14" s="198"/>
      <c r="AB14" s="198"/>
      <c r="AC14" s="198"/>
      <c r="AD14" s="198"/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V14" s="186"/>
      <c r="AW14" s="186"/>
      <c r="CA14" s="198"/>
      <c r="CB14" s="198"/>
      <c r="CC14" s="198"/>
    </row>
    <row r="15" spans="1:81" s="201" customFormat="1" x14ac:dyDescent="0.25">
      <c r="A15" s="198">
        <v>13</v>
      </c>
      <c r="B15" s="199" t="s">
        <v>226</v>
      </c>
      <c r="C15" s="198"/>
      <c r="D15" s="198" t="s">
        <v>80</v>
      </c>
      <c r="E15" s="198" t="s">
        <v>185</v>
      </c>
      <c r="F15" s="198" t="s">
        <v>207</v>
      </c>
      <c r="G15" s="198"/>
      <c r="H15" s="198"/>
      <c r="I15" s="198"/>
      <c r="J15" s="198"/>
      <c r="K15" s="200">
        <v>60</v>
      </c>
      <c r="L15" s="200">
        <v>84</v>
      </c>
      <c r="M15" s="200">
        <v>54</v>
      </c>
      <c r="N15" s="200">
        <v>66</v>
      </c>
      <c r="O15" s="200">
        <v>70</v>
      </c>
      <c r="P15" s="200">
        <v>95</v>
      </c>
      <c r="Q15" s="200">
        <v>54</v>
      </c>
      <c r="R15" s="200">
        <v>68</v>
      </c>
      <c r="S15" s="175" t="s">
        <v>213</v>
      </c>
      <c r="T15" s="175" t="s">
        <v>212</v>
      </c>
      <c r="U15" s="175" t="s">
        <v>211</v>
      </c>
      <c r="V15" s="175" t="s">
        <v>209</v>
      </c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V15" s="186"/>
      <c r="AW15" s="186"/>
      <c r="CA15" s="198"/>
      <c r="CB15" s="198"/>
      <c r="CC15" s="198"/>
    </row>
    <row r="16" spans="1:81" s="201" customFormat="1" x14ac:dyDescent="0.25">
      <c r="A16" s="198">
        <v>14</v>
      </c>
      <c r="B16" s="199" t="s">
        <v>227</v>
      </c>
      <c r="C16" s="198"/>
      <c r="D16" s="198" t="s">
        <v>80</v>
      </c>
      <c r="E16" s="198" t="s">
        <v>185</v>
      </c>
      <c r="F16" s="198" t="s">
        <v>82</v>
      </c>
      <c r="G16" s="198"/>
      <c r="H16" s="198"/>
      <c r="I16" s="198"/>
      <c r="J16" s="198"/>
      <c r="K16" s="200">
        <v>93</v>
      </c>
      <c r="L16" s="200">
        <v>90</v>
      </c>
      <c r="M16" s="200">
        <v>92</v>
      </c>
      <c r="N16" s="200">
        <v>86</v>
      </c>
      <c r="O16" s="200">
        <v>88</v>
      </c>
      <c r="P16" s="200">
        <v>99</v>
      </c>
      <c r="Q16" s="200">
        <v>90</v>
      </c>
      <c r="R16" s="200">
        <v>79</v>
      </c>
      <c r="S16" s="175" t="s">
        <v>213</v>
      </c>
      <c r="T16" s="175" t="s">
        <v>212</v>
      </c>
      <c r="U16" s="175" t="s">
        <v>211</v>
      </c>
      <c r="V16" s="175" t="s">
        <v>209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V16" s="186"/>
      <c r="AW16" s="186"/>
      <c r="CA16" s="198"/>
      <c r="CB16" s="198"/>
      <c r="CC16" s="198"/>
    </row>
    <row r="17" spans="1:81" s="201" customFormat="1" x14ac:dyDescent="0.25">
      <c r="A17" s="198">
        <v>15</v>
      </c>
      <c r="B17" s="202" t="s">
        <v>228</v>
      </c>
      <c r="C17" s="198"/>
      <c r="D17" s="198" t="s">
        <v>80</v>
      </c>
      <c r="E17" s="198" t="s">
        <v>185</v>
      </c>
      <c r="F17" s="198" t="s">
        <v>82</v>
      </c>
      <c r="G17" s="198"/>
      <c r="H17" s="198"/>
      <c r="I17" s="198"/>
      <c r="J17" s="198"/>
      <c r="K17" s="203">
        <v>79</v>
      </c>
      <c r="L17" s="203">
        <v>66</v>
      </c>
      <c r="M17" s="203">
        <v>49</v>
      </c>
      <c r="N17" s="203">
        <v>45</v>
      </c>
      <c r="O17" s="203">
        <v>76</v>
      </c>
      <c r="P17" s="203">
        <v>85</v>
      </c>
      <c r="Q17" s="203">
        <v>39</v>
      </c>
      <c r="R17" s="203">
        <v>55</v>
      </c>
      <c r="S17" s="175" t="s">
        <v>213</v>
      </c>
      <c r="T17" s="175" t="s">
        <v>212</v>
      </c>
      <c r="U17" s="175" t="s">
        <v>211</v>
      </c>
      <c r="V17" s="175" t="s">
        <v>209</v>
      </c>
      <c r="W17" s="198"/>
      <c r="X17" s="198"/>
      <c r="Y17" s="198"/>
      <c r="Z17" s="198"/>
      <c r="AA17" s="198"/>
      <c r="AB17" s="198"/>
      <c r="AC17" s="198"/>
      <c r="AD17" s="198"/>
      <c r="AE17" s="198"/>
      <c r="AF17" s="198"/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V17" s="186"/>
      <c r="AW17" s="186"/>
      <c r="CA17" s="198"/>
      <c r="CB17" s="198"/>
      <c r="CC17" s="198"/>
    </row>
    <row r="18" spans="1:81" s="201" customFormat="1" x14ac:dyDescent="0.25">
      <c r="A18" s="198">
        <v>16</v>
      </c>
      <c r="B18" s="202" t="s">
        <v>229</v>
      </c>
      <c r="C18" s="198"/>
      <c r="D18" s="198" t="s">
        <v>80</v>
      </c>
      <c r="E18" s="198" t="s">
        <v>185</v>
      </c>
      <c r="F18" s="198" t="s">
        <v>207</v>
      </c>
      <c r="G18" s="198"/>
      <c r="H18" s="198"/>
      <c r="I18" s="198"/>
      <c r="J18" s="198"/>
      <c r="K18" s="203">
        <v>80</v>
      </c>
      <c r="L18" s="203">
        <v>82</v>
      </c>
      <c r="M18" s="203">
        <v>59</v>
      </c>
      <c r="N18" s="203">
        <v>73</v>
      </c>
      <c r="O18" s="203">
        <v>78</v>
      </c>
      <c r="P18" s="203">
        <v>89</v>
      </c>
      <c r="Q18" s="203">
        <v>66</v>
      </c>
      <c r="R18" s="203">
        <v>67</v>
      </c>
      <c r="S18" s="175" t="s">
        <v>213</v>
      </c>
      <c r="T18" s="175" t="s">
        <v>212</v>
      </c>
      <c r="U18" s="175" t="s">
        <v>211</v>
      </c>
      <c r="V18" s="175" t="s">
        <v>209</v>
      </c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V18" s="186"/>
      <c r="AW18" s="186"/>
      <c r="CA18" s="198"/>
      <c r="CB18" s="198"/>
      <c r="CC18" s="198"/>
    </row>
    <row r="19" spans="1:81" s="201" customFormat="1" x14ac:dyDescent="0.25">
      <c r="A19" s="198">
        <v>17</v>
      </c>
      <c r="B19" s="202" t="s">
        <v>230</v>
      </c>
      <c r="C19" s="198"/>
      <c r="D19" s="198" t="s">
        <v>80</v>
      </c>
      <c r="E19" s="198" t="s">
        <v>185</v>
      </c>
      <c r="F19" s="198" t="s">
        <v>207</v>
      </c>
      <c r="G19" s="198"/>
      <c r="H19" s="198"/>
      <c r="I19" s="198"/>
      <c r="J19" s="198"/>
      <c r="K19" s="203">
        <v>62</v>
      </c>
      <c r="L19" s="203">
        <v>90</v>
      </c>
      <c r="M19" s="203">
        <v>82</v>
      </c>
      <c r="N19" s="203">
        <v>87</v>
      </c>
      <c r="O19" s="203">
        <v>91</v>
      </c>
      <c r="P19" s="203">
        <v>90</v>
      </c>
      <c r="Q19" s="203">
        <v>78</v>
      </c>
      <c r="R19" s="203">
        <v>77</v>
      </c>
      <c r="S19" s="175" t="s">
        <v>213</v>
      </c>
      <c r="T19" s="175" t="s">
        <v>212</v>
      </c>
      <c r="U19" s="175" t="s">
        <v>211</v>
      </c>
      <c r="V19" s="175" t="s">
        <v>209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V19" s="186"/>
      <c r="AW19" s="186"/>
      <c r="CA19" s="198"/>
      <c r="CB19" s="198"/>
      <c r="CC19" s="198"/>
    </row>
    <row r="20" spans="1:81" s="201" customFormat="1" x14ac:dyDescent="0.25">
      <c r="A20" s="198">
        <v>18</v>
      </c>
      <c r="B20" s="202" t="s">
        <v>231</v>
      </c>
      <c r="C20" s="198"/>
      <c r="D20" s="198" t="s">
        <v>80</v>
      </c>
      <c r="E20" s="198" t="s">
        <v>185</v>
      </c>
      <c r="F20" s="198" t="s">
        <v>82</v>
      </c>
      <c r="G20" s="198"/>
      <c r="H20" s="198"/>
      <c r="I20" s="198"/>
      <c r="J20" s="198"/>
      <c r="K20" s="203">
        <v>74</v>
      </c>
      <c r="L20" s="203">
        <v>83</v>
      </c>
      <c r="M20" s="203">
        <v>73</v>
      </c>
      <c r="N20" s="203">
        <v>71</v>
      </c>
      <c r="O20" s="203">
        <v>78</v>
      </c>
      <c r="P20" s="203">
        <v>85</v>
      </c>
      <c r="Q20" s="203">
        <v>78</v>
      </c>
      <c r="R20" s="203">
        <v>65</v>
      </c>
      <c r="S20" s="175" t="s">
        <v>213</v>
      </c>
      <c r="T20" s="175" t="s">
        <v>212</v>
      </c>
      <c r="U20" s="175" t="s">
        <v>211</v>
      </c>
      <c r="V20" s="175" t="s">
        <v>209</v>
      </c>
      <c r="W20" s="198"/>
      <c r="X20" s="198"/>
      <c r="Y20" s="198"/>
      <c r="Z20" s="198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V20" s="186"/>
      <c r="AW20" s="186"/>
      <c r="CA20" s="198"/>
      <c r="CB20" s="198"/>
      <c r="CC20" s="198"/>
    </row>
    <row r="21" spans="1:81" s="201" customFormat="1" x14ac:dyDescent="0.25">
      <c r="A21" s="198">
        <v>19</v>
      </c>
      <c r="B21" s="199" t="s">
        <v>232</v>
      </c>
      <c r="C21" s="198"/>
      <c r="D21" s="198" t="s">
        <v>80</v>
      </c>
      <c r="E21" s="198" t="s">
        <v>185</v>
      </c>
      <c r="F21" s="198" t="s">
        <v>82</v>
      </c>
      <c r="G21" s="198"/>
      <c r="H21" s="198"/>
      <c r="I21" s="198"/>
      <c r="J21" s="198"/>
      <c r="K21" s="200">
        <v>63</v>
      </c>
      <c r="L21" s="200">
        <v>50</v>
      </c>
      <c r="M21" s="200">
        <v>53</v>
      </c>
      <c r="N21" s="200">
        <v>49</v>
      </c>
      <c r="O21" s="200">
        <v>71</v>
      </c>
      <c r="P21" s="200">
        <v>49</v>
      </c>
      <c r="Q21" s="200">
        <v>30</v>
      </c>
      <c r="R21" s="200">
        <v>24</v>
      </c>
      <c r="S21" s="175" t="s">
        <v>213</v>
      </c>
      <c r="T21" s="175" t="s">
        <v>212</v>
      </c>
      <c r="U21" s="175" t="s">
        <v>211</v>
      </c>
      <c r="V21" s="175" t="s">
        <v>209</v>
      </c>
      <c r="W21" s="198"/>
      <c r="X21" s="198"/>
      <c r="Y21" s="198"/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V21" s="186"/>
      <c r="AW21" s="186"/>
      <c r="CA21" s="198"/>
      <c r="CB21" s="198"/>
      <c r="CC21" s="198"/>
    </row>
    <row r="22" spans="1:81" s="201" customFormat="1" x14ac:dyDescent="0.25">
      <c r="A22" s="198">
        <v>20</v>
      </c>
      <c r="B22" s="199" t="s">
        <v>233</v>
      </c>
      <c r="C22" s="198"/>
      <c r="D22" s="198" t="s">
        <v>80</v>
      </c>
      <c r="E22" s="198" t="s">
        <v>185</v>
      </c>
      <c r="F22" s="198" t="s">
        <v>82</v>
      </c>
      <c r="G22" s="198"/>
      <c r="H22" s="198"/>
      <c r="I22" s="198"/>
      <c r="J22" s="198"/>
      <c r="K22" s="200">
        <v>73</v>
      </c>
      <c r="L22" s="200">
        <v>72</v>
      </c>
      <c r="M22" s="200">
        <v>48</v>
      </c>
      <c r="N22" s="200">
        <v>51</v>
      </c>
      <c r="O22" s="200">
        <v>75</v>
      </c>
      <c r="P22" s="200">
        <v>79</v>
      </c>
      <c r="Q22" s="200">
        <v>41</v>
      </c>
      <c r="R22" s="200">
        <v>53</v>
      </c>
      <c r="S22" s="175" t="s">
        <v>213</v>
      </c>
      <c r="T22" s="175" t="s">
        <v>212</v>
      </c>
      <c r="U22" s="175" t="s">
        <v>211</v>
      </c>
      <c r="V22" s="175" t="s">
        <v>209</v>
      </c>
      <c r="W22" s="198"/>
      <c r="X22" s="198"/>
      <c r="Y22" s="198"/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V22" s="186"/>
      <c r="AW22" s="186"/>
      <c r="CA22" s="198"/>
      <c r="CB22" s="198"/>
      <c r="CC22" s="198"/>
    </row>
    <row r="23" spans="1:81" s="201" customFormat="1" x14ac:dyDescent="0.25">
      <c r="A23" s="198">
        <v>21</v>
      </c>
      <c r="B23" s="199" t="s">
        <v>234</v>
      </c>
      <c r="C23" s="198"/>
      <c r="D23" s="198" t="s">
        <v>80</v>
      </c>
      <c r="E23" s="198" t="s">
        <v>185</v>
      </c>
      <c r="F23" s="198" t="s">
        <v>82</v>
      </c>
      <c r="G23" s="198"/>
      <c r="H23" s="198"/>
      <c r="I23" s="198"/>
      <c r="J23" s="198"/>
      <c r="K23" s="200">
        <v>48</v>
      </c>
      <c r="L23" s="200">
        <v>59</v>
      </c>
      <c r="M23" s="200">
        <v>65</v>
      </c>
      <c r="N23" s="200">
        <v>62</v>
      </c>
      <c r="O23" s="200">
        <v>56</v>
      </c>
      <c r="P23" s="200">
        <v>75</v>
      </c>
      <c r="Q23" s="200">
        <v>42</v>
      </c>
      <c r="R23" s="200">
        <v>44</v>
      </c>
      <c r="S23" s="175" t="s">
        <v>213</v>
      </c>
      <c r="T23" s="175" t="s">
        <v>212</v>
      </c>
      <c r="U23" s="175" t="s">
        <v>211</v>
      </c>
      <c r="V23" s="175" t="s">
        <v>209</v>
      </c>
      <c r="W23" s="198"/>
      <c r="X23" s="198"/>
      <c r="Y23" s="198"/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V23" s="186"/>
      <c r="AW23" s="186"/>
      <c r="CA23" s="198"/>
      <c r="CB23" s="198"/>
      <c r="CC23" s="198"/>
    </row>
    <row r="24" spans="1:81" s="201" customFormat="1" x14ac:dyDescent="0.25">
      <c r="A24" s="198">
        <v>22</v>
      </c>
      <c r="B24" s="199" t="s">
        <v>235</v>
      </c>
      <c r="C24" s="198"/>
      <c r="D24" s="198" t="s">
        <v>80</v>
      </c>
      <c r="E24" s="198" t="s">
        <v>185</v>
      </c>
      <c r="F24" s="198" t="s">
        <v>207</v>
      </c>
      <c r="G24" s="198"/>
      <c r="H24" s="198"/>
      <c r="I24" s="198"/>
      <c r="J24" s="198"/>
      <c r="K24" s="200">
        <v>80</v>
      </c>
      <c r="L24" s="200">
        <v>71</v>
      </c>
      <c r="M24" s="200">
        <v>60</v>
      </c>
      <c r="N24" s="200">
        <v>59</v>
      </c>
      <c r="O24" s="200">
        <v>77</v>
      </c>
      <c r="P24" s="200">
        <v>83</v>
      </c>
      <c r="Q24" s="200">
        <v>52</v>
      </c>
      <c r="R24" s="200">
        <v>53</v>
      </c>
      <c r="S24" s="175" t="s">
        <v>213</v>
      </c>
      <c r="T24" s="175" t="s">
        <v>212</v>
      </c>
      <c r="U24" s="175" t="s">
        <v>211</v>
      </c>
      <c r="V24" s="175" t="s">
        <v>209</v>
      </c>
      <c r="W24" s="198"/>
      <c r="X24" s="198"/>
      <c r="Y24" s="198"/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V24" s="186"/>
      <c r="AW24" s="186"/>
      <c r="CA24" s="198"/>
      <c r="CB24" s="198"/>
      <c r="CC24" s="198"/>
    </row>
    <row r="25" spans="1:81" s="201" customFormat="1" x14ac:dyDescent="0.25">
      <c r="A25" s="198">
        <v>23</v>
      </c>
      <c r="B25" s="202" t="s">
        <v>236</v>
      </c>
      <c r="C25" s="198"/>
      <c r="D25" s="198" t="s">
        <v>80</v>
      </c>
      <c r="E25" s="198" t="s">
        <v>185</v>
      </c>
      <c r="F25" s="198" t="s">
        <v>207</v>
      </c>
      <c r="G25" s="198"/>
      <c r="H25" s="198"/>
      <c r="I25" s="198"/>
      <c r="J25" s="198"/>
      <c r="K25" s="203">
        <v>72</v>
      </c>
      <c r="L25" s="203">
        <v>57</v>
      </c>
      <c r="M25" s="203">
        <v>46</v>
      </c>
      <c r="N25" s="203">
        <v>46</v>
      </c>
      <c r="O25" s="203">
        <v>65</v>
      </c>
      <c r="P25" s="203">
        <v>79</v>
      </c>
      <c r="Q25" s="203">
        <v>44</v>
      </c>
      <c r="R25" s="203">
        <v>49</v>
      </c>
      <c r="S25" s="175" t="s">
        <v>213</v>
      </c>
      <c r="T25" s="175" t="s">
        <v>212</v>
      </c>
      <c r="U25" s="175" t="s">
        <v>211</v>
      </c>
      <c r="V25" s="175" t="s">
        <v>209</v>
      </c>
      <c r="W25" s="198"/>
      <c r="X25" s="198"/>
      <c r="Y25" s="198"/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V25" s="186"/>
      <c r="AW25" s="186"/>
      <c r="CA25" s="198"/>
      <c r="CB25" s="198"/>
      <c r="CC25" s="198"/>
    </row>
    <row r="26" spans="1:81" s="201" customFormat="1" x14ac:dyDescent="0.25">
      <c r="A26" s="198">
        <v>24</v>
      </c>
      <c r="B26" s="202" t="s">
        <v>237</v>
      </c>
      <c r="C26" s="198"/>
      <c r="D26" s="198" t="s">
        <v>80</v>
      </c>
      <c r="E26" s="198" t="s">
        <v>185</v>
      </c>
      <c r="F26" s="198" t="s">
        <v>207</v>
      </c>
      <c r="G26" s="198"/>
      <c r="H26" s="198"/>
      <c r="I26" s="198"/>
      <c r="J26" s="198"/>
      <c r="K26" s="203">
        <v>54</v>
      </c>
      <c r="L26" s="203">
        <v>74</v>
      </c>
      <c r="M26" s="203">
        <v>67</v>
      </c>
      <c r="N26" s="203">
        <v>62</v>
      </c>
      <c r="O26" s="203">
        <v>62</v>
      </c>
      <c r="P26" s="203">
        <v>83</v>
      </c>
      <c r="Q26" s="203">
        <v>53</v>
      </c>
      <c r="R26" s="203">
        <v>63</v>
      </c>
      <c r="S26" s="175" t="s">
        <v>213</v>
      </c>
      <c r="T26" s="175" t="s">
        <v>212</v>
      </c>
      <c r="U26" s="175" t="s">
        <v>211</v>
      </c>
      <c r="V26" s="175" t="s">
        <v>209</v>
      </c>
      <c r="W26" s="198"/>
      <c r="X26" s="198"/>
      <c r="Y26" s="198"/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V26" s="186"/>
      <c r="AW26" s="186"/>
      <c r="CA26" s="198"/>
      <c r="CB26" s="198"/>
      <c r="CC26" s="198"/>
    </row>
    <row r="27" spans="1:81" s="201" customFormat="1" x14ac:dyDescent="0.25">
      <c r="A27" s="198">
        <v>25</v>
      </c>
      <c r="B27" s="199" t="s">
        <v>238</v>
      </c>
      <c r="C27" s="198"/>
      <c r="D27" s="198" t="s">
        <v>80</v>
      </c>
      <c r="E27" s="198" t="s">
        <v>185</v>
      </c>
      <c r="F27" s="198" t="s">
        <v>207</v>
      </c>
      <c r="G27" s="198"/>
      <c r="H27" s="198"/>
      <c r="I27" s="198"/>
      <c r="J27" s="198"/>
      <c r="K27" s="200">
        <v>60</v>
      </c>
      <c r="L27" s="200">
        <v>88</v>
      </c>
      <c r="M27" s="200">
        <v>65</v>
      </c>
      <c r="N27" s="200">
        <v>78</v>
      </c>
      <c r="O27" s="200">
        <v>71</v>
      </c>
      <c r="P27" s="200">
        <v>93</v>
      </c>
      <c r="Q27" s="200">
        <v>61</v>
      </c>
      <c r="R27" s="200">
        <v>61</v>
      </c>
      <c r="S27" s="175" t="s">
        <v>213</v>
      </c>
      <c r="T27" s="175" t="s">
        <v>212</v>
      </c>
      <c r="U27" s="175" t="s">
        <v>211</v>
      </c>
      <c r="V27" s="175" t="s">
        <v>209</v>
      </c>
      <c r="W27" s="198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V27" s="186"/>
      <c r="AW27" s="186"/>
      <c r="CA27" s="198"/>
      <c r="CB27" s="198"/>
      <c r="CC27" s="198"/>
    </row>
    <row r="28" spans="1:81" s="201" customFormat="1" x14ac:dyDescent="0.25">
      <c r="A28" s="198">
        <v>26</v>
      </c>
      <c r="B28" s="202" t="s">
        <v>239</v>
      </c>
      <c r="C28" s="198"/>
      <c r="D28" s="198" t="s">
        <v>80</v>
      </c>
      <c r="E28" s="198" t="s">
        <v>185</v>
      </c>
      <c r="F28" s="198" t="s">
        <v>207</v>
      </c>
      <c r="G28" s="198"/>
      <c r="H28" s="198"/>
      <c r="I28" s="198"/>
      <c r="J28" s="198"/>
      <c r="K28" s="203">
        <v>97</v>
      </c>
      <c r="L28" s="203">
        <v>94</v>
      </c>
      <c r="M28" s="203">
        <v>65</v>
      </c>
      <c r="N28" s="203">
        <v>79</v>
      </c>
      <c r="O28" s="203">
        <v>97</v>
      </c>
      <c r="P28" s="203">
        <v>97</v>
      </c>
      <c r="Q28" s="203">
        <v>75</v>
      </c>
      <c r="R28" s="203">
        <v>74</v>
      </c>
      <c r="S28" s="175" t="s">
        <v>213</v>
      </c>
      <c r="T28" s="175" t="s">
        <v>212</v>
      </c>
      <c r="U28" s="175" t="s">
        <v>211</v>
      </c>
      <c r="V28" s="175" t="s">
        <v>209</v>
      </c>
      <c r="W28" s="198"/>
      <c r="X28" s="198"/>
      <c r="Y28" s="198"/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V28" s="186"/>
      <c r="AW28" s="186"/>
      <c r="CA28" s="198"/>
      <c r="CB28" s="198"/>
      <c r="CC28" s="198"/>
    </row>
    <row r="29" spans="1:81" s="201" customFormat="1" x14ac:dyDescent="0.25">
      <c r="A29" s="198">
        <v>27</v>
      </c>
      <c r="B29" s="202" t="s">
        <v>240</v>
      </c>
      <c r="C29" s="198"/>
      <c r="D29" s="198" t="s">
        <v>80</v>
      </c>
      <c r="E29" s="198" t="s">
        <v>185</v>
      </c>
      <c r="F29" s="198" t="s">
        <v>207</v>
      </c>
      <c r="G29" s="198"/>
      <c r="H29" s="198"/>
      <c r="I29" s="198"/>
      <c r="J29" s="198"/>
      <c r="K29" s="203">
        <v>74</v>
      </c>
      <c r="L29" s="203">
        <v>94</v>
      </c>
      <c r="M29" s="203">
        <v>83</v>
      </c>
      <c r="N29" s="203">
        <v>81</v>
      </c>
      <c r="O29" s="203">
        <v>94</v>
      </c>
      <c r="P29" s="203">
        <v>95</v>
      </c>
      <c r="Q29" s="203">
        <v>83</v>
      </c>
      <c r="R29" s="203">
        <v>82</v>
      </c>
      <c r="S29" s="175" t="s">
        <v>213</v>
      </c>
      <c r="T29" s="175" t="s">
        <v>212</v>
      </c>
      <c r="U29" s="175" t="s">
        <v>211</v>
      </c>
      <c r="V29" s="175" t="s">
        <v>209</v>
      </c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V29" s="186"/>
      <c r="AW29" s="186"/>
      <c r="CA29" s="198"/>
      <c r="CB29" s="198"/>
      <c r="CC29" s="198"/>
    </row>
    <row r="30" spans="1:81" s="201" customFormat="1" x14ac:dyDescent="0.25">
      <c r="A30" s="198">
        <v>28</v>
      </c>
      <c r="B30" s="199" t="s">
        <v>241</v>
      </c>
      <c r="C30" s="198"/>
      <c r="D30" s="198" t="s">
        <v>80</v>
      </c>
      <c r="E30" s="198" t="s">
        <v>185</v>
      </c>
      <c r="F30" s="198" t="s">
        <v>207</v>
      </c>
      <c r="G30" s="198"/>
      <c r="H30" s="198"/>
      <c r="I30" s="198"/>
      <c r="J30" s="198"/>
      <c r="K30" s="200">
        <v>82</v>
      </c>
      <c r="L30" s="200">
        <v>90</v>
      </c>
      <c r="M30" s="200">
        <v>92</v>
      </c>
      <c r="N30" s="200">
        <v>90</v>
      </c>
      <c r="O30" s="200">
        <v>96</v>
      </c>
      <c r="P30" s="200">
        <v>94</v>
      </c>
      <c r="Q30" s="200">
        <v>83</v>
      </c>
      <c r="R30" s="200">
        <v>80</v>
      </c>
      <c r="S30" s="175" t="s">
        <v>213</v>
      </c>
      <c r="T30" s="175" t="s">
        <v>212</v>
      </c>
      <c r="U30" s="175" t="s">
        <v>211</v>
      </c>
      <c r="V30" s="175" t="s">
        <v>209</v>
      </c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V30" s="186"/>
      <c r="AW30" s="186"/>
      <c r="CA30" s="198"/>
      <c r="CB30" s="198"/>
      <c r="CC30" s="198"/>
    </row>
    <row r="31" spans="1:81" s="201" customFormat="1" x14ac:dyDescent="0.25">
      <c r="A31" s="198">
        <v>29</v>
      </c>
      <c r="B31" s="199" t="s">
        <v>242</v>
      </c>
      <c r="C31" s="198"/>
      <c r="D31" s="198" t="s">
        <v>80</v>
      </c>
      <c r="E31" s="198" t="s">
        <v>185</v>
      </c>
      <c r="F31" s="198" t="s">
        <v>207</v>
      </c>
      <c r="G31" s="198"/>
      <c r="H31" s="198"/>
      <c r="I31" s="198"/>
      <c r="J31" s="198"/>
      <c r="K31" s="200">
        <v>92</v>
      </c>
      <c r="L31" s="200">
        <v>76</v>
      </c>
      <c r="M31" s="200">
        <v>70</v>
      </c>
      <c r="N31" s="200">
        <v>77</v>
      </c>
      <c r="O31" s="200">
        <v>93</v>
      </c>
      <c r="P31" s="200">
        <v>93</v>
      </c>
      <c r="Q31" s="200">
        <v>75</v>
      </c>
      <c r="R31" s="200">
        <v>69</v>
      </c>
      <c r="S31" s="175" t="s">
        <v>213</v>
      </c>
      <c r="T31" s="175" t="s">
        <v>212</v>
      </c>
      <c r="U31" s="175" t="s">
        <v>211</v>
      </c>
      <c r="V31" s="175" t="s">
        <v>209</v>
      </c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V31" s="186"/>
      <c r="AW31" s="186"/>
      <c r="CA31" s="198"/>
      <c r="CB31" s="198"/>
      <c r="CC31" s="198"/>
    </row>
    <row r="32" spans="1:81" s="201" customFormat="1" x14ac:dyDescent="0.25">
      <c r="A32" s="198">
        <v>30</v>
      </c>
      <c r="B32" s="202" t="s">
        <v>243</v>
      </c>
      <c r="C32" s="198"/>
      <c r="D32" s="198" t="s">
        <v>80</v>
      </c>
      <c r="E32" s="198" t="s">
        <v>185</v>
      </c>
      <c r="F32" s="198" t="s">
        <v>82</v>
      </c>
      <c r="G32" s="198"/>
      <c r="H32" s="198"/>
      <c r="I32" s="198"/>
      <c r="J32" s="198"/>
      <c r="K32" s="203">
        <v>68</v>
      </c>
      <c r="L32" s="203">
        <v>72</v>
      </c>
      <c r="M32" s="203">
        <v>63</v>
      </c>
      <c r="N32" s="203">
        <v>67</v>
      </c>
      <c r="O32" s="203">
        <v>66</v>
      </c>
      <c r="P32" s="203">
        <v>84</v>
      </c>
      <c r="Q32" s="203">
        <v>58</v>
      </c>
      <c r="R32" s="203">
        <v>58</v>
      </c>
      <c r="S32" s="175" t="s">
        <v>213</v>
      </c>
      <c r="T32" s="175" t="s">
        <v>212</v>
      </c>
      <c r="U32" s="175" t="s">
        <v>211</v>
      </c>
      <c r="V32" s="175" t="s">
        <v>209</v>
      </c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V32" s="186"/>
      <c r="AW32" s="186"/>
      <c r="CA32" s="198"/>
      <c r="CB32" s="198"/>
      <c r="CC32" s="198"/>
    </row>
    <row r="33" spans="1:81" s="201" customFormat="1" x14ac:dyDescent="0.25">
      <c r="A33" s="198">
        <v>31</v>
      </c>
      <c r="B33" s="199" t="s">
        <v>244</v>
      </c>
      <c r="C33" s="198"/>
      <c r="D33" s="198" t="s">
        <v>80</v>
      </c>
      <c r="E33" s="198" t="s">
        <v>185</v>
      </c>
      <c r="F33" s="198" t="s">
        <v>207</v>
      </c>
      <c r="G33" s="204"/>
      <c r="H33" s="204"/>
      <c r="I33" s="204"/>
      <c r="J33" s="204"/>
      <c r="K33" s="200">
        <v>60</v>
      </c>
      <c r="L33" s="200">
        <v>64</v>
      </c>
      <c r="M33" s="200">
        <v>52</v>
      </c>
      <c r="N33" s="200">
        <v>59</v>
      </c>
      <c r="O33" s="200">
        <v>73</v>
      </c>
      <c r="P33" s="200">
        <v>93</v>
      </c>
      <c r="Q33" s="200">
        <v>45</v>
      </c>
      <c r="R33" s="200">
        <v>55</v>
      </c>
      <c r="S33" s="175" t="s">
        <v>213</v>
      </c>
      <c r="T33" s="175" t="s">
        <v>212</v>
      </c>
      <c r="U33" s="175" t="s">
        <v>211</v>
      </c>
      <c r="V33" s="175" t="s">
        <v>209</v>
      </c>
      <c r="W33" s="198"/>
      <c r="X33" s="198"/>
      <c r="Y33" s="198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V33" s="186"/>
      <c r="AW33" s="186"/>
      <c r="CA33" s="198"/>
      <c r="CB33" s="198"/>
      <c r="CC33" s="198"/>
    </row>
    <row r="34" spans="1:81" s="201" customFormat="1" x14ac:dyDescent="0.25">
      <c r="A34" s="198">
        <v>32</v>
      </c>
      <c r="B34" s="202" t="s">
        <v>245</v>
      </c>
      <c r="C34" s="198"/>
      <c r="D34" s="198" t="s">
        <v>80</v>
      </c>
      <c r="E34" s="198" t="s">
        <v>185</v>
      </c>
      <c r="F34" s="198" t="s">
        <v>82</v>
      </c>
      <c r="G34" s="204"/>
      <c r="H34" s="204"/>
      <c r="I34" s="204"/>
      <c r="J34" s="204"/>
      <c r="K34" s="203">
        <v>77</v>
      </c>
      <c r="L34" s="203">
        <v>77</v>
      </c>
      <c r="M34" s="203">
        <v>71</v>
      </c>
      <c r="N34" s="203">
        <v>69</v>
      </c>
      <c r="O34" s="203">
        <v>80</v>
      </c>
      <c r="P34" s="203">
        <v>88</v>
      </c>
      <c r="Q34" s="203">
        <v>64</v>
      </c>
      <c r="R34" s="203">
        <v>69</v>
      </c>
      <c r="S34" s="175" t="s">
        <v>213</v>
      </c>
      <c r="T34" s="175" t="s">
        <v>212</v>
      </c>
      <c r="U34" s="175" t="s">
        <v>211</v>
      </c>
      <c r="V34" s="175" t="s">
        <v>209</v>
      </c>
      <c r="W34" s="198"/>
      <c r="X34" s="198"/>
      <c r="Y34" s="198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V34" s="186"/>
      <c r="AW34" s="186"/>
      <c r="CA34" s="198"/>
      <c r="CB34" s="198"/>
      <c r="CC34" s="198"/>
    </row>
    <row r="35" spans="1:81" s="201" customFormat="1" x14ac:dyDescent="0.25">
      <c r="A35" s="198">
        <v>33</v>
      </c>
      <c r="B35" s="199" t="s">
        <v>246</v>
      </c>
      <c r="C35" s="198"/>
      <c r="D35" s="198" t="s">
        <v>80</v>
      </c>
      <c r="E35" s="198" t="s">
        <v>185</v>
      </c>
      <c r="F35" s="198" t="s">
        <v>82</v>
      </c>
      <c r="G35" s="204"/>
      <c r="H35" s="204"/>
      <c r="I35" s="204"/>
      <c r="J35" s="204"/>
      <c r="K35" s="200">
        <v>88</v>
      </c>
      <c r="L35" s="200">
        <v>92</v>
      </c>
      <c r="M35" s="200">
        <v>87</v>
      </c>
      <c r="N35" s="200">
        <v>85</v>
      </c>
      <c r="O35" s="200">
        <v>84</v>
      </c>
      <c r="P35" s="200">
        <v>99</v>
      </c>
      <c r="Q35" s="200">
        <v>87</v>
      </c>
      <c r="R35" s="200">
        <v>84</v>
      </c>
      <c r="S35" s="175" t="s">
        <v>213</v>
      </c>
      <c r="T35" s="175" t="s">
        <v>212</v>
      </c>
      <c r="U35" s="175" t="s">
        <v>211</v>
      </c>
      <c r="V35" s="175" t="s">
        <v>209</v>
      </c>
      <c r="W35" s="198"/>
      <c r="X35" s="198"/>
      <c r="Y35" s="198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V35" s="186"/>
      <c r="AW35" s="186"/>
      <c r="CA35" s="198"/>
      <c r="CB35" s="198"/>
      <c r="CC35" s="198"/>
    </row>
    <row r="36" spans="1:81" s="201" customFormat="1" x14ac:dyDescent="0.25">
      <c r="A36" s="198">
        <v>34</v>
      </c>
      <c r="B36" s="199" t="s">
        <v>247</v>
      </c>
      <c r="C36" s="198"/>
      <c r="D36" s="198" t="s">
        <v>80</v>
      </c>
      <c r="E36" s="198" t="s">
        <v>185</v>
      </c>
      <c r="F36" s="198" t="s">
        <v>82</v>
      </c>
      <c r="G36" s="204"/>
      <c r="H36" s="204"/>
      <c r="I36" s="204"/>
      <c r="J36" s="204"/>
      <c r="K36" s="200">
        <v>67</v>
      </c>
      <c r="L36" s="200">
        <v>83</v>
      </c>
      <c r="M36" s="200">
        <v>68</v>
      </c>
      <c r="N36" s="200">
        <v>67</v>
      </c>
      <c r="O36" s="200">
        <v>67</v>
      </c>
      <c r="P36" s="200">
        <v>90</v>
      </c>
      <c r="Q36" s="200">
        <v>68</v>
      </c>
      <c r="R36" s="200">
        <v>62</v>
      </c>
      <c r="S36" s="175" t="s">
        <v>213</v>
      </c>
      <c r="T36" s="175" t="s">
        <v>212</v>
      </c>
      <c r="U36" s="175" t="s">
        <v>211</v>
      </c>
      <c r="V36" s="175" t="s">
        <v>209</v>
      </c>
      <c r="W36" s="198"/>
      <c r="X36" s="198"/>
      <c r="Y36" s="198"/>
      <c r="Z36" s="198"/>
      <c r="AA36" s="198"/>
      <c r="AB36" s="198" t="e">
        <v>#VALUE!</v>
      </c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V36" s="186"/>
      <c r="AW36" s="186"/>
      <c r="CA36" s="198"/>
      <c r="CB36" s="198"/>
      <c r="CC36" s="198"/>
    </row>
    <row r="37" spans="1:81" s="201" customFormat="1" x14ac:dyDescent="0.25">
      <c r="A37" s="198">
        <v>35</v>
      </c>
      <c r="B37" s="202" t="s">
        <v>248</v>
      </c>
      <c r="C37" s="198"/>
      <c r="D37" s="198" t="s">
        <v>80</v>
      </c>
      <c r="E37" s="198" t="s">
        <v>185</v>
      </c>
      <c r="F37" s="198" t="s">
        <v>207</v>
      </c>
      <c r="G37" s="204"/>
      <c r="H37" s="204"/>
      <c r="I37" s="204"/>
      <c r="J37" s="204"/>
      <c r="K37" s="203">
        <v>50</v>
      </c>
      <c r="L37" s="203">
        <v>72</v>
      </c>
      <c r="M37" s="203">
        <v>50</v>
      </c>
      <c r="N37" s="203">
        <v>40</v>
      </c>
      <c r="O37" s="203">
        <v>44</v>
      </c>
      <c r="P37" s="203">
        <v>83</v>
      </c>
      <c r="Q37" s="203">
        <v>28</v>
      </c>
      <c r="R37" s="203">
        <v>39</v>
      </c>
      <c r="S37" s="175" t="s">
        <v>213</v>
      </c>
      <c r="T37" s="175" t="s">
        <v>212</v>
      </c>
      <c r="U37" s="175" t="s">
        <v>211</v>
      </c>
      <c r="V37" s="175" t="s">
        <v>209</v>
      </c>
      <c r="W37" s="198"/>
      <c r="X37" s="198"/>
      <c r="Y37" s="198"/>
      <c r="Z37" s="198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V37" s="186"/>
      <c r="AW37" s="186"/>
      <c r="CA37" s="198"/>
      <c r="CB37" s="198"/>
      <c r="CC37" s="198"/>
    </row>
    <row r="38" spans="1:81" s="201" customFormat="1" x14ac:dyDescent="0.25">
      <c r="A38" s="198">
        <v>36</v>
      </c>
      <c r="B38" s="199" t="s">
        <v>249</v>
      </c>
      <c r="C38" s="198"/>
      <c r="D38" s="198" t="s">
        <v>80</v>
      </c>
      <c r="E38" s="198" t="s">
        <v>185</v>
      </c>
      <c r="F38" s="198" t="s">
        <v>82</v>
      </c>
      <c r="G38" s="204"/>
      <c r="H38" s="204"/>
      <c r="I38" s="204"/>
      <c r="J38" s="204"/>
      <c r="K38" s="200">
        <v>62</v>
      </c>
      <c r="L38" s="200">
        <v>67</v>
      </c>
      <c r="M38" s="200">
        <v>40</v>
      </c>
      <c r="N38" s="200">
        <v>53</v>
      </c>
      <c r="O38" s="200">
        <v>75</v>
      </c>
      <c r="P38" s="200">
        <v>80</v>
      </c>
      <c r="Q38" s="200">
        <v>43</v>
      </c>
      <c r="R38" s="200">
        <v>42</v>
      </c>
      <c r="S38" s="175" t="s">
        <v>213</v>
      </c>
      <c r="T38" s="175" t="s">
        <v>212</v>
      </c>
      <c r="U38" s="175" t="s">
        <v>211</v>
      </c>
      <c r="V38" s="175" t="s">
        <v>209</v>
      </c>
      <c r="W38" s="198"/>
      <c r="X38" s="198"/>
      <c r="Y38" s="198"/>
      <c r="Z38" s="198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V38" s="186"/>
      <c r="AW38" s="186"/>
      <c r="CA38" s="198"/>
      <c r="CB38" s="198"/>
      <c r="CC38" s="198"/>
    </row>
    <row r="39" spans="1:81" s="201" customFormat="1" x14ac:dyDescent="0.25">
      <c r="A39" s="198">
        <v>37</v>
      </c>
      <c r="B39" s="202" t="s">
        <v>250</v>
      </c>
      <c r="C39" s="198"/>
      <c r="D39" s="198" t="s">
        <v>80</v>
      </c>
      <c r="E39" s="198" t="s">
        <v>185</v>
      </c>
      <c r="F39" s="198" t="s">
        <v>82</v>
      </c>
      <c r="G39" s="204"/>
      <c r="H39" s="204"/>
      <c r="I39" s="204"/>
      <c r="J39" s="204"/>
      <c r="K39" s="203">
        <v>46</v>
      </c>
      <c r="L39" s="203">
        <v>78</v>
      </c>
      <c r="M39" s="203">
        <v>73</v>
      </c>
      <c r="N39" s="203">
        <v>69</v>
      </c>
      <c r="O39" s="203">
        <v>47</v>
      </c>
      <c r="P39" s="203">
        <v>93</v>
      </c>
      <c r="Q39" s="203">
        <v>58</v>
      </c>
      <c r="R39" s="203">
        <v>68</v>
      </c>
      <c r="S39" s="175" t="s">
        <v>213</v>
      </c>
      <c r="T39" s="175" t="s">
        <v>212</v>
      </c>
      <c r="U39" s="175" t="s">
        <v>211</v>
      </c>
      <c r="V39" s="175" t="s">
        <v>209</v>
      </c>
      <c r="W39" s="198"/>
      <c r="X39" s="198"/>
      <c r="Y39" s="198"/>
      <c r="Z39" s="198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V39" s="186"/>
      <c r="AW39" s="186"/>
      <c r="CA39" s="198"/>
      <c r="CB39" s="198"/>
      <c r="CC39" s="198"/>
    </row>
    <row r="40" spans="1:81" s="201" customFormat="1" x14ac:dyDescent="0.25">
      <c r="A40" s="198">
        <v>38</v>
      </c>
      <c r="B40" s="202" t="s">
        <v>251</v>
      </c>
      <c r="C40" s="198"/>
      <c r="D40" s="198" t="s">
        <v>80</v>
      </c>
      <c r="E40" s="198" t="s">
        <v>185</v>
      </c>
      <c r="F40" s="198" t="s">
        <v>82</v>
      </c>
      <c r="G40" s="204"/>
      <c r="H40" s="204"/>
      <c r="I40" s="204"/>
      <c r="J40" s="204"/>
      <c r="K40" s="203">
        <v>73</v>
      </c>
      <c r="L40" s="203">
        <v>69</v>
      </c>
      <c r="M40" s="203">
        <v>56</v>
      </c>
      <c r="N40" s="203">
        <v>56</v>
      </c>
      <c r="O40" s="203">
        <v>78</v>
      </c>
      <c r="P40" s="203">
        <v>83</v>
      </c>
      <c r="Q40" s="203">
        <v>49</v>
      </c>
      <c r="R40" s="203">
        <v>55</v>
      </c>
      <c r="S40" s="175" t="s">
        <v>213</v>
      </c>
      <c r="T40" s="175" t="s">
        <v>212</v>
      </c>
      <c r="U40" s="175" t="s">
        <v>211</v>
      </c>
      <c r="V40" s="175" t="s">
        <v>209</v>
      </c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V40" s="186"/>
      <c r="AW40" s="186"/>
      <c r="CA40" s="198"/>
      <c r="CB40" s="198"/>
      <c r="CC40" s="198"/>
    </row>
    <row r="41" spans="1:81" s="201" customFormat="1" x14ac:dyDescent="0.25">
      <c r="A41" s="198">
        <v>39</v>
      </c>
      <c r="B41" s="199" t="s">
        <v>252</v>
      </c>
      <c r="C41" s="198"/>
      <c r="D41" s="198" t="s">
        <v>80</v>
      </c>
      <c r="E41" s="198" t="s">
        <v>185</v>
      </c>
      <c r="F41" s="198" t="s">
        <v>207</v>
      </c>
      <c r="G41" s="204"/>
      <c r="H41" s="204"/>
      <c r="I41" s="204"/>
      <c r="J41" s="204"/>
      <c r="K41" s="200">
        <v>74</v>
      </c>
      <c r="L41" s="200">
        <v>85</v>
      </c>
      <c r="M41" s="200">
        <v>62</v>
      </c>
      <c r="N41" s="200">
        <v>71</v>
      </c>
      <c r="O41" s="200">
        <v>62</v>
      </c>
      <c r="P41" s="200">
        <v>92</v>
      </c>
      <c r="Q41" s="200">
        <v>49</v>
      </c>
      <c r="R41" s="200">
        <v>62</v>
      </c>
      <c r="S41" s="175" t="s">
        <v>213</v>
      </c>
      <c r="T41" s="175" t="s">
        <v>212</v>
      </c>
      <c r="U41" s="175" t="s">
        <v>211</v>
      </c>
      <c r="V41" s="175" t="s">
        <v>209</v>
      </c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V41" s="186"/>
      <c r="AW41" s="186"/>
      <c r="CA41" s="198"/>
      <c r="CB41" s="198"/>
      <c r="CC41" s="198"/>
    </row>
    <row r="42" spans="1:81" s="201" customFormat="1" x14ac:dyDescent="0.25">
      <c r="A42" s="198">
        <v>40</v>
      </c>
      <c r="B42" s="199" t="s">
        <v>253</v>
      </c>
      <c r="C42" s="198"/>
      <c r="D42" s="198" t="s">
        <v>80</v>
      </c>
      <c r="E42" s="198" t="s">
        <v>185</v>
      </c>
      <c r="F42" s="198" t="s">
        <v>207</v>
      </c>
      <c r="G42" s="204"/>
      <c r="H42" s="204"/>
      <c r="I42" s="204"/>
      <c r="J42" s="204"/>
      <c r="K42" s="200">
        <v>95</v>
      </c>
      <c r="L42" s="200">
        <v>90</v>
      </c>
      <c r="M42" s="200">
        <v>81</v>
      </c>
      <c r="N42" s="200">
        <v>85</v>
      </c>
      <c r="O42" s="200">
        <v>98</v>
      </c>
      <c r="P42" s="200">
        <v>95</v>
      </c>
      <c r="Q42" s="200">
        <v>93</v>
      </c>
      <c r="R42" s="200">
        <v>92</v>
      </c>
      <c r="S42" s="175" t="s">
        <v>213</v>
      </c>
      <c r="T42" s="175" t="s">
        <v>212</v>
      </c>
      <c r="U42" s="175" t="s">
        <v>211</v>
      </c>
      <c r="V42" s="175" t="s">
        <v>209</v>
      </c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V42" s="186"/>
      <c r="AW42" s="186"/>
      <c r="CA42" s="198"/>
      <c r="CB42" s="198"/>
      <c r="CC42" s="198"/>
    </row>
    <row r="43" spans="1:81" s="201" customFormat="1" x14ac:dyDescent="0.25">
      <c r="A43" s="198">
        <v>41</v>
      </c>
      <c r="B43" s="202" t="s">
        <v>254</v>
      </c>
      <c r="C43" s="198"/>
      <c r="D43" s="198" t="s">
        <v>80</v>
      </c>
      <c r="E43" s="198" t="s">
        <v>185</v>
      </c>
      <c r="F43" s="198" t="s">
        <v>207</v>
      </c>
      <c r="G43" s="204"/>
      <c r="H43" s="204"/>
      <c r="I43" s="204"/>
      <c r="J43" s="204"/>
      <c r="K43" s="203">
        <v>68</v>
      </c>
      <c r="L43" s="203">
        <v>78</v>
      </c>
      <c r="M43" s="203">
        <v>49</v>
      </c>
      <c r="N43" s="203">
        <v>43</v>
      </c>
      <c r="O43" s="203">
        <v>68</v>
      </c>
      <c r="P43" s="203">
        <v>86</v>
      </c>
      <c r="Q43" s="203">
        <v>43</v>
      </c>
      <c r="R43" s="203">
        <v>49</v>
      </c>
      <c r="S43" s="175" t="s">
        <v>213</v>
      </c>
      <c r="T43" s="175" t="s">
        <v>212</v>
      </c>
      <c r="U43" s="175" t="s">
        <v>211</v>
      </c>
      <c r="V43" s="175" t="s">
        <v>209</v>
      </c>
      <c r="W43" s="198"/>
      <c r="X43" s="198"/>
      <c r="Y43" s="198"/>
      <c r="Z43" s="198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V43" s="186"/>
      <c r="AW43" s="186"/>
      <c r="CA43" s="198"/>
      <c r="CB43" s="198"/>
      <c r="CC43" s="198"/>
    </row>
    <row r="44" spans="1:81" s="201" customFormat="1" x14ac:dyDescent="0.25">
      <c r="A44" s="198">
        <v>42</v>
      </c>
      <c r="B44" s="199" t="s">
        <v>255</v>
      </c>
      <c r="C44" s="198"/>
      <c r="D44" s="198" t="s">
        <v>80</v>
      </c>
      <c r="E44" s="198" t="s">
        <v>185</v>
      </c>
      <c r="F44" s="198" t="s">
        <v>82</v>
      </c>
      <c r="G44" s="204"/>
      <c r="H44" s="204"/>
      <c r="I44" s="204"/>
      <c r="J44" s="204"/>
      <c r="K44" s="200">
        <v>64</v>
      </c>
      <c r="L44" s="200">
        <v>58</v>
      </c>
      <c r="M44" s="200">
        <v>44</v>
      </c>
      <c r="N44" s="200">
        <v>48</v>
      </c>
      <c r="O44" s="200">
        <v>70</v>
      </c>
      <c r="P44" s="200">
        <v>72</v>
      </c>
      <c r="Q44" s="200">
        <v>62</v>
      </c>
      <c r="R44" s="200">
        <v>44</v>
      </c>
      <c r="S44" s="175" t="s">
        <v>213</v>
      </c>
      <c r="T44" s="175" t="s">
        <v>212</v>
      </c>
      <c r="U44" s="175" t="s">
        <v>211</v>
      </c>
      <c r="V44" s="175" t="s">
        <v>209</v>
      </c>
      <c r="W44" s="198"/>
      <c r="X44" s="198"/>
      <c r="Y44" s="198"/>
      <c r="Z44" s="198"/>
      <c r="AA44" s="198"/>
      <c r="AB44" s="198"/>
      <c r="AC44" s="198"/>
      <c r="AD44" s="198"/>
      <c r="AE44" s="198"/>
      <c r="AF44" s="198"/>
      <c r="AG44" s="198"/>
      <c r="AH44" s="198"/>
      <c r="AI44" s="198"/>
      <c r="AJ44" s="198"/>
      <c r="AK44" s="198"/>
      <c r="AL44" s="198"/>
      <c r="AM44" s="198"/>
      <c r="AN44" s="198"/>
      <c r="AO44" s="198"/>
      <c r="AP44" s="198"/>
      <c r="AQ44" s="198"/>
      <c r="AR44" s="198"/>
      <c r="AS44" s="198"/>
      <c r="AT44" s="198"/>
      <c r="AV44" s="186"/>
      <c r="AW44" s="186"/>
      <c r="CA44" s="198"/>
      <c r="CB44" s="198"/>
      <c r="CC44" s="198"/>
    </row>
    <row r="45" spans="1:81" s="201" customFormat="1" x14ac:dyDescent="0.25">
      <c r="A45" s="198">
        <v>43</v>
      </c>
      <c r="B45" s="199" t="s">
        <v>256</v>
      </c>
      <c r="C45" s="198"/>
      <c r="D45" s="198" t="s">
        <v>80</v>
      </c>
      <c r="E45" s="198" t="s">
        <v>185</v>
      </c>
      <c r="F45" s="198" t="s">
        <v>82</v>
      </c>
      <c r="G45" s="204"/>
      <c r="H45" s="204"/>
      <c r="I45" s="204"/>
      <c r="J45" s="204"/>
      <c r="K45" s="200">
        <v>59</v>
      </c>
      <c r="L45" s="200">
        <v>80</v>
      </c>
      <c r="M45" s="200">
        <v>77</v>
      </c>
      <c r="N45" s="200">
        <v>85</v>
      </c>
      <c r="O45" s="200">
        <v>63</v>
      </c>
      <c r="P45" s="200">
        <v>92</v>
      </c>
      <c r="Q45" s="200">
        <v>61</v>
      </c>
      <c r="R45" s="200">
        <v>63</v>
      </c>
      <c r="S45" s="175" t="s">
        <v>213</v>
      </c>
      <c r="T45" s="175" t="s">
        <v>212</v>
      </c>
      <c r="U45" s="175" t="s">
        <v>211</v>
      </c>
      <c r="V45" s="175" t="s">
        <v>209</v>
      </c>
      <c r="W45" s="198"/>
      <c r="X45" s="198"/>
      <c r="Y45" s="198"/>
      <c r="Z45" s="198"/>
      <c r="AA45" s="198"/>
      <c r="AB45" s="198"/>
      <c r="AC45" s="198"/>
      <c r="AD45" s="198"/>
      <c r="AE45" s="198"/>
      <c r="AF45" s="198"/>
      <c r="AG45" s="198"/>
      <c r="AH45" s="198"/>
      <c r="AI45" s="198"/>
      <c r="AJ45" s="198"/>
      <c r="AK45" s="198"/>
      <c r="AL45" s="198"/>
      <c r="AM45" s="198"/>
      <c r="AN45" s="198"/>
      <c r="AO45" s="198"/>
      <c r="AP45" s="198"/>
      <c r="AQ45" s="198"/>
      <c r="AR45" s="198"/>
      <c r="AS45" s="198"/>
      <c r="AT45" s="198"/>
      <c r="AV45" s="186"/>
      <c r="AW45" s="186"/>
      <c r="CA45" s="198"/>
      <c r="CB45" s="198"/>
      <c r="CC45" s="198"/>
    </row>
    <row r="46" spans="1:81" s="201" customFormat="1" x14ac:dyDescent="0.25">
      <c r="A46" s="198">
        <v>44</v>
      </c>
      <c r="B46" s="199" t="s">
        <v>257</v>
      </c>
      <c r="C46" s="198"/>
      <c r="D46" s="198" t="s">
        <v>80</v>
      </c>
      <c r="E46" s="198" t="s">
        <v>185</v>
      </c>
      <c r="F46" s="198" t="s">
        <v>207</v>
      </c>
      <c r="G46" s="204"/>
      <c r="H46" s="204"/>
      <c r="I46" s="204"/>
      <c r="J46" s="204"/>
      <c r="K46" s="200">
        <v>46</v>
      </c>
      <c r="L46" s="200">
        <v>60</v>
      </c>
      <c r="M46" s="200">
        <v>39</v>
      </c>
      <c r="N46" s="200">
        <v>51</v>
      </c>
      <c r="O46" s="200">
        <v>47</v>
      </c>
      <c r="P46" s="200">
        <v>70</v>
      </c>
      <c r="Q46" s="200">
        <v>27</v>
      </c>
      <c r="R46" s="200">
        <v>30</v>
      </c>
      <c r="S46" s="175" t="s">
        <v>213</v>
      </c>
      <c r="T46" s="175" t="s">
        <v>212</v>
      </c>
      <c r="U46" s="175" t="s">
        <v>211</v>
      </c>
      <c r="V46" s="175" t="s">
        <v>209</v>
      </c>
      <c r="W46" s="198"/>
      <c r="X46" s="198"/>
      <c r="Y46" s="198"/>
      <c r="Z46" s="198"/>
      <c r="AA46" s="198"/>
      <c r="AB46" s="198"/>
      <c r="AC46" s="198"/>
      <c r="AD46" s="198"/>
      <c r="AE46" s="198"/>
      <c r="AF46" s="198"/>
      <c r="AG46" s="198"/>
      <c r="AH46" s="198"/>
      <c r="AI46" s="198"/>
      <c r="AJ46" s="198"/>
      <c r="AK46" s="198"/>
      <c r="AL46" s="198"/>
      <c r="AM46" s="198"/>
      <c r="AN46" s="198"/>
      <c r="AO46" s="198"/>
      <c r="AP46" s="198"/>
      <c r="AQ46" s="198"/>
      <c r="AR46" s="198"/>
      <c r="AS46" s="198"/>
      <c r="AT46" s="198"/>
      <c r="AV46" s="186"/>
      <c r="AW46" s="186"/>
      <c r="CA46" s="198"/>
      <c r="CB46" s="198"/>
      <c r="CC46" s="198"/>
    </row>
    <row r="47" spans="1:81" s="201" customFormat="1" x14ac:dyDescent="0.25">
      <c r="A47" s="198">
        <v>45</v>
      </c>
      <c r="B47" s="202" t="s">
        <v>258</v>
      </c>
      <c r="C47" s="198"/>
      <c r="D47" s="198" t="s">
        <v>80</v>
      </c>
      <c r="E47" s="198" t="s">
        <v>185</v>
      </c>
      <c r="F47" s="198" t="s">
        <v>82</v>
      </c>
      <c r="G47" s="204"/>
      <c r="H47" s="204"/>
      <c r="I47" s="204"/>
      <c r="J47" s="204"/>
      <c r="K47" s="203">
        <v>22</v>
      </c>
      <c r="L47" s="203">
        <v>37</v>
      </c>
      <c r="M47" s="203">
        <v>48</v>
      </c>
      <c r="N47" s="203">
        <v>52</v>
      </c>
      <c r="O47" s="203">
        <v>34</v>
      </c>
      <c r="P47" s="203">
        <v>60</v>
      </c>
      <c r="Q47" s="203">
        <v>47</v>
      </c>
      <c r="R47" s="203">
        <v>41</v>
      </c>
      <c r="S47" s="175" t="s">
        <v>213</v>
      </c>
      <c r="T47" s="175" t="s">
        <v>212</v>
      </c>
      <c r="U47" s="175" t="s">
        <v>211</v>
      </c>
      <c r="V47" s="175" t="s">
        <v>209</v>
      </c>
      <c r="W47" s="198"/>
      <c r="X47" s="198"/>
      <c r="Y47" s="198"/>
      <c r="Z47" s="198"/>
      <c r="AA47" s="198"/>
      <c r="AB47" s="198"/>
      <c r="AC47" s="198"/>
      <c r="AD47" s="198"/>
      <c r="AE47" s="198"/>
      <c r="AF47" s="198"/>
      <c r="AG47" s="198"/>
      <c r="AH47" s="198"/>
      <c r="AI47" s="198"/>
      <c r="AJ47" s="198"/>
      <c r="AK47" s="198"/>
      <c r="AL47" s="198"/>
      <c r="AM47" s="198"/>
      <c r="AN47" s="198"/>
      <c r="AO47" s="198"/>
      <c r="AP47" s="198"/>
      <c r="AQ47" s="198"/>
      <c r="AR47" s="198"/>
      <c r="AS47" s="198"/>
      <c r="AT47" s="198"/>
      <c r="AV47" s="186"/>
      <c r="AW47" s="186"/>
      <c r="CA47" s="198"/>
      <c r="CB47" s="198"/>
      <c r="CC47" s="198"/>
    </row>
    <row r="48" spans="1:81" s="201" customFormat="1" x14ac:dyDescent="0.25">
      <c r="A48" s="198">
        <v>46</v>
      </c>
      <c r="B48" s="199" t="s">
        <v>259</v>
      </c>
      <c r="C48" s="198"/>
      <c r="D48" s="198" t="s">
        <v>80</v>
      </c>
      <c r="E48" s="198" t="s">
        <v>185</v>
      </c>
      <c r="F48" s="198" t="s">
        <v>82</v>
      </c>
      <c r="G48" s="204"/>
      <c r="H48" s="204"/>
      <c r="I48" s="204"/>
      <c r="J48" s="204"/>
      <c r="K48" s="200">
        <v>53</v>
      </c>
      <c r="L48" s="200">
        <v>78</v>
      </c>
      <c r="M48" s="200">
        <v>69</v>
      </c>
      <c r="N48" s="200">
        <v>58</v>
      </c>
      <c r="O48" s="200">
        <v>55</v>
      </c>
      <c r="P48" s="200">
        <v>80</v>
      </c>
      <c r="Q48" s="200">
        <v>52</v>
      </c>
      <c r="R48" s="200">
        <v>62</v>
      </c>
      <c r="S48" s="175" t="s">
        <v>213</v>
      </c>
      <c r="T48" s="175" t="s">
        <v>212</v>
      </c>
      <c r="U48" s="175" t="s">
        <v>211</v>
      </c>
      <c r="V48" s="175" t="s">
        <v>209</v>
      </c>
      <c r="W48" s="198"/>
      <c r="X48" s="198"/>
      <c r="Y48" s="198"/>
      <c r="Z48" s="198"/>
      <c r="AA48" s="198"/>
      <c r="AB48" s="198"/>
      <c r="AC48" s="198"/>
      <c r="AD48" s="198"/>
      <c r="AE48" s="198"/>
      <c r="AF48" s="198"/>
      <c r="AG48" s="198"/>
      <c r="AH48" s="198"/>
      <c r="AI48" s="198"/>
      <c r="AJ48" s="198"/>
      <c r="AK48" s="198"/>
      <c r="AL48" s="198"/>
      <c r="AM48" s="198"/>
      <c r="AN48" s="198"/>
      <c r="AO48" s="198"/>
      <c r="AP48" s="198"/>
      <c r="AQ48" s="198"/>
      <c r="AR48" s="198"/>
      <c r="AS48" s="198"/>
      <c r="AT48" s="198"/>
      <c r="AV48" s="186"/>
      <c r="AW48" s="186"/>
      <c r="CA48" s="198"/>
      <c r="CB48" s="198"/>
      <c r="CC48" s="198"/>
    </row>
    <row r="49" spans="1:81" s="201" customFormat="1" x14ac:dyDescent="0.25">
      <c r="A49" s="198">
        <v>47</v>
      </c>
      <c r="B49" s="199" t="s">
        <v>260</v>
      </c>
      <c r="C49" s="198"/>
      <c r="D49" s="198" t="s">
        <v>80</v>
      </c>
      <c r="E49" s="198" t="s">
        <v>185</v>
      </c>
      <c r="F49" s="198" t="s">
        <v>82</v>
      </c>
      <c r="G49" s="204"/>
      <c r="H49" s="204"/>
      <c r="I49" s="204"/>
      <c r="J49" s="204"/>
      <c r="K49" s="200">
        <v>61</v>
      </c>
      <c r="L49" s="200">
        <v>80</v>
      </c>
      <c r="M49" s="200">
        <v>78</v>
      </c>
      <c r="N49" s="200">
        <v>76</v>
      </c>
      <c r="O49" s="200">
        <v>63</v>
      </c>
      <c r="P49" s="200">
        <v>94</v>
      </c>
      <c r="Q49" s="200">
        <v>83</v>
      </c>
      <c r="R49" s="200">
        <v>71</v>
      </c>
      <c r="S49" s="175" t="s">
        <v>213</v>
      </c>
      <c r="T49" s="175" t="s">
        <v>212</v>
      </c>
      <c r="U49" s="175" t="s">
        <v>211</v>
      </c>
      <c r="V49" s="175" t="s">
        <v>209</v>
      </c>
      <c r="W49" s="198"/>
      <c r="X49" s="198"/>
      <c r="Y49" s="198"/>
      <c r="Z49" s="198"/>
      <c r="AA49" s="198"/>
      <c r="AB49" s="198"/>
      <c r="AC49" s="198"/>
      <c r="AD49" s="198"/>
      <c r="AE49" s="198"/>
      <c r="AF49" s="198"/>
      <c r="AG49" s="198"/>
      <c r="AH49" s="198"/>
      <c r="AI49" s="198"/>
      <c r="AJ49" s="198"/>
      <c r="AK49" s="198"/>
      <c r="AL49" s="198"/>
      <c r="AM49" s="198"/>
      <c r="AN49" s="198"/>
      <c r="AO49" s="198"/>
      <c r="AP49" s="198"/>
      <c r="AQ49" s="198"/>
      <c r="AR49" s="198"/>
      <c r="AS49" s="198"/>
      <c r="AT49" s="198"/>
      <c r="AV49" s="186"/>
      <c r="AW49" s="186"/>
      <c r="CA49" s="198"/>
      <c r="CB49" s="198"/>
      <c r="CC49" s="198"/>
    </row>
    <row r="50" spans="1:81" s="201" customFormat="1" x14ac:dyDescent="0.25">
      <c r="A50" s="198">
        <v>48</v>
      </c>
      <c r="B50" s="202" t="s">
        <v>261</v>
      </c>
      <c r="C50" s="198"/>
      <c r="D50" s="198" t="s">
        <v>80</v>
      </c>
      <c r="E50" s="198" t="s">
        <v>185</v>
      </c>
      <c r="F50" s="198" t="s">
        <v>207</v>
      </c>
      <c r="G50" s="204"/>
      <c r="H50" s="204"/>
      <c r="I50" s="204"/>
      <c r="J50" s="204"/>
      <c r="K50" s="203">
        <v>76</v>
      </c>
      <c r="L50" s="203">
        <v>72</v>
      </c>
      <c r="M50" s="203">
        <v>37</v>
      </c>
      <c r="N50" s="203">
        <v>53</v>
      </c>
      <c r="O50" s="203">
        <v>76</v>
      </c>
      <c r="P50" s="203">
        <v>84</v>
      </c>
      <c r="Q50" s="203">
        <v>22</v>
      </c>
      <c r="R50" s="203">
        <v>45</v>
      </c>
      <c r="S50" s="175" t="s">
        <v>213</v>
      </c>
      <c r="T50" s="175" t="s">
        <v>212</v>
      </c>
      <c r="U50" s="175" t="s">
        <v>211</v>
      </c>
      <c r="V50" s="175" t="s">
        <v>209</v>
      </c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  <c r="AP50" s="198"/>
      <c r="AQ50" s="198"/>
      <c r="AR50" s="198"/>
      <c r="AS50" s="198"/>
      <c r="AT50" s="198"/>
      <c r="AV50" s="186"/>
      <c r="AW50" s="186"/>
      <c r="CA50" s="198"/>
      <c r="CB50" s="198"/>
      <c r="CC50" s="198"/>
    </row>
    <row r="51" spans="1:81" s="201" customFormat="1" x14ac:dyDescent="0.25">
      <c r="A51" s="198">
        <v>49</v>
      </c>
      <c r="B51" s="202" t="s">
        <v>262</v>
      </c>
      <c r="C51" s="198"/>
      <c r="D51" s="198" t="s">
        <v>80</v>
      </c>
      <c r="E51" s="198" t="s">
        <v>185</v>
      </c>
      <c r="F51" s="198" t="s">
        <v>207</v>
      </c>
      <c r="G51" s="204"/>
      <c r="H51" s="204"/>
      <c r="I51" s="204"/>
      <c r="J51" s="204"/>
      <c r="K51" s="203">
        <v>78</v>
      </c>
      <c r="L51" s="203">
        <v>81</v>
      </c>
      <c r="M51" s="203">
        <v>68</v>
      </c>
      <c r="N51" s="203">
        <v>82</v>
      </c>
      <c r="O51" s="203">
        <v>79</v>
      </c>
      <c r="P51" s="203">
        <v>95</v>
      </c>
      <c r="Q51" s="203">
        <v>78</v>
      </c>
      <c r="R51" s="203">
        <v>68</v>
      </c>
      <c r="S51" s="175" t="s">
        <v>213</v>
      </c>
      <c r="T51" s="175" t="s">
        <v>212</v>
      </c>
      <c r="U51" s="175" t="s">
        <v>211</v>
      </c>
      <c r="V51" s="175" t="s">
        <v>209</v>
      </c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AN51" s="198"/>
      <c r="AO51" s="198"/>
      <c r="AP51" s="198"/>
      <c r="AQ51" s="198"/>
      <c r="AR51" s="198"/>
      <c r="AS51" s="198"/>
      <c r="AT51" s="198"/>
      <c r="AV51" s="186"/>
      <c r="AW51" s="186"/>
      <c r="CA51" s="198"/>
      <c r="CB51" s="198"/>
      <c r="CC51" s="198"/>
    </row>
    <row r="52" spans="1:81" s="201" customFormat="1" x14ac:dyDescent="0.25">
      <c r="A52" s="198">
        <v>50</v>
      </c>
      <c r="B52" s="199" t="s">
        <v>263</v>
      </c>
      <c r="C52" s="198"/>
      <c r="D52" s="198" t="s">
        <v>80</v>
      </c>
      <c r="E52" s="198" t="s">
        <v>185</v>
      </c>
      <c r="F52" s="198" t="s">
        <v>82</v>
      </c>
      <c r="G52" s="204"/>
      <c r="H52" s="204"/>
      <c r="I52" s="204"/>
      <c r="J52" s="204"/>
      <c r="K52" s="200">
        <v>71</v>
      </c>
      <c r="L52" s="200">
        <v>45</v>
      </c>
      <c r="M52" s="200">
        <v>31</v>
      </c>
      <c r="N52" s="200">
        <v>38</v>
      </c>
      <c r="O52" s="200">
        <v>54</v>
      </c>
      <c r="P52" s="200">
        <v>74</v>
      </c>
      <c r="Q52" s="200">
        <v>17</v>
      </c>
      <c r="R52" s="200">
        <v>20</v>
      </c>
      <c r="S52" s="175" t="s">
        <v>213</v>
      </c>
      <c r="T52" s="175" t="s">
        <v>212</v>
      </c>
      <c r="U52" s="175" t="s">
        <v>211</v>
      </c>
      <c r="V52" s="175" t="s">
        <v>209</v>
      </c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  <c r="AP52" s="198"/>
      <c r="AQ52" s="198"/>
      <c r="AR52" s="198"/>
      <c r="AS52" s="198"/>
      <c r="AT52" s="198"/>
      <c r="AV52" s="186"/>
      <c r="AW52" s="186"/>
      <c r="CA52" s="198"/>
      <c r="CB52" s="198"/>
      <c r="CC52" s="198"/>
    </row>
    <row r="53" spans="1:81" s="201" customFormat="1" x14ac:dyDescent="0.25">
      <c r="A53" s="198">
        <v>51</v>
      </c>
      <c r="B53" s="199" t="s">
        <v>264</v>
      </c>
      <c r="C53" s="198"/>
      <c r="D53" s="198" t="s">
        <v>80</v>
      </c>
      <c r="E53" s="198" t="s">
        <v>185</v>
      </c>
      <c r="F53" s="198" t="s">
        <v>207</v>
      </c>
      <c r="G53" s="204"/>
      <c r="H53" s="204"/>
      <c r="I53" s="204"/>
      <c r="J53" s="204"/>
      <c r="K53" s="200">
        <v>79</v>
      </c>
      <c r="L53" s="200">
        <v>90</v>
      </c>
      <c r="M53" s="200">
        <v>76</v>
      </c>
      <c r="N53" s="200">
        <v>85</v>
      </c>
      <c r="O53" s="200">
        <v>93</v>
      </c>
      <c r="P53" s="200">
        <v>95</v>
      </c>
      <c r="Q53" s="200">
        <v>81</v>
      </c>
      <c r="R53" s="200">
        <v>81</v>
      </c>
      <c r="S53" s="175" t="s">
        <v>213</v>
      </c>
      <c r="T53" s="175" t="s">
        <v>212</v>
      </c>
      <c r="U53" s="175" t="s">
        <v>211</v>
      </c>
      <c r="V53" s="175" t="s">
        <v>209</v>
      </c>
      <c r="W53" s="198"/>
      <c r="X53" s="198"/>
      <c r="Y53" s="198"/>
      <c r="Z53" s="198"/>
      <c r="AA53" s="198"/>
      <c r="AB53" s="198"/>
      <c r="AC53" s="198"/>
      <c r="AD53" s="198"/>
      <c r="AE53" s="198"/>
      <c r="AF53" s="198"/>
      <c r="AG53" s="198"/>
      <c r="AH53" s="198"/>
      <c r="AI53" s="198"/>
      <c r="AJ53" s="198"/>
      <c r="AK53" s="198"/>
      <c r="AL53" s="198"/>
      <c r="AM53" s="198"/>
      <c r="AN53" s="198"/>
      <c r="AO53" s="198"/>
      <c r="AP53" s="198"/>
      <c r="AQ53" s="198"/>
      <c r="AR53" s="198"/>
      <c r="AS53" s="198"/>
      <c r="AT53" s="198"/>
      <c r="AV53" s="186"/>
      <c r="AW53" s="186"/>
      <c r="CA53" s="198"/>
      <c r="CB53" s="198"/>
      <c r="CC53" s="198"/>
    </row>
    <row r="54" spans="1:81" s="201" customFormat="1" x14ac:dyDescent="0.25">
      <c r="A54" s="198">
        <v>52</v>
      </c>
      <c r="B54" s="199" t="s">
        <v>265</v>
      </c>
      <c r="C54" s="198"/>
      <c r="D54" s="198" t="s">
        <v>80</v>
      </c>
      <c r="E54" s="198" t="s">
        <v>185</v>
      </c>
      <c r="F54" s="198" t="s">
        <v>207</v>
      </c>
      <c r="G54" s="204"/>
      <c r="H54" s="204"/>
      <c r="I54" s="204"/>
      <c r="J54" s="204"/>
      <c r="K54" s="200">
        <v>77</v>
      </c>
      <c r="L54" s="200">
        <v>87</v>
      </c>
      <c r="M54" s="200">
        <v>86</v>
      </c>
      <c r="N54" s="200">
        <v>87</v>
      </c>
      <c r="O54" s="200">
        <v>81</v>
      </c>
      <c r="P54" s="200">
        <v>90</v>
      </c>
      <c r="Q54" s="200">
        <v>71</v>
      </c>
      <c r="R54" s="200">
        <v>77</v>
      </c>
      <c r="S54" s="175" t="s">
        <v>213</v>
      </c>
      <c r="T54" s="175" t="s">
        <v>212</v>
      </c>
      <c r="U54" s="175" t="s">
        <v>211</v>
      </c>
      <c r="V54" s="175" t="s">
        <v>209</v>
      </c>
      <c r="W54" s="198"/>
      <c r="X54" s="198"/>
      <c r="Y54" s="198"/>
      <c r="Z54" s="198"/>
      <c r="AA54" s="198"/>
      <c r="AB54" s="198"/>
      <c r="AC54" s="198"/>
      <c r="AD54" s="198"/>
      <c r="AE54" s="198"/>
      <c r="AF54" s="198"/>
      <c r="AG54" s="198"/>
      <c r="AH54" s="198"/>
      <c r="AI54" s="198"/>
      <c r="AJ54" s="198"/>
      <c r="AK54" s="198"/>
      <c r="AL54" s="198"/>
      <c r="AM54" s="198"/>
      <c r="AN54" s="198"/>
      <c r="AO54" s="198"/>
      <c r="AP54" s="198"/>
      <c r="AQ54" s="198"/>
      <c r="AR54" s="198"/>
      <c r="AS54" s="198"/>
      <c r="AT54" s="198"/>
      <c r="AV54" s="186"/>
      <c r="AW54" s="186"/>
      <c r="CA54" s="198"/>
      <c r="CB54" s="198"/>
      <c r="CC54" s="198"/>
    </row>
    <row r="55" spans="1:81" s="201" customFormat="1" x14ac:dyDescent="0.25">
      <c r="A55" s="198">
        <v>53</v>
      </c>
      <c r="B55" s="199" t="s">
        <v>266</v>
      </c>
      <c r="C55" s="198"/>
      <c r="D55" s="198" t="s">
        <v>80</v>
      </c>
      <c r="E55" s="198" t="s">
        <v>185</v>
      </c>
      <c r="F55" s="198" t="s">
        <v>82</v>
      </c>
      <c r="G55" s="204"/>
      <c r="H55" s="204"/>
      <c r="I55" s="204"/>
      <c r="J55" s="204"/>
      <c r="K55" s="200">
        <v>71</v>
      </c>
      <c r="L55" s="200">
        <v>58</v>
      </c>
      <c r="M55" s="200">
        <v>17</v>
      </c>
      <c r="N55" s="200">
        <v>36</v>
      </c>
      <c r="O55" s="200">
        <v>78</v>
      </c>
      <c r="P55" s="200">
        <v>75</v>
      </c>
      <c r="Q55" s="200">
        <v>25</v>
      </c>
      <c r="R55" s="200">
        <v>35</v>
      </c>
      <c r="S55" s="175" t="s">
        <v>213</v>
      </c>
      <c r="T55" s="175" t="s">
        <v>212</v>
      </c>
      <c r="U55" s="175" t="s">
        <v>211</v>
      </c>
      <c r="V55" s="175" t="s">
        <v>209</v>
      </c>
      <c r="W55" s="198"/>
      <c r="X55" s="198"/>
      <c r="Y55" s="198"/>
      <c r="Z55" s="198"/>
      <c r="AA55" s="198"/>
      <c r="AB55" s="198"/>
      <c r="AC55" s="198"/>
      <c r="AD55" s="198"/>
      <c r="AE55" s="198"/>
      <c r="AF55" s="198"/>
      <c r="AG55" s="198"/>
      <c r="AH55" s="198"/>
      <c r="AI55" s="198"/>
      <c r="AJ55" s="198"/>
      <c r="AK55" s="198"/>
      <c r="AL55" s="198"/>
      <c r="AM55" s="198"/>
      <c r="AN55" s="198"/>
      <c r="AO55" s="198"/>
      <c r="AP55" s="198"/>
      <c r="AQ55" s="198"/>
      <c r="AR55" s="198"/>
      <c r="AS55" s="198"/>
      <c r="AT55" s="198"/>
      <c r="AV55" s="186"/>
      <c r="AW55" s="186"/>
      <c r="CA55" s="198"/>
      <c r="CB55" s="198"/>
      <c r="CC55" s="198"/>
    </row>
    <row r="56" spans="1:81" s="201" customFormat="1" x14ac:dyDescent="0.25">
      <c r="A56" s="198">
        <v>54</v>
      </c>
      <c r="B56" s="199" t="s">
        <v>267</v>
      </c>
      <c r="C56" s="198"/>
      <c r="D56" s="198" t="s">
        <v>80</v>
      </c>
      <c r="E56" s="198" t="s">
        <v>185</v>
      </c>
      <c r="F56" s="198" t="s">
        <v>82</v>
      </c>
      <c r="G56" s="204"/>
      <c r="H56" s="204"/>
      <c r="I56" s="204"/>
      <c r="J56" s="204"/>
      <c r="K56" s="200">
        <v>79</v>
      </c>
      <c r="L56" s="200">
        <v>70</v>
      </c>
      <c r="M56" s="200">
        <v>58</v>
      </c>
      <c r="N56" s="200">
        <v>59</v>
      </c>
      <c r="O56" s="200">
        <v>79</v>
      </c>
      <c r="P56" s="200">
        <v>72</v>
      </c>
      <c r="Q56" s="200">
        <v>62</v>
      </c>
      <c r="R56" s="200">
        <v>46</v>
      </c>
      <c r="S56" s="175" t="s">
        <v>213</v>
      </c>
      <c r="T56" s="175" t="s">
        <v>212</v>
      </c>
      <c r="U56" s="175" t="s">
        <v>211</v>
      </c>
      <c r="V56" s="175" t="s">
        <v>209</v>
      </c>
      <c r="W56" s="198"/>
      <c r="X56" s="198"/>
      <c r="Y56" s="198"/>
      <c r="Z56" s="198"/>
      <c r="AA56" s="198"/>
      <c r="AB56" s="198"/>
      <c r="AC56" s="198"/>
      <c r="AD56" s="198"/>
      <c r="AE56" s="198"/>
      <c r="AF56" s="198"/>
      <c r="AG56" s="198"/>
      <c r="AH56" s="198"/>
      <c r="AI56" s="198"/>
      <c r="AJ56" s="198"/>
      <c r="AK56" s="198"/>
      <c r="AL56" s="198"/>
      <c r="AM56" s="198"/>
      <c r="AN56" s="198"/>
      <c r="AO56" s="198"/>
      <c r="AP56" s="198"/>
      <c r="AQ56" s="198"/>
      <c r="AR56" s="198"/>
      <c r="AS56" s="198"/>
      <c r="AT56" s="198"/>
      <c r="AV56" s="186"/>
      <c r="AW56" s="186"/>
      <c r="CA56" s="198"/>
      <c r="CB56" s="198"/>
      <c r="CC56" s="198"/>
    </row>
    <row r="57" spans="1:81" s="201" customFormat="1" x14ac:dyDescent="0.25">
      <c r="A57" s="198">
        <v>55</v>
      </c>
      <c r="B57" s="202" t="s">
        <v>268</v>
      </c>
      <c r="C57" s="198"/>
      <c r="D57" s="198" t="s">
        <v>80</v>
      </c>
      <c r="E57" s="198" t="s">
        <v>185</v>
      </c>
      <c r="F57" s="198" t="s">
        <v>207</v>
      </c>
      <c r="G57" s="204"/>
      <c r="H57" s="204"/>
      <c r="I57" s="204"/>
      <c r="J57" s="204"/>
      <c r="K57" s="203">
        <v>54</v>
      </c>
      <c r="L57" s="203">
        <v>59</v>
      </c>
      <c r="M57" s="203">
        <v>32</v>
      </c>
      <c r="N57" s="203">
        <v>39</v>
      </c>
      <c r="O57" s="203">
        <v>66</v>
      </c>
      <c r="P57" s="203">
        <v>76</v>
      </c>
      <c r="Q57" s="203">
        <v>31</v>
      </c>
      <c r="R57" s="203">
        <v>42</v>
      </c>
      <c r="S57" s="175" t="s">
        <v>213</v>
      </c>
      <c r="T57" s="175" t="s">
        <v>212</v>
      </c>
      <c r="U57" s="175" t="s">
        <v>211</v>
      </c>
      <c r="V57" s="175" t="s">
        <v>209</v>
      </c>
      <c r="W57" s="198"/>
      <c r="X57" s="198"/>
      <c r="Y57" s="198"/>
      <c r="Z57" s="198"/>
      <c r="AA57" s="198"/>
      <c r="AB57" s="198"/>
      <c r="AC57" s="198"/>
      <c r="AD57" s="198"/>
      <c r="AE57" s="198"/>
      <c r="AF57" s="198"/>
      <c r="AG57" s="198"/>
      <c r="AH57" s="198"/>
      <c r="AI57" s="198"/>
      <c r="AJ57" s="198"/>
      <c r="AK57" s="198"/>
      <c r="AL57" s="198"/>
      <c r="AM57" s="198"/>
      <c r="AN57" s="198"/>
      <c r="AO57" s="198"/>
      <c r="AP57" s="198"/>
      <c r="AQ57" s="198"/>
      <c r="AR57" s="198"/>
      <c r="AS57" s="198"/>
      <c r="AT57" s="198"/>
      <c r="AV57" s="186"/>
      <c r="AW57" s="186"/>
      <c r="CA57" s="198"/>
      <c r="CB57" s="198"/>
      <c r="CC57" s="198"/>
    </row>
    <row r="58" spans="1:81" s="201" customFormat="1" x14ac:dyDescent="0.25">
      <c r="A58" s="198">
        <v>56</v>
      </c>
      <c r="B58" s="202" t="s">
        <v>269</v>
      </c>
      <c r="C58" s="198"/>
      <c r="D58" s="198" t="s">
        <v>80</v>
      </c>
      <c r="E58" s="198" t="s">
        <v>185</v>
      </c>
      <c r="F58" s="198" t="s">
        <v>82</v>
      </c>
      <c r="G58" s="204"/>
      <c r="H58" s="204"/>
      <c r="I58" s="204"/>
      <c r="J58" s="204"/>
      <c r="K58" s="203">
        <v>67</v>
      </c>
      <c r="L58" s="203">
        <v>72</v>
      </c>
      <c r="M58" s="203">
        <v>55</v>
      </c>
      <c r="N58" s="203">
        <v>57</v>
      </c>
      <c r="O58" s="203">
        <v>60</v>
      </c>
      <c r="P58" s="203">
        <v>82</v>
      </c>
      <c r="Q58" s="203">
        <v>50</v>
      </c>
      <c r="R58" s="203">
        <v>38</v>
      </c>
      <c r="S58" s="175" t="s">
        <v>213</v>
      </c>
      <c r="T58" s="175" t="s">
        <v>212</v>
      </c>
      <c r="U58" s="175" t="s">
        <v>211</v>
      </c>
      <c r="V58" s="175" t="s">
        <v>209</v>
      </c>
      <c r="W58" s="198"/>
      <c r="X58" s="198"/>
      <c r="Y58" s="198"/>
      <c r="Z58" s="198"/>
      <c r="AA58" s="198"/>
      <c r="AB58" s="198"/>
      <c r="AC58" s="198"/>
      <c r="AD58" s="198"/>
      <c r="AE58" s="198"/>
      <c r="AF58" s="198"/>
      <c r="AG58" s="198"/>
      <c r="AH58" s="198"/>
      <c r="AI58" s="198"/>
      <c r="AJ58" s="198"/>
      <c r="AK58" s="198"/>
      <c r="AL58" s="198"/>
      <c r="AM58" s="198"/>
      <c r="AN58" s="198"/>
      <c r="AO58" s="198"/>
      <c r="AP58" s="198"/>
      <c r="AQ58" s="198"/>
      <c r="AR58" s="198"/>
      <c r="AS58" s="198"/>
      <c r="AT58" s="198"/>
      <c r="AV58" s="186"/>
      <c r="AW58" s="186"/>
      <c r="CA58" s="198"/>
      <c r="CB58" s="198"/>
      <c r="CC58" s="198"/>
    </row>
    <row r="59" spans="1:81" s="201" customFormat="1" x14ac:dyDescent="0.25">
      <c r="A59" s="198">
        <v>57</v>
      </c>
      <c r="B59" s="199" t="s">
        <v>270</v>
      </c>
      <c r="C59" s="198"/>
      <c r="D59" s="198" t="s">
        <v>80</v>
      </c>
      <c r="E59" s="198" t="s">
        <v>185</v>
      </c>
      <c r="F59" s="198" t="s">
        <v>82</v>
      </c>
      <c r="G59" s="204"/>
      <c r="H59" s="204"/>
      <c r="I59" s="204"/>
      <c r="J59" s="204"/>
      <c r="K59" s="200">
        <v>73</v>
      </c>
      <c r="L59" s="200">
        <v>67</v>
      </c>
      <c r="M59" s="200">
        <v>47</v>
      </c>
      <c r="N59" s="200">
        <v>42</v>
      </c>
      <c r="O59" s="200">
        <v>80</v>
      </c>
      <c r="P59" s="200">
        <v>80</v>
      </c>
      <c r="Q59" s="200">
        <v>46</v>
      </c>
      <c r="R59" s="200">
        <v>46</v>
      </c>
      <c r="S59" s="175" t="s">
        <v>213</v>
      </c>
      <c r="T59" s="175" t="s">
        <v>212</v>
      </c>
      <c r="U59" s="175" t="s">
        <v>211</v>
      </c>
      <c r="V59" s="175" t="s">
        <v>209</v>
      </c>
      <c r="W59" s="198"/>
      <c r="X59" s="198"/>
      <c r="Y59" s="198"/>
      <c r="Z59" s="198"/>
      <c r="AA59" s="198"/>
      <c r="AB59" s="198"/>
      <c r="AC59" s="198"/>
      <c r="AD59" s="198"/>
      <c r="AE59" s="198"/>
      <c r="AF59" s="198"/>
      <c r="AG59" s="198"/>
      <c r="AH59" s="198"/>
      <c r="AI59" s="198"/>
      <c r="AJ59" s="198"/>
      <c r="AK59" s="198"/>
      <c r="AL59" s="198"/>
      <c r="AM59" s="198"/>
      <c r="AN59" s="198"/>
      <c r="AO59" s="198"/>
      <c r="AP59" s="198"/>
      <c r="AQ59" s="198"/>
      <c r="AR59" s="198"/>
      <c r="AS59" s="198"/>
      <c r="AT59" s="198"/>
      <c r="AV59" s="186"/>
      <c r="AW59" s="186"/>
      <c r="CA59" s="198"/>
      <c r="CB59" s="198"/>
      <c r="CC59" s="198"/>
    </row>
    <row r="60" spans="1:81" s="201" customFormat="1" x14ac:dyDescent="0.25">
      <c r="A60" s="198">
        <v>58</v>
      </c>
      <c r="B60" s="202" t="s">
        <v>271</v>
      </c>
      <c r="C60" s="198"/>
      <c r="D60" s="198" t="s">
        <v>80</v>
      </c>
      <c r="E60" s="198" t="s">
        <v>185</v>
      </c>
      <c r="F60" s="198" t="s">
        <v>82</v>
      </c>
      <c r="G60" s="204"/>
      <c r="H60" s="204"/>
      <c r="I60" s="204"/>
      <c r="J60" s="204"/>
      <c r="K60" s="203">
        <v>88</v>
      </c>
      <c r="L60" s="203">
        <v>94</v>
      </c>
      <c r="M60" s="203">
        <v>86</v>
      </c>
      <c r="N60" s="203">
        <v>91</v>
      </c>
      <c r="O60" s="203">
        <v>88</v>
      </c>
      <c r="P60" s="203">
        <v>95</v>
      </c>
      <c r="Q60" s="203">
        <v>83</v>
      </c>
      <c r="R60" s="203">
        <v>88</v>
      </c>
      <c r="S60" s="175" t="s">
        <v>213</v>
      </c>
      <c r="T60" s="175" t="s">
        <v>212</v>
      </c>
      <c r="U60" s="175" t="s">
        <v>211</v>
      </c>
      <c r="V60" s="175" t="s">
        <v>209</v>
      </c>
      <c r="W60" s="198"/>
      <c r="X60" s="198"/>
      <c r="Y60" s="198"/>
      <c r="Z60" s="198"/>
      <c r="AA60" s="198"/>
      <c r="AB60" s="198"/>
      <c r="AC60" s="198"/>
      <c r="AD60" s="198"/>
      <c r="AE60" s="198"/>
      <c r="AF60" s="198"/>
      <c r="AG60" s="198"/>
      <c r="AH60" s="198"/>
      <c r="AI60" s="198"/>
      <c r="AJ60" s="198"/>
      <c r="AK60" s="198"/>
      <c r="AL60" s="198"/>
      <c r="AM60" s="198"/>
      <c r="AN60" s="198"/>
      <c r="AO60" s="198"/>
      <c r="AP60" s="198"/>
      <c r="AQ60" s="198"/>
      <c r="AR60" s="198"/>
      <c r="AS60" s="198"/>
      <c r="AT60" s="198"/>
      <c r="AV60" s="186"/>
      <c r="AW60" s="186"/>
      <c r="CA60" s="198"/>
      <c r="CB60" s="198"/>
      <c r="CC60" s="198"/>
    </row>
    <row r="61" spans="1:81" s="201" customFormat="1" x14ac:dyDescent="0.25">
      <c r="A61" s="198">
        <v>59</v>
      </c>
      <c r="B61" s="199" t="s">
        <v>272</v>
      </c>
      <c r="C61" s="198"/>
      <c r="D61" s="198" t="s">
        <v>80</v>
      </c>
      <c r="E61" s="198" t="s">
        <v>185</v>
      </c>
      <c r="F61" s="198" t="s">
        <v>82</v>
      </c>
      <c r="G61" s="204"/>
      <c r="H61" s="204"/>
      <c r="I61" s="204"/>
      <c r="J61" s="204"/>
      <c r="K61" s="200">
        <v>70</v>
      </c>
      <c r="L61" s="200">
        <v>78</v>
      </c>
      <c r="M61" s="200">
        <v>90</v>
      </c>
      <c r="N61" s="200">
        <v>76</v>
      </c>
      <c r="O61" s="200">
        <v>74</v>
      </c>
      <c r="P61" s="200">
        <v>79</v>
      </c>
      <c r="Q61" s="200">
        <v>77</v>
      </c>
      <c r="R61" s="200">
        <v>55</v>
      </c>
      <c r="S61" s="175" t="s">
        <v>213</v>
      </c>
      <c r="T61" s="175" t="s">
        <v>212</v>
      </c>
      <c r="U61" s="175" t="s">
        <v>211</v>
      </c>
      <c r="V61" s="175" t="s">
        <v>209</v>
      </c>
      <c r="W61" s="198"/>
      <c r="X61" s="198"/>
      <c r="Y61" s="198"/>
      <c r="Z61" s="198"/>
      <c r="AA61" s="198"/>
      <c r="AB61" s="198"/>
      <c r="AC61" s="198"/>
      <c r="AD61" s="198"/>
      <c r="AE61" s="198"/>
      <c r="AF61" s="198"/>
      <c r="AG61" s="198"/>
      <c r="AH61" s="198"/>
      <c r="AI61" s="198"/>
      <c r="AJ61" s="198"/>
      <c r="AK61" s="198"/>
      <c r="AL61" s="198"/>
      <c r="AM61" s="198"/>
      <c r="AN61" s="198"/>
      <c r="AO61" s="198"/>
      <c r="AP61" s="198"/>
      <c r="AQ61" s="198"/>
      <c r="AR61" s="198"/>
      <c r="AS61" s="198"/>
      <c r="AT61" s="198"/>
      <c r="AV61" s="186"/>
      <c r="AW61" s="186"/>
      <c r="CA61" s="198"/>
      <c r="CB61" s="198"/>
      <c r="CC61" s="198"/>
    </row>
    <row r="62" spans="1:81" s="201" customFormat="1" x14ac:dyDescent="0.25">
      <c r="A62" s="198">
        <v>60</v>
      </c>
      <c r="B62" s="202" t="s">
        <v>273</v>
      </c>
      <c r="C62" s="198"/>
      <c r="D62" s="198" t="s">
        <v>80</v>
      </c>
      <c r="E62" s="198" t="s">
        <v>185</v>
      </c>
      <c r="F62" s="198" t="s">
        <v>207</v>
      </c>
      <c r="G62" s="204"/>
      <c r="H62" s="204"/>
      <c r="I62" s="204"/>
      <c r="J62" s="204"/>
      <c r="K62" s="203">
        <v>76</v>
      </c>
      <c r="L62" s="203">
        <v>60</v>
      </c>
      <c r="M62" s="203">
        <v>55</v>
      </c>
      <c r="N62" s="203">
        <v>58</v>
      </c>
      <c r="O62" s="203">
        <v>66</v>
      </c>
      <c r="P62" s="203">
        <v>83</v>
      </c>
      <c r="Q62" s="203">
        <v>53</v>
      </c>
      <c r="R62" s="203">
        <v>55</v>
      </c>
      <c r="S62" s="175" t="s">
        <v>213</v>
      </c>
      <c r="T62" s="175" t="s">
        <v>212</v>
      </c>
      <c r="U62" s="175" t="s">
        <v>211</v>
      </c>
      <c r="V62" s="175" t="s">
        <v>209</v>
      </c>
      <c r="W62" s="198"/>
      <c r="X62" s="198"/>
      <c r="Y62" s="198"/>
      <c r="Z62" s="198"/>
      <c r="AA62" s="198"/>
      <c r="AB62" s="198"/>
      <c r="AC62" s="198"/>
      <c r="AD62" s="198"/>
      <c r="AE62" s="198"/>
      <c r="AF62" s="198"/>
      <c r="AG62" s="198"/>
      <c r="AH62" s="198"/>
      <c r="AI62" s="198"/>
      <c r="AJ62" s="198"/>
      <c r="AK62" s="198"/>
      <c r="AL62" s="198"/>
      <c r="AM62" s="198"/>
      <c r="AN62" s="198"/>
      <c r="AO62" s="198"/>
      <c r="AP62" s="198"/>
      <c r="AQ62" s="198"/>
      <c r="AR62" s="198"/>
      <c r="AS62" s="198"/>
      <c r="AT62" s="198"/>
      <c r="AV62" s="186"/>
      <c r="AW62" s="186"/>
      <c r="CA62" s="198"/>
      <c r="CB62" s="198"/>
      <c r="CC62" s="198"/>
    </row>
    <row r="63" spans="1:81" s="201" customFormat="1" x14ac:dyDescent="0.25">
      <c r="A63" s="198">
        <v>61</v>
      </c>
      <c r="B63" s="199" t="s">
        <v>274</v>
      </c>
      <c r="C63" s="198"/>
      <c r="D63" s="198" t="s">
        <v>80</v>
      </c>
      <c r="E63" s="198" t="s">
        <v>185</v>
      </c>
      <c r="F63" s="198" t="s">
        <v>207</v>
      </c>
      <c r="G63" s="204"/>
      <c r="H63" s="204"/>
      <c r="I63" s="204"/>
      <c r="J63" s="204"/>
      <c r="K63" s="200">
        <v>72</v>
      </c>
      <c r="L63" s="200">
        <v>89</v>
      </c>
      <c r="M63" s="200">
        <v>82</v>
      </c>
      <c r="N63" s="200">
        <v>75</v>
      </c>
      <c r="O63" s="200">
        <v>86</v>
      </c>
      <c r="P63" s="200">
        <v>97</v>
      </c>
      <c r="Q63" s="200">
        <v>75</v>
      </c>
      <c r="R63" s="200">
        <v>77</v>
      </c>
      <c r="S63" s="175" t="s">
        <v>213</v>
      </c>
      <c r="T63" s="175" t="s">
        <v>212</v>
      </c>
      <c r="U63" s="175" t="s">
        <v>211</v>
      </c>
      <c r="V63" s="175" t="s">
        <v>209</v>
      </c>
      <c r="W63" s="198"/>
      <c r="X63" s="198"/>
      <c r="Y63" s="198"/>
      <c r="Z63" s="198"/>
      <c r="AA63" s="198"/>
      <c r="AB63" s="198"/>
      <c r="AC63" s="198"/>
      <c r="AD63" s="198"/>
      <c r="AE63" s="198"/>
      <c r="AF63" s="198"/>
      <c r="AG63" s="198"/>
      <c r="AH63" s="198"/>
      <c r="AI63" s="198"/>
      <c r="AJ63" s="198"/>
      <c r="AK63" s="198"/>
      <c r="AL63" s="198"/>
      <c r="AM63" s="198"/>
      <c r="AN63" s="198"/>
      <c r="AO63" s="198"/>
      <c r="AP63" s="198"/>
      <c r="AQ63" s="198"/>
      <c r="AR63" s="198"/>
      <c r="AS63" s="198"/>
      <c r="AT63" s="198"/>
      <c r="AV63" s="186"/>
      <c r="AW63" s="186"/>
      <c r="CA63" s="198"/>
      <c r="CB63" s="198"/>
      <c r="CC63" s="198"/>
    </row>
    <row r="64" spans="1:81" s="201" customFormat="1" x14ac:dyDescent="0.25">
      <c r="A64" s="198">
        <v>62</v>
      </c>
      <c r="B64" s="202" t="s">
        <v>275</v>
      </c>
      <c r="C64" s="198"/>
      <c r="D64" s="198" t="s">
        <v>80</v>
      </c>
      <c r="E64" s="198" t="s">
        <v>185</v>
      </c>
      <c r="F64" s="198" t="s">
        <v>207</v>
      </c>
      <c r="G64" s="204"/>
      <c r="H64" s="204"/>
      <c r="I64" s="204"/>
      <c r="J64" s="204"/>
      <c r="K64" s="203">
        <v>30</v>
      </c>
      <c r="L64" s="203">
        <v>56</v>
      </c>
      <c r="M64" s="203">
        <v>33</v>
      </c>
      <c r="N64" s="203">
        <v>38</v>
      </c>
      <c r="O64" s="203">
        <v>41</v>
      </c>
      <c r="P64" s="203">
        <v>74</v>
      </c>
      <c r="Q64" s="203">
        <v>32</v>
      </c>
      <c r="R64" s="203">
        <v>53</v>
      </c>
      <c r="S64" s="175" t="s">
        <v>213</v>
      </c>
      <c r="T64" s="175" t="s">
        <v>212</v>
      </c>
      <c r="U64" s="175" t="s">
        <v>211</v>
      </c>
      <c r="V64" s="175" t="s">
        <v>209</v>
      </c>
      <c r="W64" s="198"/>
      <c r="X64" s="198"/>
      <c r="Y64" s="198"/>
      <c r="Z64" s="198"/>
      <c r="AA64" s="198"/>
      <c r="AB64" s="198"/>
      <c r="AC64" s="198"/>
      <c r="AD64" s="198"/>
      <c r="AE64" s="198"/>
      <c r="AF64" s="198"/>
      <c r="AG64" s="198"/>
      <c r="AH64" s="198"/>
      <c r="AI64" s="198"/>
      <c r="AJ64" s="198"/>
      <c r="AK64" s="198"/>
      <c r="AL64" s="198"/>
      <c r="AM64" s="198"/>
      <c r="AN64" s="198"/>
      <c r="AO64" s="198"/>
      <c r="AP64" s="198"/>
      <c r="AQ64" s="198"/>
      <c r="AR64" s="198"/>
      <c r="AS64" s="198"/>
      <c r="AT64" s="198"/>
      <c r="AV64" s="186"/>
      <c r="AW64" s="186"/>
      <c r="CA64" s="198"/>
      <c r="CB64" s="198"/>
      <c r="CC64" s="198"/>
    </row>
    <row r="65" spans="1:81" s="201" customFormat="1" x14ac:dyDescent="0.25">
      <c r="A65" s="198">
        <v>63</v>
      </c>
      <c r="B65" s="199" t="s">
        <v>276</v>
      </c>
      <c r="C65" s="198"/>
      <c r="D65" s="198" t="s">
        <v>80</v>
      </c>
      <c r="E65" s="198" t="s">
        <v>185</v>
      </c>
      <c r="F65" s="198" t="s">
        <v>82</v>
      </c>
      <c r="G65" s="204"/>
      <c r="H65" s="204"/>
      <c r="I65" s="204"/>
      <c r="J65" s="204"/>
      <c r="K65" s="200">
        <v>76</v>
      </c>
      <c r="L65" s="200">
        <v>0</v>
      </c>
      <c r="M65" s="200">
        <v>75</v>
      </c>
      <c r="N65" s="200">
        <v>86</v>
      </c>
      <c r="O65" s="200">
        <v>73</v>
      </c>
      <c r="P65" s="200">
        <v>93</v>
      </c>
      <c r="Q65" s="200">
        <v>78</v>
      </c>
      <c r="R65" s="200">
        <v>74</v>
      </c>
      <c r="S65" s="175" t="s">
        <v>213</v>
      </c>
      <c r="T65" s="175" t="s">
        <v>212</v>
      </c>
      <c r="U65" s="175" t="s">
        <v>211</v>
      </c>
      <c r="V65" s="175" t="s">
        <v>209</v>
      </c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198"/>
      <c r="AO65" s="198"/>
      <c r="AP65" s="198"/>
      <c r="AQ65" s="198"/>
      <c r="AR65" s="198"/>
      <c r="AS65" s="198"/>
      <c r="AT65" s="198"/>
      <c r="AV65" s="186"/>
      <c r="AW65" s="186"/>
      <c r="CA65" s="198"/>
      <c r="CB65" s="198"/>
      <c r="CC65" s="198"/>
    </row>
    <row r="66" spans="1:81" s="201" customFormat="1" x14ac:dyDescent="0.25">
      <c r="A66" s="198">
        <v>64</v>
      </c>
      <c r="B66" s="202" t="s">
        <v>277</v>
      </c>
      <c r="C66" s="198"/>
      <c r="D66" s="198" t="s">
        <v>80</v>
      </c>
      <c r="E66" s="198" t="s">
        <v>185</v>
      </c>
      <c r="F66" s="198" t="s">
        <v>207</v>
      </c>
      <c r="G66" s="204"/>
      <c r="H66" s="204"/>
      <c r="I66" s="204"/>
      <c r="J66" s="204"/>
      <c r="K66" s="203">
        <v>69</v>
      </c>
      <c r="L66" s="203">
        <v>82</v>
      </c>
      <c r="M66" s="203">
        <v>63</v>
      </c>
      <c r="N66" s="203">
        <v>50</v>
      </c>
      <c r="O66" s="203">
        <v>70</v>
      </c>
      <c r="P66" s="203">
        <v>95</v>
      </c>
      <c r="Q66" s="203">
        <v>45</v>
      </c>
      <c r="R66" s="203">
        <v>51</v>
      </c>
      <c r="S66" s="175" t="s">
        <v>213</v>
      </c>
      <c r="T66" s="175" t="s">
        <v>212</v>
      </c>
      <c r="U66" s="175" t="s">
        <v>211</v>
      </c>
      <c r="V66" s="175" t="s">
        <v>209</v>
      </c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198"/>
      <c r="AP66" s="198"/>
      <c r="AQ66" s="198"/>
      <c r="AR66" s="198"/>
      <c r="AS66" s="198"/>
      <c r="AT66" s="198"/>
      <c r="AV66" s="186"/>
      <c r="AW66" s="186"/>
      <c r="CA66" s="198"/>
      <c r="CB66" s="198"/>
      <c r="CC66" s="198"/>
    </row>
    <row r="67" spans="1:81" s="201" customFormat="1" x14ac:dyDescent="0.25">
      <c r="A67" s="198">
        <v>65</v>
      </c>
      <c r="B67" s="202" t="s">
        <v>278</v>
      </c>
      <c r="C67" s="198"/>
      <c r="D67" s="198" t="s">
        <v>80</v>
      </c>
      <c r="E67" s="198" t="s">
        <v>185</v>
      </c>
      <c r="F67" s="198" t="s">
        <v>207</v>
      </c>
      <c r="G67" s="204"/>
      <c r="H67" s="204"/>
      <c r="I67" s="204"/>
      <c r="J67" s="204"/>
      <c r="K67" s="203">
        <v>82</v>
      </c>
      <c r="L67" s="203">
        <v>91</v>
      </c>
      <c r="M67" s="203">
        <v>80</v>
      </c>
      <c r="N67" s="203">
        <v>69</v>
      </c>
      <c r="O67" s="203">
        <v>79</v>
      </c>
      <c r="P67" s="203">
        <v>94</v>
      </c>
      <c r="Q67" s="203">
        <v>72</v>
      </c>
      <c r="R67" s="203">
        <v>77</v>
      </c>
      <c r="S67" s="175" t="s">
        <v>213</v>
      </c>
      <c r="T67" s="175" t="s">
        <v>212</v>
      </c>
      <c r="U67" s="175" t="s">
        <v>211</v>
      </c>
      <c r="V67" s="175" t="s">
        <v>209</v>
      </c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198"/>
      <c r="AO67" s="198"/>
      <c r="AP67" s="198"/>
      <c r="AQ67" s="198"/>
      <c r="AR67" s="198"/>
      <c r="AS67" s="198"/>
      <c r="AT67" s="198"/>
      <c r="AV67" s="186"/>
      <c r="AW67" s="186"/>
      <c r="CA67" s="198"/>
      <c r="CB67" s="198"/>
      <c r="CC67" s="198"/>
    </row>
    <row r="68" spans="1:81" s="201" customFormat="1" x14ac:dyDescent="0.25">
      <c r="A68" s="198">
        <v>66</v>
      </c>
      <c r="B68" s="199" t="s">
        <v>279</v>
      </c>
      <c r="C68" s="198"/>
      <c r="D68" s="198" t="s">
        <v>80</v>
      </c>
      <c r="E68" s="198" t="s">
        <v>185</v>
      </c>
      <c r="F68" s="198" t="s">
        <v>207</v>
      </c>
      <c r="G68" s="204"/>
      <c r="H68" s="204"/>
      <c r="I68" s="204"/>
      <c r="J68" s="204"/>
      <c r="K68" s="200">
        <v>59</v>
      </c>
      <c r="L68" s="200">
        <v>70</v>
      </c>
      <c r="M68" s="200">
        <v>62</v>
      </c>
      <c r="N68" s="200">
        <v>69</v>
      </c>
      <c r="O68" s="200">
        <v>71</v>
      </c>
      <c r="P68" s="200">
        <v>84</v>
      </c>
      <c r="Q68" s="200">
        <v>49</v>
      </c>
      <c r="R68" s="200">
        <v>49</v>
      </c>
      <c r="S68" s="175" t="s">
        <v>213</v>
      </c>
      <c r="T68" s="175" t="s">
        <v>212</v>
      </c>
      <c r="U68" s="175" t="s">
        <v>211</v>
      </c>
      <c r="V68" s="175" t="s">
        <v>209</v>
      </c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198"/>
      <c r="AO68" s="198"/>
      <c r="AP68" s="198"/>
      <c r="AQ68" s="198"/>
      <c r="AR68" s="198"/>
      <c r="AS68" s="198"/>
      <c r="AT68" s="198"/>
      <c r="AV68" s="186"/>
      <c r="AW68" s="186"/>
      <c r="CA68" s="198"/>
      <c r="CB68" s="198"/>
      <c r="CC68" s="198"/>
    </row>
    <row r="69" spans="1:81" s="201" customFormat="1" x14ac:dyDescent="0.25">
      <c r="A69" s="198">
        <v>67</v>
      </c>
      <c r="B69" s="202" t="s">
        <v>280</v>
      </c>
      <c r="C69" s="198"/>
      <c r="D69" s="198" t="s">
        <v>80</v>
      </c>
      <c r="E69" s="198" t="s">
        <v>185</v>
      </c>
      <c r="F69" s="198" t="s">
        <v>207</v>
      </c>
      <c r="G69" s="204"/>
      <c r="H69" s="204"/>
      <c r="I69" s="204"/>
      <c r="J69" s="204"/>
      <c r="K69" s="203">
        <v>61</v>
      </c>
      <c r="L69" s="203">
        <v>43</v>
      </c>
      <c r="M69" s="203">
        <v>45</v>
      </c>
      <c r="N69" s="203">
        <v>50</v>
      </c>
      <c r="O69" s="203">
        <v>70</v>
      </c>
      <c r="P69" s="203">
        <v>79</v>
      </c>
      <c r="Q69" s="203">
        <v>38</v>
      </c>
      <c r="R69" s="203">
        <v>41</v>
      </c>
      <c r="S69" s="175" t="s">
        <v>213</v>
      </c>
      <c r="T69" s="175" t="s">
        <v>212</v>
      </c>
      <c r="U69" s="175" t="s">
        <v>211</v>
      </c>
      <c r="V69" s="175" t="s">
        <v>209</v>
      </c>
      <c r="W69" s="198"/>
      <c r="X69" s="198"/>
      <c r="Y69" s="198"/>
      <c r="Z69" s="198"/>
      <c r="AA69" s="198"/>
      <c r="AB69" s="198"/>
      <c r="AC69" s="198"/>
      <c r="AD69" s="198"/>
      <c r="AE69" s="198"/>
      <c r="AF69" s="198"/>
      <c r="AG69" s="198"/>
      <c r="AH69" s="198"/>
      <c r="AI69" s="198"/>
      <c r="AJ69" s="198"/>
      <c r="AK69" s="198"/>
      <c r="AL69" s="198"/>
      <c r="AM69" s="198"/>
      <c r="AN69" s="198"/>
      <c r="AO69" s="198"/>
      <c r="AP69" s="198"/>
      <c r="AQ69" s="198"/>
      <c r="AR69" s="198"/>
      <c r="AS69" s="198"/>
      <c r="AT69" s="198"/>
      <c r="AV69" s="186"/>
      <c r="AW69" s="186"/>
      <c r="CA69" s="198"/>
      <c r="CB69" s="198"/>
      <c r="CC69" s="198"/>
    </row>
    <row r="70" spans="1:81" s="201" customFormat="1" x14ac:dyDescent="0.25">
      <c r="A70" s="198">
        <v>68</v>
      </c>
      <c r="B70" s="199" t="s">
        <v>281</v>
      </c>
      <c r="C70" s="198"/>
      <c r="D70" s="198" t="s">
        <v>80</v>
      </c>
      <c r="E70" s="198" t="s">
        <v>185</v>
      </c>
      <c r="F70" s="198" t="s">
        <v>82</v>
      </c>
      <c r="G70" s="204"/>
      <c r="H70" s="204"/>
      <c r="I70" s="204"/>
      <c r="J70" s="204"/>
      <c r="K70" s="200">
        <v>74</v>
      </c>
      <c r="L70" s="200">
        <v>83</v>
      </c>
      <c r="M70" s="200">
        <v>77</v>
      </c>
      <c r="N70" s="200">
        <v>78</v>
      </c>
      <c r="O70" s="200">
        <v>76</v>
      </c>
      <c r="P70" s="200">
        <v>94</v>
      </c>
      <c r="Q70" s="200">
        <v>82</v>
      </c>
      <c r="R70" s="200">
        <v>77</v>
      </c>
      <c r="S70" s="175" t="s">
        <v>213</v>
      </c>
      <c r="T70" s="175" t="s">
        <v>212</v>
      </c>
      <c r="U70" s="175" t="s">
        <v>211</v>
      </c>
      <c r="V70" s="175" t="s">
        <v>209</v>
      </c>
      <c r="W70" s="198"/>
      <c r="X70" s="198"/>
      <c r="Y70" s="198"/>
      <c r="Z70" s="198"/>
      <c r="AA70" s="198"/>
      <c r="AB70" s="198"/>
      <c r="AC70" s="198"/>
      <c r="AD70" s="198"/>
      <c r="AE70" s="198"/>
      <c r="AF70" s="198"/>
      <c r="AG70" s="198"/>
      <c r="AH70" s="198"/>
      <c r="AI70" s="198"/>
      <c r="AJ70" s="198"/>
      <c r="AK70" s="198"/>
      <c r="AL70" s="198"/>
      <c r="AM70" s="198"/>
      <c r="AN70" s="198"/>
      <c r="AO70" s="198"/>
      <c r="AP70" s="198"/>
      <c r="AQ70" s="198"/>
      <c r="AR70" s="198"/>
      <c r="AS70" s="198"/>
      <c r="AT70" s="198"/>
      <c r="AV70" s="186"/>
      <c r="AW70" s="186"/>
      <c r="CA70" s="198"/>
      <c r="CB70" s="198"/>
      <c r="CC70" s="198"/>
    </row>
    <row r="71" spans="1:81" s="201" customFormat="1" x14ac:dyDescent="0.25">
      <c r="A71" s="198">
        <v>69</v>
      </c>
      <c r="B71" s="202" t="s">
        <v>282</v>
      </c>
      <c r="C71" s="198"/>
      <c r="D71" s="198" t="s">
        <v>80</v>
      </c>
      <c r="E71" s="198" t="s">
        <v>185</v>
      </c>
      <c r="F71" s="198" t="s">
        <v>82</v>
      </c>
      <c r="G71" s="204"/>
      <c r="H71" s="204"/>
      <c r="I71" s="204"/>
      <c r="J71" s="204"/>
      <c r="K71" s="203">
        <v>33</v>
      </c>
      <c r="L71" s="203">
        <v>13</v>
      </c>
      <c r="M71" s="203">
        <v>1</v>
      </c>
      <c r="N71" s="203">
        <v>11</v>
      </c>
      <c r="O71" s="203">
        <v>57</v>
      </c>
      <c r="P71" s="203">
        <v>29</v>
      </c>
      <c r="Q71" s="203">
        <v>3</v>
      </c>
      <c r="R71" s="203">
        <v>10</v>
      </c>
      <c r="S71" s="175" t="s">
        <v>213</v>
      </c>
      <c r="T71" s="175" t="s">
        <v>212</v>
      </c>
      <c r="U71" s="175" t="s">
        <v>211</v>
      </c>
      <c r="V71" s="175" t="s">
        <v>209</v>
      </c>
      <c r="W71" s="198"/>
      <c r="X71" s="198"/>
      <c r="Y71" s="198"/>
      <c r="Z71" s="198"/>
      <c r="AA71" s="198"/>
      <c r="AB71" s="198"/>
      <c r="AC71" s="198"/>
      <c r="AD71" s="198"/>
      <c r="AE71" s="198"/>
      <c r="AF71" s="198"/>
      <c r="AG71" s="198"/>
      <c r="AH71" s="198"/>
      <c r="AI71" s="198"/>
      <c r="AJ71" s="198"/>
      <c r="AK71" s="198"/>
      <c r="AL71" s="198"/>
      <c r="AM71" s="198"/>
      <c r="AN71" s="198"/>
      <c r="AO71" s="198"/>
      <c r="AP71" s="198"/>
      <c r="AQ71" s="198"/>
      <c r="AR71" s="198"/>
      <c r="AS71" s="198"/>
      <c r="AT71" s="198"/>
      <c r="AV71" s="186"/>
      <c r="AW71" s="186"/>
      <c r="CA71" s="198"/>
      <c r="CB71" s="198"/>
      <c r="CC71" s="198"/>
    </row>
    <row r="72" spans="1:81" s="201" customFormat="1" x14ac:dyDescent="0.25">
      <c r="A72" s="198">
        <v>70</v>
      </c>
      <c r="B72" s="202" t="s">
        <v>283</v>
      </c>
      <c r="C72" s="198"/>
      <c r="D72" s="198" t="s">
        <v>80</v>
      </c>
      <c r="E72" s="198" t="s">
        <v>185</v>
      </c>
      <c r="F72" s="198" t="s">
        <v>207</v>
      </c>
      <c r="G72" s="204"/>
      <c r="H72" s="204"/>
      <c r="I72" s="204"/>
      <c r="J72" s="204"/>
      <c r="K72" s="203">
        <v>74</v>
      </c>
      <c r="L72" s="203">
        <v>62</v>
      </c>
      <c r="M72" s="203">
        <v>37</v>
      </c>
      <c r="N72" s="203">
        <v>36</v>
      </c>
      <c r="O72" s="203">
        <v>81</v>
      </c>
      <c r="P72" s="203">
        <v>75</v>
      </c>
      <c r="Q72" s="203">
        <v>27</v>
      </c>
      <c r="R72" s="203">
        <v>39</v>
      </c>
      <c r="S72" s="175" t="s">
        <v>213</v>
      </c>
      <c r="T72" s="175" t="s">
        <v>212</v>
      </c>
      <c r="U72" s="175" t="s">
        <v>211</v>
      </c>
      <c r="V72" s="175" t="s">
        <v>209</v>
      </c>
      <c r="W72" s="198"/>
      <c r="X72" s="198"/>
      <c r="Y72" s="198"/>
      <c r="Z72" s="198"/>
      <c r="AA72" s="198"/>
      <c r="AB72" s="198"/>
      <c r="AC72" s="198"/>
      <c r="AD72" s="198"/>
      <c r="AE72" s="198"/>
      <c r="AF72" s="198"/>
      <c r="AG72" s="198"/>
      <c r="AH72" s="198"/>
      <c r="AI72" s="198"/>
      <c r="AJ72" s="198"/>
      <c r="AK72" s="198"/>
      <c r="AL72" s="198"/>
      <c r="AM72" s="198"/>
      <c r="AN72" s="198"/>
      <c r="AO72" s="198"/>
      <c r="AP72" s="198"/>
      <c r="AQ72" s="198"/>
      <c r="AR72" s="198"/>
      <c r="AS72" s="198"/>
      <c r="AT72" s="198"/>
      <c r="AV72" s="186"/>
      <c r="AW72" s="186"/>
      <c r="CA72" s="198"/>
      <c r="CB72" s="198"/>
      <c r="CC72" s="198"/>
    </row>
    <row r="73" spans="1:81" s="201" customFormat="1" x14ac:dyDescent="0.25">
      <c r="A73" s="198">
        <v>71</v>
      </c>
      <c r="B73" s="199" t="s">
        <v>284</v>
      </c>
      <c r="C73" s="198"/>
      <c r="D73" s="198" t="s">
        <v>80</v>
      </c>
      <c r="E73" s="198" t="s">
        <v>185</v>
      </c>
      <c r="F73" s="198" t="s">
        <v>82</v>
      </c>
      <c r="G73" s="204"/>
      <c r="H73" s="204"/>
      <c r="I73" s="204"/>
      <c r="J73" s="204"/>
      <c r="K73" s="200">
        <v>42</v>
      </c>
      <c r="L73" s="200">
        <v>47</v>
      </c>
      <c r="M73" s="200">
        <v>36</v>
      </c>
      <c r="N73" s="200">
        <v>30</v>
      </c>
      <c r="O73" s="200">
        <v>41</v>
      </c>
      <c r="P73" s="200">
        <v>68</v>
      </c>
      <c r="Q73" s="200">
        <v>27</v>
      </c>
      <c r="R73" s="200">
        <v>28</v>
      </c>
      <c r="S73" s="175" t="s">
        <v>213</v>
      </c>
      <c r="T73" s="175" t="s">
        <v>212</v>
      </c>
      <c r="U73" s="175" t="s">
        <v>211</v>
      </c>
      <c r="V73" s="175" t="s">
        <v>209</v>
      </c>
      <c r="W73" s="198"/>
      <c r="X73" s="198"/>
      <c r="Y73" s="198"/>
      <c r="Z73" s="198"/>
      <c r="AA73" s="198"/>
      <c r="AB73" s="198"/>
      <c r="AC73" s="198"/>
      <c r="AD73" s="198"/>
      <c r="AE73" s="198"/>
      <c r="AF73" s="198"/>
      <c r="AG73" s="198"/>
      <c r="AH73" s="198"/>
      <c r="AI73" s="198"/>
      <c r="AJ73" s="198"/>
      <c r="AK73" s="198"/>
      <c r="AL73" s="198"/>
      <c r="AM73" s="198"/>
      <c r="AN73" s="198"/>
      <c r="AO73" s="198"/>
      <c r="AP73" s="198"/>
      <c r="AQ73" s="198"/>
      <c r="AR73" s="198"/>
      <c r="AS73" s="198"/>
      <c r="AT73" s="198"/>
      <c r="AV73" s="186"/>
      <c r="AW73" s="186"/>
      <c r="CA73" s="198"/>
      <c r="CB73" s="198"/>
      <c r="CC73" s="198"/>
    </row>
    <row r="74" spans="1:81" s="201" customFormat="1" x14ac:dyDescent="0.25">
      <c r="A74" s="198">
        <v>72</v>
      </c>
      <c r="B74" s="202" t="s">
        <v>285</v>
      </c>
      <c r="C74" s="198"/>
      <c r="D74" s="198" t="s">
        <v>80</v>
      </c>
      <c r="E74" s="198" t="s">
        <v>185</v>
      </c>
      <c r="F74" s="198" t="s">
        <v>82</v>
      </c>
      <c r="G74" s="204"/>
      <c r="H74" s="204"/>
      <c r="I74" s="204"/>
      <c r="J74" s="204"/>
      <c r="K74" s="203">
        <v>69</v>
      </c>
      <c r="L74" s="203">
        <v>80</v>
      </c>
      <c r="M74" s="203">
        <v>90</v>
      </c>
      <c r="N74" s="203">
        <v>84</v>
      </c>
      <c r="O74" s="203">
        <v>84</v>
      </c>
      <c r="P74" s="203">
        <v>93</v>
      </c>
      <c r="Q74" s="203">
        <v>95</v>
      </c>
      <c r="R74" s="203">
        <v>75</v>
      </c>
      <c r="S74" s="175" t="s">
        <v>213</v>
      </c>
      <c r="T74" s="175" t="s">
        <v>212</v>
      </c>
      <c r="U74" s="175" t="s">
        <v>211</v>
      </c>
      <c r="V74" s="175" t="s">
        <v>209</v>
      </c>
      <c r="W74" s="198"/>
      <c r="X74" s="198"/>
      <c r="Y74" s="198"/>
      <c r="Z74" s="198"/>
      <c r="AA74" s="198"/>
      <c r="AB74" s="198"/>
      <c r="AC74" s="198"/>
      <c r="AD74" s="198"/>
      <c r="AE74" s="198"/>
      <c r="AF74" s="198"/>
      <c r="AG74" s="198"/>
      <c r="AH74" s="198"/>
      <c r="AI74" s="198"/>
      <c r="AJ74" s="198"/>
      <c r="AK74" s="198"/>
      <c r="AL74" s="198"/>
      <c r="AM74" s="198"/>
      <c r="AN74" s="198"/>
      <c r="AO74" s="198"/>
      <c r="AP74" s="198"/>
      <c r="AQ74" s="198"/>
      <c r="AR74" s="198"/>
      <c r="AS74" s="198"/>
      <c r="AT74" s="198"/>
      <c r="AV74" s="186"/>
      <c r="AW74" s="186"/>
      <c r="CA74" s="198"/>
      <c r="CB74" s="198"/>
      <c r="CC74" s="198"/>
    </row>
    <row r="75" spans="1:81" s="201" customFormat="1" x14ac:dyDescent="0.25">
      <c r="A75" s="198">
        <v>73</v>
      </c>
      <c r="B75" s="199" t="s">
        <v>286</v>
      </c>
      <c r="C75" s="198"/>
      <c r="D75" s="198" t="s">
        <v>80</v>
      </c>
      <c r="E75" s="198" t="s">
        <v>185</v>
      </c>
      <c r="F75" s="198" t="s">
        <v>207</v>
      </c>
      <c r="G75" s="204"/>
      <c r="H75" s="204"/>
      <c r="I75" s="204"/>
      <c r="J75" s="204"/>
      <c r="K75" s="200">
        <v>73</v>
      </c>
      <c r="L75" s="200">
        <v>66</v>
      </c>
      <c r="M75" s="200">
        <v>58</v>
      </c>
      <c r="N75" s="200">
        <v>49</v>
      </c>
      <c r="O75" s="200">
        <v>76</v>
      </c>
      <c r="P75" s="200">
        <v>88</v>
      </c>
      <c r="Q75" s="200">
        <v>47</v>
      </c>
      <c r="R75" s="200">
        <v>36</v>
      </c>
      <c r="S75" s="175" t="s">
        <v>213</v>
      </c>
      <c r="T75" s="175" t="s">
        <v>212</v>
      </c>
      <c r="U75" s="175" t="s">
        <v>211</v>
      </c>
      <c r="V75" s="175" t="s">
        <v>209</v>
      </c>
      <c r="W75" s="198"/>
      <c r="X75" s="198"/>
      <c r="Y75" s="198"/>
      <c r="Z75" s="198"/>
      <c r="AA75" s="198"/>
      <c r="AB75" s="198"/>
      <c r="AC75" s="198"/>
      <c r="AD75" s="198"/>
      <c r="AE75" s="198"/>
      <c r="AF75" s="198"/>
      <c r="AG75" s="198"/>
      <c r="AH75" s="198"/>
      <c r="AI75" s="198"/>
      <c r="AJ75" s="198"/>
      <c r="AK75" s="198"/>
      <c r="AL75" s="198"/>
      <c r="AM75" s="198"/>
      <c r="AN75" s="198"/>
      <c r="AO75" s="198"/>
      <c r="AP75" s="198"/>
      <c r="AQ75" s="198"/>
      <c r="AR75" s="198"/>
      <c r="AS75" s="198"/>
      <c r="AT75" s="198"/>
      <c r="AV75" s="186"/>
      <c r="AW75" s="186"/>
      <c r="CA75" s="198"/>
      <c r="CB75" s="198"/>
      <c r="CC75" s="198"/>
    </row>
    <row r="76" spans="1:81" s="201" customFormat="1" x14ac:dyDescent="0.25">
      <c r="A76" s="198">
        <v>74</v>
      </c>
      <c r="B76" s="202" t="s">
        <v>287</v>
      </c>
      <c r="C76" s="198"/>
      <c r="D76" s="198" t="s">
        <v>80</v>
      </c>
      <c r="E76" s="198" t="s">
        <v>185</v>
      </c>
      <c r="F76" s="198" t="s">
        <v>207</v>
      </c>
      <c r="G76" s="204"/>
      <c r="H76" s="204"/>
      <c r="I76" s="204"/>
      <c r="J76" s="204"/>
      <c r="K76" s="203">
        <v>62</v>
      </c>
      <c r="L76" s="203">
        <v>74</v>
      </c>
      <c r="M76" s="203">
        <v>59</v>
      </c>
      <c r="N76" s="203">
        <v>54</v>
      </c>
      <c r="O76" s="203">
        <v>63</v>
      </c>
      <c r="P76" s="203">
        <v>87</v>
      </c>
      <c r="Q76" s="203">
        <v>38</v>
      </c>
      <c r="R76" s="203">
        <v>67</v>
      </c>
      <c r="S76" s="175" t="s">
        <v>213</v>
      </c>
      <c r="T76" s="175" t="s">
        <v>212</v>
      </c>
      <c r="U76" s="175" t="s">
        <v>211</v>
      </c>
      <c r="V76" s="175" t="s">
        <v>209</v>
      </c>
      <c r="W76" s="198"/>
      <c r="X76" s="198"/>
      <c r="Y76" s="198"/>
      <c r="Z76" s="198"/>
      <c r="AA76" s="198"/>
      <c r="AB76" s="198"/>
      <c r="AC76" s="198"/>
      <c r="AD76" s="198"/>
      <c r="AE76" s="198"/>
      <c r="AF76" s="198"/>
      <c r="AG76" s="198"/>
      <c r="AH76" s="198"/>
      <c r="AI76" s="198"/>
      <c r="AJ76" s="198"/>
      <c r="AK76" s="198"/>
      <c r="AL76" s="198"/>
      <c r="AM76" s="198"/>
      <c r="AN76" s="198"/>
      <c r="AO76" s="198"/>
      <c r="AP76" s="198"/>
      <c r="AQ76" s="198"/>
      <c r="AR76" s="198"/>
      <c r="AS76" s="198"/>
      <c r="AT76" s="198"/>
      <c r="AV76" s="186"/>
      <c r="AW76" s="186"/>
      <c r="CA76" s="198"/>
      <c r="CB76" s="198"/>
      <c r="CC76" s="198"/>
    </row>
    <row r="77" spans="1:81" s="201" customFormat="1" x14ac:dyDescent="0.25">
      <c r="A77" s="198">
        <v>75</v>
      </c>
      <c r="B77" s="199" t="s">
        <v>288</v>
      </c>
      <c r="C77" s="198"/>
      <c r="D77" s="198" t="s">
        <v>80</v>
      </c>
      <c r="E77" s="198" t="s">
        <v>185</v>
      </c>
      <c r="F77" s="198" t="s">
        <v>82</v>
      </c>
      <c r="G77" s="204"/>
      <c r="H77" s="204"/>
      <c r="I77" s="204"/>
      <c r="J77" s="204"/>
      <c r="K77" s="200">
        <v>75</v>
      </c>
      <c r="L77" s="200">
        <v>45</v>
      </c>
      <c r="M77" s="200">
        <v>32</v>
      </c>
      <c r="N77" s="200">
        <v>28</v>
      </c>
      <c r="O77" s="200">
        <v>72</v>
      </c>
      <c r="P77" s="200">
        <v>61</v>
      </c>
      <c r="Q77" s="200">
        <v>22</v>
      </c>
      <c r="R77" s="200">
        <v>19</v>
      </c>
      <c r="S77" s="175" t="s">
        <v>213</v>
      </c>
      <c r="T77" s="175" t="s">
        <v>212</v>
      </c>
      <c r="U77" s="175" t="s">
        <v>211</v>
      </c>
      <c r="V77" s="175" t="s">
        <v>209</v>
      </c>
      <c r="W77" s="198"/>
      <c r="X77" s="198"/>
      <c r="Y77" s="198"/>
      <c r="Z77" s="198"/>
      <c r="AA77" s="198"/>
      <c r="AB77" s="198"/>
      <c r="AC77" s="198"/>
      <c r="AD77" s="198"/>
      <c r="AE77" s="198"/>
      <c r="AF77" s="198"/>
      <c r="AG77" s="198"/>
      <c r="AH77" s="198"/>
      <c r="AI77" s="198"/>
      <c r="AJ77" s="198"/>
      <c r="AK77" s="198"/>
      <c r="AL77" s="198"/>
      <c r="AM77" s="198"/>
      <c r="AN77" s="198"/>
      <c r="AO77" s="198"/>
      <c r="AP77" s="198"/>
      <c r="AQ77" s="198"/>
      <c r="AR77" s="198"/>
      <c r="AS77" s="198"/>
      <c r="AT77" s="198"/>
      <c r="AV77" s="186"/>
      <c r="AW77" s="186"/>
      <c r="CA77" s="198"/>
      <c r="CB77" s="198"/>
      <c r="CC77" s="198"/>
    </row>
    <row r="78" spans="1:81" s="201" customFormat="1" x14ac:dyDescent="0.25">
      <c r="A78" s="198">
        <v>76</v>
      </c>
      <c r="B78" s="202" t="s">
        <v>381</v>
      </c>
      <c r="C78" s="198"/>
      <c r="D78" s="198" t="s">
        <v>80</v>
      </c>
      <c r="E78" s="198" t="s">
        <v>185</v>
      </c>
      <c r="F78" s="198"/>
      <c r="G78" s="204"/>
      <c r="H78" s="204"/>
      <c r="I78" s="204"/>
      <c r="J78" s="204"/>
      <c r="K78" s="203">
        <v>52</v>
      </c>
      <c r="L78" s="203">
        <v>70</v>
      </c>
      <c r="M78" s="203">
        <v>47</v>
      </c>
      <c r="N78" s="203">
        <v>52</v>
      </c>
      <c r="O78" s="203">
        <v>64</v>
      </c>
      <c r="P78" s="203">
        <v>83</v>
      </c>
      <c r="Q78" s="203">
        <v>49</v>
      </c>
      <c r="R78" s="203">
        <v>62</v>
      </c>
      <c r="S78" s="175" t="s">
        <v>213</v>
      </c>
      <c r="T78" s="175" t="s">
        <v>212</v>
      </c>
      <c r="U78" s="175" t="s">
        <v>211</v>
      </c>
      <c r="V78" s="175" t="s">
        <v>209</v>
      </c>
      <c r="W78" s="198"/>
      <c r="X78" s="198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  <c r="AI78" s="198"/>
      <c r="AJ78" s="198"/>
      <c r="AK78" s="198"/>
      <c r="AL78" s="198"/>
      <c r="AM78" s="198"/>
      <c r="AN78" s="198"/>
      <c r="AO78" s="198"/>
      <c r="AP78" s="198"/>
      <c r="AQ78" s="198"/>
      <c r="AR78" s="198"/>
      <c r="AS78" s="198"/>
      <c r="AT78" s="198"/>
      <c r="AV78" s="186"/>
      <c r="AW78" s="186"/>
      <c r="CA78" s="198"/>
      <c r="CB78" s="198"/>
      <c r="CC78" s="198"/>
    </row>
    <row r="79" spans="1:81" s="201" customFormat="1" x14ac:dyDescent="0.25">
      <c r="A79" s="198">
        <v>77</v>
      </c>
      <c r="B79" s="199" t="s">
        <v>289</v>
      </c>
      <c r="C79" s="198"/>
      <c r="D79" s="198" t="s">
        <v>80</v>
      </c>
      <c r="E79" s="198" t="s">
        <v>185</v>
      </c>
      <c r="F79" s="198" t="s">
        <v>82</v>
      </c>
      <c r="G79" s="204"/>
      <c r="H79" s="204"/>
      <c r="I79" s="204"/>
      <c r="J79" s="204"/>
      <c r="K79" s="200">
        <v>60</v>
      </c>
      <c r="L79" s="200">
        <v>71</v>
      </c>
      <c r="M79" s="200">
        <v>74</v>
      </c>
      <c r="N79" s="200">
        <v>63</v>
      </c>
      <c r="O79" s="200">
        <v>58</v>
      </c>
      <c r="P79" s="200">
        <v>89</v>
      </c>
      <c r="Q79" s="200">
        <v>66</v>
      </c>
      <c r="R79" s="200">
        <v>76</v>
      </c>
      <c r="S79" s="175" t="s">
        <v>213</v>
      </c>
      <c r="T79" s="175" t="s">
        <v>212</v>
      </c>
      <c r="U79" s="175" t="s">
        <v>211</v>
      </c>
      <c r="V79" s="175" t="s">
        <v>209</v>
      </c>
      <c r="W79" s="198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  <c r="AI79" s="198"/>
      <c r="AJ79" s="198"/>
      <c r="AK79" s="198"/>
      <c r="AL79" s="198"/>
      <c r="AM79" s="198"/>
      <c r="AN79" s="198"/>
      <c r="AO79" s="198"/>
      <c r="AP79" s="198"/>
      <c r="AQ79" s="198"/>
      <c r="AR79" s="198"/>
      <c r="AS79" s="198"/>
      <c r="AT79" s="198"/>
      <c r="AV79" s="186"/>
      <c r="AW79" s="186"/>
      <c r="CA79" s="198"/>
      <c r="CB79" s="198"/>
      <c r="CC79" s="198"/>
    </row>
    <row r="80" spans="1:81" s="201" customFormat="1" x14ac:dyDescent="0.25">
      <c r="A80" s="198">
        <v>78</v>
      </c>
      <c r="B80" s="202" t="s">
        <v>290</v>
      </c>
      <c r="C80" s="198"/>
      <c r="D80" s="198" t="s">
        <v>80</v>
      </c>
      <c r="E80" s="198" t="s">
        <v>185</v>
      </c>
      <c r="F80" s="198" t="s">
        <v>82</v>
      </c>
      <c r="G80" s="204"/>
      <c r="H80" s="204"/>
      <c r="I80" s="204"/>
      <c r="J80" s="204"/>
      <c r="K80" s="203">
        <v>96</v>
      </c>
      <c r="L80" s="203">
        <v>92</v>
      </c>
      <c r="M80" s="203">
        <v>86</v>
      </c>
      <c r="N80" s="203">
        <v>86</v>
      </c>
      <c r="O80" s="203">
        <v>96</v>
      </c>
      <c r="P80" s="203">
        <v>95</v>
      </c>
      <c r="Q80" s="203">
        <v>88</v>
      </c>
      <c r="R80" s="203">
        <v>80</v>
      </c>
      <c r="S80" s="175" t="s">
        <v>213</v>
      </c>
      <c r="T80" s="175" t="s">
        <v>212</v>
      </c>
      <c r="U80" s="175" t="s">
        <v>211</v>
      </c>
      <c r="V80" s="175" t="s">
        <v>209</v>
      </c>
      <c r="W80" s="198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98"/>
      <c r="AJ80" s="198"/>
      <c r="AK80" s="198"/>
      <c r="AL80" s="198"/>
      <c r="AM80" s="198"/>
      <c r="AN80" s="198"/>
      <c r="AO80" s="198"/>
      <c r="AP80" s="198"/>
      <c r="AQ80" s="198"/>
      <c r="AR80" s="198"/>
      <c r="AS80" s="198"/>
      <c r="AT80" s="198"/>
      <c r="AV80" s="186"/>
      <c r="AW80" s="186"/>
      <c r="CA80" s="198"/>
      <c r="CB80" s="198"/>
      <c r="CC80" s="198"/>
    </row>
    <row r="81" spans="1:81" s="201" customFormat="1" x14ac:dyDescent="0.25">
      <c r="A81" s="198">
        <v>79</v>
      </c>
      <c r="B81" s="199" t="s">
        <v>291</v>
      </c>
      <c r="C81" s="198"/>
      <c r="D81" s="198" t="s">
        <v>80</v>
      </c>
      <c r="E81" s="198" t="s">
        <v>185</v>
      </c>
      <c r="F81" s="198" t="s">
        <v>82</v>
      </c>
      <c r="G81" s="204"/>
      <c r="H81" s="204"/>
      <c r="I81" s="204"/>
      <c r="J81" s="204"/>
      <c r="K81" s="205">
        <v>99</v>
      </c>
      <c r="L81" s="205">
        <v>94</v>
      </c>
      <c r="M81" s="205">
        <v>91</v>
      </c>
      <c r="N81" s="205">
        <v>90</v>
      </c>
      <c r="O81" s="205">
        <v>93</v>
      </c>
      <c r="P81" s="205">
        <v>99</v>
      </c>
      <c r="Q81" s="205">
        <v>91</v>
      </c>
      <c r="R81" s="205">
        <v>90</v>
      </c>
      <c r="S81" s="175" t="s">
        <v>213</v>
      </c>
      <c r="T81" s="175" t="s">
        <v>212</v>
      </c>
      <c r="U81" s="175" t="s">
        <v>211</v>
      </c>
      <c r="V81" s="175" t="s">
        <v>209</v>
      </c>
      <c r="W81" s="198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98"/>
      <c r="AJ81" s="198"/>
      <c r="AK81" s="198"/>
      <c r="AL81" s="198"/>
      <c r="AM81" s="198"/>
      <c r="AN81" s="198"/>
      <c r="AO81" s="198"/>
      <c r="AP81" s="198"/>
      <c r="AQ81" s="198"/>
      <c r="AR81" s="198"/>
      <c r="AS81" s="198"/>
      <c r="AT81" s="198"/>
      <c r="AV81" s="186"/>
      <c r="AW81" s="186"/>
      <c r="CA81" s="198"/>
      <c r="CB81" s="198"/>
      <c r="CC81" s="198"/>
    </row>
    <row r="82" spans="1:81" s="201" customFormat="1" x14ac:dyDescent="0.25">
      <c r="A82" s="198">
        <v>80</v>
      </c>
      <c r="B82" s="199" t="s">
        <v>292</v>
      </c>
      <c r="C82" s="198"/>
      <c r="D82" s="198" t="s">
        <v>80</v>
      </c>
      <c r="E82" s="198" t="s">
        <v>185</v>
      </c>
      <c r="F82" s="198" t="s">
        <v>207</v>
      </c>
      <c r="G82" s="204"/>
      <c r="H82" s="204"/>
      <c r="I82" s="204"/>
      <c r="J82" s="204"/>
      <c r="K82" s="205">
        <v>93</v>
      </c>
      <c r="L82" s="205">
        <v>91</v>
      </c>
      <c r="M82" s="205">
        <v>82</v>
      </c>
      <c r="N82" s="205">
        <v>81</v>
      </c>
      <c r="O82" s="205">
        <v>94</v>
      </c>
      <c r="P82" s="205">
        <v>92</v>
      </c>
      <c r="Q82" s="205">
        <v>88</v>
      </c>
      <c r="R82" s="205">
        <v>80</v>
      </c>
      <c r="S82" s="175" t="s">
        <v>213</v>
      </c>
      <c r="T82" s="175" t="s">
        <v>212</v>
      </c>
      <c r="U82" s="175" t="s">
        <v>211</v>
      </c>
      <c r="V82" s="175" t="s">
        <v>209</v>
      </c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8"/>
      <c r="AM82" s="198"/>
      <c r="AN82" s="198"/>
      <c r="AO82" s="198"/>
      <c r="AP82" s="198"/>
      <c r="AQ82" s="198"/>
      <c r="AR82" s="198"/>
      <c r="AS82" s="198"/>
      <c r="AT82" s="198"/>
      <c r="AV82" s="186"/>
      <c r="AW82" s="186"/>
      <c r="CA82" s="198"/>
      <c r="CB82" s="198"/>
      <c r="CC82" s="198"/>
    </row>
    <row r="83" spans="1:81" s="201" customFormat="1" x14ac:dyDescent="0.25">
      <c r="A83" s="198">
        <v>81</v>
      </c>
      <c r="B83" s="199" t="s">
        <v>293</v>
      </c>
      <c r="C83" s="198"/>
      <c r="D83" s="198" t="s">
        <v>80</v>
      </c>
      <c r="E83" s="198" t="s">
        <v>185</v>
      </c>
      <c r="F83" s="198" t="s">
        <v>207</v>
      </c>
      <c r="G83" s="204"/>
      <c r="H83" s="204"/>
      <c r="I83" s="204"/>
      <c r="J83" s="204"/>
      <c r="K83" s="205">
        <v>45</v>
      </c>
      <c r="L83" s="205">
        <v>69</v>
      </c>
      <c r="M83" s="205">
        <v>51</v>
      </c>
      <c r="N83" s="205">
        <v>52</v>
      </c>
      <c r="O83" s="205">
        <v>70</v>
      </c>
      <c r="P83" s="205">
        <v>84</v>
      </c>
      <c r="Q83" s="205">
        <v>44</v>
      </c>
      <c r="R83" s="205">
        <v>55</v>
      </c>
      <c r="S83" s="175" t="s">
        <v>213</v>
      </c>
      <c r="T83" s="175" t="s">
        <v>212</v>
      </c>
      <c r="U83" s="175" t="s">
        <v>211</v>
      </c>
      <c r="V83" s="175" t="s">
        <v>209</v>
      </c>
      <c r="W83" s="198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98"/>
      <c r="AJ83" s="198"/>
      <c r="AK83" s="198"/>
      <c r="AL83" s="198"/>
      <c r="AM83" s="198"/>
      <c r="AN83" s="198"/>
      <c r="AO83" s="198"/>
      <c r="AP83" s="198"/>
      <c r="AQ83" s="198"/>
      <c r="AR83" s="198"/>
      <c r="AS83" s="198"/>
      <c r="AT83" s="198"/>
      <c r="AV83" s="186"/>
      <c r="AW83" s="186"/>
      <c r="CA83" s="198"/>
      <c r="CB83" s="198"/>
      <c r="CC83" s="198"/>
    </row>
    <row r="84" spans="1:81" s="201" customFormat="1" x14ac:dyDescent="0.25">
      <c r="A84" s="198">
        <v>82</v>
      </c>
      <c r="B84" s="199" t="s">
        <v>294</v>
      </c>
      <c r="C84" s="198"/>
      <c r="D84" s="198" t="s">
        <v>80</v>
      </c>
      <c r="E84" s="198" t="s">
        <v>185</v>
      </c>
      <c r="F84" s="198" t="s">
        <v>82</v>
      </c>
      <c r="G84" s="204"/>
      <c r="H84" s="204"/>
      <c r="I84" s="204"/>
      <c r="J84" s="204"/>
      <c r="K84" s="205">
        <v>27</v>
      </c>
      <c r="L84" s="205">
        <v>20</v>
      </c>
      <c r="M84" s="205">
        <v>14</v>
      </c>
      <c r="N84" s="205">
        <v>14</v>
      </c>
      <c r="O84" s="205">
        <v>35</v>
      </c>
      <c r="P84" s="205">
        <v>49</v>
      </c>
      <c r="Q84" s="205">
        <v>8</v>
      </c>
      <c r="R84" s="205">
        <v>14</v>
      </c>
      <c r="S84" s="175" t="s">
        <v>213</v>
      </c>
      <c r="T84" s="175" t="s">
        <v>212</v>
      </c>
      <c r="U84" s="175" t="s">
        <v>211</v>
      </c>
      <c r="V84" s="175" t="s">
        <v>209</v>
      </c>
      <c r="W84" s="198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98"/>
      <c r="AJ84" s="198"/>
      <c r="AK84" s="198"/>
      <c r="AL84" s="198"/>
      <c r="AM84" s="198"/>
      <c r="AN84" s="198"/>
      <c r="AO84" s="198"/>
      <c r="AP84" s="198"/>
      <c r="AQ84" s="198"/>
      <c r="AR84" s="198"/>
      <c r="AS84" s="198"/>
      <c r="AT84" s="198"/>
      <c r="AV84" s="186"/>
      <c r="AW84" s="186"/>
      <c r="CA84" s="198"/>
      <c r="CB84" s="198"/>
      <c r="CC84" s="198"/>
    </row>
    <row r="85" spans="1:81" s="201" customFormat="1" x14ac:dyDescent="0.25">
      <c r="A85" s="198">
        <v>83</v>
      </c>
      <c r="B85" s="199" t="s">
        <v>295</v>
      </c>
      <c r="C85" s="198"/>
      <c r="D85" s="198" t="s">
        <v>80</v>
      </c>
      <c r="E85" s="198" t="s">
        <v>185</v>
      </c>
      <c r="F85" s="198" t="s">
        <v>82</v>
      </c>
      <c r="G85" s="204"/>
      <c r="H85" s="204"/>
      <c r="I85" s="204"/>
      <c r="J85" s="204"/>
      <c r="K85" s="205">
        <v>59</v>
      </c>
      <c r="L85" s="205">
        <v>41</v>
      </c>
      <c r="M85" s="205">
        <v>59</v>
      </c>
      <c r="N85" s="205">
        <v>72</v>
      </c>
      <c r="O85" s="205">
        <v>58</v>
      </c>
      <c r="P85" s="205">
        <v>86</v>
      </c>
      <c r="Q85" s="205">
        <v>58</v>
      </c>
      <c r="R85" s="205">
        <v>62</v>
      </c>
      <c r="S85" s="175" t="s">
        <v>213</v>
      </c>
      <c r="T85" s="175" t="s">
        <v>212</v>
      </c>
      <c r="U85" s="175" t="s">
        <v>211</v>
      </c>
      <c r="V85" s="175" t="s">
        <v>209</v>
      </c>
      <c r="W85" s="198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98"/>
      <c r="AJ85" s="198"/>
      <c r="AK85" s="198"/>
      <c r="AL85" s="198"/>
      <c r="AM85" s="198"/>
      <c r="AN85" s="198"/>
      <c r="AO85" s="198"/>
      <c r="AP85" s="198"/>
      <c r="AQ85" s="198"/>
      <c r="AR85" s="198"/>
      <c r="AS85" s="198"/>
      <c r="AT85" s="198"/>
      <c r="AV85" s="186"/>
      <c r="AW85" s="186"/>
      <c r="CA85" s="198"/>
      <c r="CB85" s="198"/>
      <c r="CC85" s="198"/>
    </row>
    <row r="86" spans="1:81" s="201" customFormat="1" x14ac:dyDescent="0.25">
      <c r="A86" s="198">
        <v>84</v>
      </c>
      <c r="B86" s="199" t="s">
        <v>296</v>
      </c>
      <c r="C86" s="198"/>
      <c r="D86" s="198" t="s">
        <v>80</v>
      </c>
      <c r="E86" s="198" t="s">
        <v>185</v>
      </c>
      <c r="F86" s="198" t="s">
        <v>82</v>
      </c>
      <c r="G86" s="204"/>
      <c r="H86" s="204"/>
      <c r="I86" s="204"/>
      <c r="J86" s="204"/>
      <c r="K86" s="205">
        <v>46</v>
      </c>
      <c r="L86" s="205">
        <v>55</v>
      </c>
      <c r="M86" s="205">
        <v>48</v>
      </c>
      <c r="N86" s="205">
        <v>56</v>
      </c>
      <c r="O86" s="205">
        <v>58</v>
      </c>
      <c r="P86" s="205">
        <v>79</v>
      </c>
      <c r="Q86" s="205">
        <v>65</v>
      </c>
      <c r="R86" s="205">
        <v>52</v>
      </c>
      <c r="S86" s="175" t="s">
        <v>213</v>
      </c>
      <c r="T86" s="175" t="s">
        <v>212</v>
      </c>
      <c r="U86" s="175" t="s">
        <v>211</v>
      </c>
      <c r="V86" s="175" t="s">
        <v>209</v>
      </c>
      <c r="W86" s="198"/>
      <c r="X86" s="198"/>
      <c r="Y86" s="198"/>
      <c r="Z86" s="198"/>
      <c r="AA86" s="198"/>
      <c r="AB86" s="198"/>
      <c r="AC86" s="198"/>
      <c r="AD86" s="198"/>
      <c r="AE86" s="198"/>
      <c r="AF86" s="198"/>
      <c r="AG86" s="198"/>
      <c r="AH86" s="198"/>
      <c r="AI86" s="198"/>
      <c r="AJ86" s="198"/>
      <c r="AK86" s="198"/>
      <c r="AL86" s="198"/>
      <c r="AM86" s="198"/>
      <c r="AN86" s="198"/>
      <c r="AO86" s="198"/>
      <c r="AP86" s="198"/>
      <c r="AQ86" s="198"/>
      <c r="AR86" s="198"/>
      <c r="AS86" s="198"/>
      <c r="AT86" s="198"/>
      <c r="AV86" s="186"/>
      <c r="AW86" s="186"/>
      <c r="CA86" s="198"/>
      <c r="CB86" s="198"/>
      <c r="CC86" s="198"/>
    </row>
    <row r="87" spans="1:81" s="201" customFormat="1" x14ac:dyDescent="0.25">
      <c r="A87" s="198">
        <v>85</v>
      </c>
      <c r="B87" s="199" t="s">
        <v>297</v>
      </c>
      <c r="C87" s="198"/>
      <c r="D87" s="198" t="s">
        <v>80</v>
      </c>
      <c r="E87" s="198" t="s">
        <v>185</v>
      </c>
      <c r="F87" s="198" t="s">
        <v>207</v>
      </c>
      <c r="G87" s="204"/>
      <c r="H87" s="204"/>
      <c r="I87" s="204"/>
      <c r="J87" s="204"/>
      <c r="K87" s="205">
        <v>40</v>
      </c>
      <c r="L87" s="205">
        <v>29</v>
      </c>
      <c r="M87" s="205">
        <v>23</v>
      </c>
      <c r="N87" s="205">
        <v>29</v>
      </c>
      <c r="O87" s="205">
        <v>46</v>
      </c>
      <c r="P87" s="205">
        <v>76</v>
      </c>
      <c r="Q87" s="205">
        <v>32</v>
      </c>
      <c r="R87" s="205">
        <v>29</v>
      </c>
      <c r="S87" s="175" t="s">
        <v>213</v>
      </c>
      <c r="T87" s="175" t="s">
        <v>212</v>
      </c>
      <c r="U87" s="175" t="s">
        <v>211</v>
      </c>
      <c r="V87" s="175" t="s">
        <v>209</v>
      </c>
      <c r="W87" s="198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98"/>
      <c r="AJ87" s="198"/>
      <c r="AK87" s="198"/>
      <c r="AL87" s="198"/>
      <c r="AM87" s="198"/>
      <c r="AN87" s="198"/>
      <c r="AO87" s="198"/>
      <c r="AP87" s="198"/>
      <c r="AQ87" s="198"/>
      <c r="AR87" s="198"/>
      <c r="AS87" s="198"/>
      <c r="AT87" s="198"/>
      <c r="AV87" s="186"/>
      <c r="AW87" s="186"/>
      <c r="CA87" s="198"/>
      <c r="CB87" s="198"/>
      <c r="CC87" s="198"/>
    </row>
    <row r="88" spans="1:81" s="201" customFormat="1" x14ac:dyDescent="0.25">
      <c r="A88" s="198">
        <v>86</v>
      </c>
      <c r="B88" s="199" t="s">
        <v>298</v>
      </c>
      <c r="C88" s="198"/>
      <c r="D88" s="198" t="s">
        <v>80</v>
      </c>
      <c r="E88" s="198" t="s">
        <v>185</v>
      </c>
      <c r="F88" s="198" t="s">
        <v>207</v>
      </c>
      <c r="G88" s="204"/>
      <c r="H88" s="204"/>
      <c r="I88" s="204"/>
      <c r="J88" s="204"/>
      <c r="K88" s="205">
        <v>94</v>
      </c>
      <c r="L88" s="205">
        <v>98</v>
      </c>
      <c r="M88" s="205">
        <v>92</v>
      </c>
      <c r="N88" s="205">
        <v>94</v>
      </c>
      <c r="O88" s="205">
        <v>91</v>
      </c>
      <c r="P88" s="205">
        <v>99</v>
      </c>
      <c r="Q88" s="205">
        <v>100</v>
      </c>
      <c r="R88" s="205">
        <v>93</v>
      </c>
      <c r="S88" s="175" t="s">
        <v>213</v>
      </c>
      <c r="T88" s="175" t="s">
        <v>212</v>
      </c>
      <c r="U88" s="175" t="s">
        <v>211</v>
      </c>
      <c r="V88" s="175" t="s">
        <v>209</v>
      </c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98"/>
      <c r="AJ88" s="198"/>
      <c r="AK88" s="198"/>
      <c r="AL88" s="198"/>
      <c r="AM88" s="198"/>
      <c r="AN88" s="198"/>
      <c r="AO88" s="198"/>
      <c r="AP88" s="198"/>
      <c r="AQ88" s="198"/>
      <c r="AR88" s="198"/>
      <c r="AS88" s="198"/>
      <c r="AT88" s="198"/>
      <c r="AV88" s="186"/>
      <c r="AW88" s="186"/>
      <c r="CA88" s="198"/>
      <c r="CB88" s="198"/>
      <c r="CC88" s="198"/>
    </row>
    <row r="89" spans="1:81" s="201" customFormat="1" x14ac:dyDescent="0.25">
      <c r="A89" s="198"/>
      <c r="B89" s="198"/>
      <c r="C89" s="198"/>
      <c r="D89" s="198"/>
      <c r="E89" s="198"/>
      <c r="F89" s="198"/>
      <c r="G89" s="204"/>
      <c r="H89" s="204"/>
      <c r="I89" s="204"/>
      <c r="J89" s="204"/>
      <c r="K89" s="206"/>
      <c r="L89" s="206"/>
      <c r="M89" s="206"/>
      <c r="N89" s="206"/>
      <c r="O89" s="207"/>
      <c r="P89" s="207"/>
      <c r="Q89" s="207"/>
      <c r="R89" s="207"/>
      <c r="S89" s="175"/>
      <c r="T89" s="175"/>
      <c r="U89" s="175"/>
      <c r="V89" s="175"/>
      <c r="W89" s="198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98"/>
      <c r="AJ89" s="198"/>
      <c r="AK89" s="198"/>
      <c r="AL89" s="198"/>
      <c r="AM89" s="198"/>
      <c r="AN89" s="198"/>
      <c r="AO89" s="198"/>
      <c r="AP89" s="198"/>
      <c r="AQ89" s="198"/>
      <c r="AR89" s="198"/>
      <c r="AS89" s="198"/>
      <c r="AT89" s="198"/>
      <c r="AV89" s="186"/>
      <c r="AW89" s="186"/>
      <c r="CA89" s="198"/>
      <c r="CB89" s="198"/>
      <c r="CC89" s="198"/>
    </row>
    <row r="90" spans="1:81" s="201" customFormat="1" x14ac:dyDescent="0.25">
      <c r="A90" s="198"/>
      <c r="B90" s="198"/>
      <c r="C90" s="198"/>
      <c r="D90" s="198"/>
      <c r="E90" s="198"/>
      <c r="F90" s="198"/>
      <c r="G90" s="204"/>
      <c r="H90" s="204"/>
      <c r="I90" s="204"/>
      <c r="J90" s="204"/>
      <c r="K90" s="206"/>
      <c r="L90" s="206"/>
      <c r="M90" s="206"/>
      <c r="N90" s="206"/>
      <c r="O90" s="207"/>
      <c r="P90" s="207"/>
      <c r="Q90" s="207"/>
      <c r="R90" s="207"/>
      <c r="S90" s="175"/>
      <c r="T90" s="175"/>
      <c r="U90" s="175"/>
      <c r="V90" s="175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8"/>
      <c r="AM90" s="198"/>
      <c r="AN90" s="198"/>
      <c r="AO90" s="198"/>
      <c r="AP90" s="198"/>
      <c r="AQ90" s="198"/>
      <c r="AR90" s="198"/>
      <c r="AS90" s="198"/>
      <c r="AT90" s="198"/>
      <c r="AV90" s="186"/>
      <c r="AW90" s="186"/>
      <c r="CA90" s="198"/>
      <c r="CB90" s="198"/>
      <c r="CC90" s="198"/>
    </row>
    <row r="91" spans="1:81" s="201" customFormat="1" x14ac:dyDescent="0.25">
      <c r="A91" s="198"/>
      <c r="B91" s="198"/>
      <c r="C91" s="198"/>
      <c r="D91" s="198"/>
      <c r="E91" s="198"/>
      <c r="F91" s="198"/>
      <c r="G91" s="204"/>
      <c r="H91" s="204"/>
      <c r="I91" s="204"/>
      <c r="J91" s="204"/>
      <c r="K91" s="206"/>
      <c r="L91" s="206"/>
      <c r="M91" s="206"/>
      <c r="N91" s="206"/>
      <c r="O91" s="207"/>
      <c r="P91" s="207"/>
      <c r="Q91" s="207"/>
      <c r="R91" s="207"/>
      <c r="S91" s="175"/>
      <c r="T91" s="175"/>
      <c r="U91" s="175"/>
      <c r="V91" s="175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8"/>
      <c r="AM91" s="198"/>
      <c r="AN91" s="198"/>
      <c r="AO91" s="198"/>
      <c r="AP91" s="198"/>
      <c r="AQ91" s="198"/>
      <c r="AR91" s="198"/>
      <c r="AS91" s="198"/>
      <c r="AT91" s="198"/>
      <c r="AV91" s="186"/>
      <c r="AW91" s="186"/>
      <c r="CA91" s="198"/>
      <c r="CB91" s="198"/>
      <c r="CC91" s="198"/>
    </row>
    <row r="92" spans="1:81" s="201" customFormat="1" x14ac:dyDescent="0.25">
      <c r="A92" s="198"/>
      <c r="B92" s="198"/>
      <c r="C92" s="198"/>
      <c r="D92" s="198"/>
      <c r="E92" s="198"/>
      <c r="F92" s="198"/>
      <c r="G92" s="204"/>
      <c r="H92" s="204"/>
      <c r="I92" s="204"/>
      <c r="J92" s="204"/>
      <c r="K92" s="206"/>
      <c r="L92" s="206"/>
      <c r="M92" s="206"/>
      <c r="N92" s="206"/>
      <c r="O92" s="207"/>
      <c r="P92" s="207"/>
      <c r="Q92" s="207"/>
      <c r="R92" s="207"/>
      <c r="S92" s="175"/>
      <c r="T92" s="175"/>
      <c r="U92" s="175"/>
      <c r="V92" s="175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8"/>
      <c r="AM92" s="198"/>
      <c r="AN92" s="198"/>
      <c r="AO92" s="198"/>
      <c r="AP92" s="198"/>
      <c r="AQ92" s="198"/>
      <c r="AR92" s="198"/>
      <c r="AS92" s="198"/>
      <c r="AT92" s="198"/>
      <c r="AV92" s="186"/>
      <c r="AW92" s="186"/>
      <c r="CA92" s="198"/>
      <c r="CB92" s="198"/>
      <c r="CC92" s="198"/>
    </row>
    <row r="93" spans="1:81" s="201" customFormat="1" x14ac:dyDescent="0.25">
      <c r="A93" s="198"/>
      <c r="B93" s="198"/>
      <c r="C93" s="198"/>
      <c r="D93" s="198"/>
      <c r="E93" s="198"/>
      <c r="F93" s="198"/>
      <c r="G93" s="204"/>
      <c r="H93" s="204"/>
      <c r="I93" s="204"/>
      <c r="J93" s="204"/>
      <c r="K93" s="206"/>
      <c r="L93" s="206"/>
      <c r="M93" s="206"/>
      <c r="N93" s="206"/>
      <c r="O93" s="207"/>
      <c r="P93" s="207"/>
      <c r="Q93" s="207"/>
      <c r="R93" s="207"/>
      <c r="S93" s="175"/>
      <c r="T93" s="175"/>
      <c r="U93" s="175"/>
      <c r="V93" s="175"/>
      <c r="W93" s="198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98"/>
      <c r="AJ93" s="198"/>
      <c r="AK93" s="198"/>
      <c r="AL93" s="198"/>
      <c r="AM93" s="198"/>
      <c r="AN93" s="198"/>
      <c r="AO93" s="198"/>
      <c r="AP93" s="198"/>
      <c r="AQ93" s="198"/>
      <c r="AR93" s="198"/>
      <c r="AS93" s="198"/>
      <c r="AT93" s="198"/>
      <c r="AV93" s="186"/>
      <c r="AW93" s="186"/>
      <c r="CA93" s="198"/>
      <c r="CB93" s="198"/>
      <c r="CC93" s="198"/>
    </row>
    <row r="94" spans="1:81" s="201" customFormat="1" x14ac:dyDescent="0.25">
      <c r="A94" s="198"/>
      <c r="B94" s="198"/>
      <c r="C94" s="198"/>
      <c r="D94" s="198"/>
      <c r="E94" s="198"/>
      <c r="F94" s="198"/>
      <c r="G94" s="204"/>
      <c r="H94" s="204"/>
      <c r="I94" s="204"/>
      <c r="J94" s="204"/>
      <c r="K94" s="206"/>
      <c r="L94" s="206"/>
      <c r="M94" s="206"/>
      <c r="N94" s="206"/>
      <c r="O94" s="207"/>
      <c r="P94" s="207"/>
      <c r="Q94" s="207"/>
      <c r="R94" s="207"/>
      <c r="S94" s="175"/>
      <c r="T94" s="175"/>
      <c r="U94" s="175"/>
      <c r="V94" s="175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8"/>
      <c r="AK94" s="198"/>
      <c r="AL94" s="198"/>
      <c r="AM94" s="198"/>
      <c r="AN94" s="198"/>
      <c r="AO94" s="198"/>
      <c r="AP94" s="198"/>
      <c r="AQ94" s="198"/>
      <c r="AR94" s="198"/>
      <c r="AS94" s="198"/>
      <c r="AT94" s="198"/>
      <c r="AV94" s="186"/>
      <c r="AW94" s="186"/>
      <c r="CA94" s="198"/>
      <c r="CB94" s="198"/>
      <c r="CC94" s="198"/>
    </row>
    <row r="95" spans="1:81" s="201" customFormat="1" x14ac:dyDescent="0.25">
      <c r="A95" s="198"/>
      <c r="B95" s="198"/>
      <c r="C95" s="198"/>
      <c r="D95" s="198"/>
      <c r="E95" s="198"/>
      <c r="F95" s="198"/>
      <c r="G95" s="204"/>
      <c r="H95" s="204"/>
      <c r="I95" s="204"/>
      <c r="J95" s="204"/>
      <c r="K95" s="206"/>
      <c r="L95" s="206"/>
      <c r="M95" s="206"/>
      <c r="N95" s="206"/>
      <c r="O95" s="207"/>
      <c r="P95" s="207"/>
      <c r="Q95" s="207"/>
      <c r="R95" s="207"/>
      <c r="S95" s="175"/>
      <c r="T95" s="175"/>
      <c r="U95" s="175"/>
      <c r="V95" s="175"/>
      <c r="W95" s="198"/>
      <c r="X95" s="198"/>
      <c r="Y95" s="198"/>
      <c r="Z95" s="198"/>
      <c r="AA95" s="198"/>
      <c r="AB95" s="198"/>
      <c r="AC95" s="198"/>
      <c r="AD95" s="198"/>
      <c r="AE95" s="198"/>
      <c r="AF95" s="198"/>
      <c r="AG95" s="198"/>
      <c r="AH95" s="198"/>
      <c r="AI95" s="198"/>
      <c r="AJ95" s="198"/>
      <c r="AK95" s="198"/>
      <c r="AL95" s="198"/>
      <c r="AM95" s="198"/>
      <c r="AN95" s="198"/>
      <c r="AO95" s="198"/>
      <c r="AP95" s="198"/>
      <c r="AQ95" s="198"/>
      <c r="AR95" s="198"/>
      <c r="AS95" s="198"/>
      <c r="AT95" s="198"/>
      <c r="AV95" s="186"/>
      <c r="AW95" s="186"/>
      <c r="CA95" s="198"/>
      <c r="CB95" s="198"/>
      <c r="CC95" s="198"/>
    </row>
    <row r="96" spans="1:81" s="201" customFormat="1" x14ac:dyDescent="0.25">
      <c r="A96" s="198"/>
      <c r="B96" s="198"/>
      <c r="C96" s="198"/>
      <c r="D96" s="198"/>
      <c r="E96" s="198"/>
      <c r="F96" s="198"/>
      <c r="G96" s="204"/>
      <c r="H96" s="204"/>
      <c r="I96" s="204"/>
      <c r="J96" s="204"/>
      <c r="K96" s="206"/>
      <c r="L96" s="206"/>
      <c r="M96" s="206"/>
      <c r="N96" s="206"/>
      <c r="O96" s="207"/>
      <c r="P96" s="207"/>
      <c r="Q96" s="207"/>
      <c r="R96" s="207"/>
      <c r="S96" s="175"/>
      <c r="T96" s="175"/>
      <c r="U96" s="175"/>
      <c r="V96" s="175"/>
      <c r="W96" s="198"/>
      <c r="X96" s="198"/>
      <c r="Y96" s="198"/>
      <c r="Z96" s="198"/>
      <c r="AA96" s="198"/>
      <c r="AB96" s="198"/>
      <c r="AC96" s="198"/>
      <c r="AD96" s="198"/>
      <c r="AE96" s="198"/>
      <c r="AF96" s="198"/>
      <c r="AG96" s="198"/>
      <c r="AH96" s="198"/>
      <c r="AI96" s="198"/>
      <c r="AJ96" s="198"/>
      <c r="AK96" s="198"/>
      <c r="AL96" s="198"/>
      <c r="AM96" s="198"/>
      <c r="AN96" s="198"/>
      <c r="AO96" s="198"/>
      <c r="AP96" s="198"/>
      <c r="AQ96" s="198"/>
      <c r="AR96" s="198"/>
      <c r="AS96" s="198"/>
      <c r="AT96" s="198"/>
      <c r="AV96" s="186"/>
      <c r="AW96" s="186"/>
      <c r="CA96" s="198"/>
      <c r="CB96" s="198"/>
      <c r="CC96" s="198"/>
    </row>
    <row r="97" spans="1:81" s="201" customFormat="1" x14ac:dyDescent="0.25">
      <c r="A97" s="198"/>
      <c r="B97" s="198"/>
      <c r="C97" s="198"/>
      <c r="D97" s="198"/>
      <c r="E97" s="198"/>
      <c r="F97" s="198"/>
      <c r="G97" s="204"/>
      <c r="H97" s="204"/>
      <c r="I97" s="204"/>
      <c r="J97" s="204"/>
      <c r="K97" s="206"/>
      <c r="L97" s="206"/>
      <c r="M97" s="206"/>
      <c r="N97" s="206"/>
      <c r="O97" s="207"/>
      <c r="P97" s="207"/>
      <c r="Q97" s="207"/>
      <c r="R97" s="207"/>
      <c r="S97" s="175"/>
      <c r="T97" s="175"/>
      <c r="U97" s="175"/>
      <c r="V97" s="175"/>
      <c r="W97" s="198"/>
      <c r="X97" s="198"/>
      <c r="Y97" s="198"/>
      <c r="Z97" s="198"/>
      <c r="AA97" s="198"/>
      <c r="AB97" s="198"/>
      <c r="AC97" s="198"/>
      <c r="AD97" s="198"/>
      <c r="AE97" s="198"/>
      <c r="AF97" s="198"/>
      <c r="AG97" s="198"/>
      <c r="AH97" s="198"/>
      <c r="AI97" s="198"/>
      <c r="AJ97" s="198"/>
      <c r="AK97" s="198"/>
      <c r="AL97" s="198"/>
      <c r="AM97" s="198"/>
      <c r="AN97" s="198"/>
      <c r="AO97" s="198"/>
      <c r="AP97" s="198"/>
      <c r="AQ97" s="198"/>
      <c r="AR97" s="198"/>
      <c r="AS97" s="198"/>
      <c r="AT97" s="198"/>
      <c r="AV97" s="186"/>
      <c r="AW97" s="186"/>
      <c r="CA97" s="198"/>
      <c r="CB97" s="198"/>
      <c r="CC97" s="198"/>
    </row>
    <row r="98" spans="1:81" s="201" customFormat="1" x14ac:dyDescent="0.25">
      <c r="A98" s="198"/>
      <c r="B98" s="198"/>
      <c r="C98" s="198"/>
      <c r="D98" s="198"/>
      <c r="E98" s="198"/>
      <c r="F98" s="198"/>
      <c r="G98" s="204"/>
      <c r="H98" s="204"/>
      <c r="I98" s="204"/>
      <c r="J98" s="204"/>
      <c r="K98" s="206"/>
      <c r="L98" s="206"/>
      <c r="M98" s="206"/>
      <c r="N98" s="206"/>
      <c r="O98" s="207"/>
      <c r="P98" s="207"/>
      <c r="Q98" s="207"/>
      <c r="R98" s="207"/>
      <c r="S98" s="175"/>
      <c r="T98" s="175"/>
      <c r="U98" s="175"/>
      <c r="V98" s="175"/>
      <c r="W98" s="198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  <c r="AI98" s="198"/>
      <c r="AJ98" s="198"/>
      <c r="AK98" s="198"/>
      <c r="AL98" s="198"/>
      <c r="AM98" s="198"/>
      <c r="AN98" s="198"/>
      <c r="AO98" s="198"/>
      <c r="AP98" s="198"/>
      <c r="AQ98" s="198"/>
      <c r="AR98" s="198"/>
      <c r="AS98" s="198"/>
      <c r="AT98" s="198"/>
      <c r="AV98" s="186"/>
      <c r="AW98" s="186"/>
      <c r="CA98" s="198"/>
      <c r="CB98" s="198"/>
      <c r="CC98" s="198"/>
    </row>
    <row r="99" spans="1:81" s="201" customFormat="1" x14ac:dyDescent="0.25">
      <c r="A99" s="198"/>
      <c r="B99" s="198"/>
      <c r="C99" s="198"/>
      <c r="D99" s="198"/>
      <c r="E99" s="198"/>
      <c r="F99" s="198"/>
      <c r="G99" s="204"/>
      <c r="H99" s="204"/>
      <c r="I99" s="204"/>
      <c r="J99" s="204"/>
      <c r="K99" s="206"/>
      <c r="L99" s="206"/>
      <c r="M99" s="206"/>
      <c r="N99" s="206"/>
      <c r="O99" s="207"/>
      <c r="P99" s="207"/>
      <c r="Q99" s="207"/>
      <c r="R99" s="207"/>
      <c r="S99" s="175"/>
      <c r="T99" s="175"/>
      <c r="U99" s="175"/>
      <c r="V99" s="175"/>
      <c r="W99" s="198"/>
      <c r="X99" s="198"/>
      <c r="Y99" s="198"/>
      <c r="Z99" s="198"/>
      <c r="AA99" s="198"/>
      <c r="AB99" s="198"/>
      <c r="AC99" s="198"/>
      <c r="AD99" s="198"/>
      <c r="AE99" s="198"/>
      <c r="AF99" s="198"/>
      <c r="AG99" s="198"/>
      <c r="AH99" s="198"/>
      <c r="AI99" s="198"/>
      <c r="AJ99" s="198"/>
      <c r="AK99" s="198"/>
      <c r="AL99" s="198"/>
      <c r="AM99" s="198"/>
      <c r="AN99" s="198"/>
      <c r="AO99" s="198"/>
      <c r="AP99" s="198"/>
      <c r="AQ99" s="198"/>
      <c r="AR99" s="198"/>
      <c r="AS99" s="198"/>
      <c r="AT99" s="198"/>
      <c r="AV99" s="186"/>
      <c r="AW99" s="186"/>
      <c r="CA99" s="198"/>
      <c r="CB99" s="198"/>
      <c r="CC99" s="198"/>
    </row>
    <row r="100" spans="1:81" s="201" customFormat="1" x14ac:dyDescent="0.25">
      <c r="A100" s="198"/>
      <c r="B100" s="198"/>
      <c r="C100" s="198"/>
      <c r="D100" s="198"/>
      <c r="E100" s="198"/>
      <c r="F100" s="198"/>
      <c r="G100" s="204"/>
      <c r="H100" s="204"/>
      <c r="I100" s="204"/>
      <c r="J100" s="204"/>
      <c r="K100" s="206"/>
      <c r="L100" s="206"/>
      <c r="M100" s="206"/>
      <c r="N100" s="206"/>
      <c r="O100" s="207"/>
      <c r="P100" s="207"/>
      <c r="Q100" s="207"/>
      <c r="R100" s="207"/>
      <c r="S100" s="175"/>
      <c r="T100" s="175"/>
      <c r="U100" s="175"/>
      <c r="V100" s="175"/>
      <c r="W100" s="198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  <c r="AI100" s="198"/>
      <c r="AJ100" s="198"/>
      <c r="AK100" s="198"/>
      <c r="AL100" s="198"/>
      <c r="AM100" s="198"/>
      <c r="AN100" s="198"/>
      <c r="AO100" s="198"/>
      <c r="AP100" s="198"/>
      <c r="AQ100" s="198"/>
      <c r="AR100" s="198"/>
      <c r="AS100" s="198"/>
      <c r="AT100" s="198"/>
      <c r="AV100" s="186"/>
      <c r="AW100" s="186"/>
      <c r="CA100" s="198"/>
      <c r="CB100" s="198"/>
      <c r="CC100" s="198"/>
    </row>
    <row r="101" spans="1:81" s="201" customFormat="1" x14ac:dyDescent="0.25">
      <c r="A101" s="198"/>
      <c r="B101" s="198"/>
      <c r="C101" s="198"/>
      <c r="D101" s="198"/>
      <c r="E101" s="198"/>
      <c r="F101" s="198"/>
      <c r="G101" s="204"/>
      <c r="H101" s="204"/>
      <c r="I101" s="204"/>
      <c r="J101" s="204"/>
      <c r="K101" s="206"/>
      <c r="L101" s="206"/>
      <c r="M101" s="206"/>
      <c r="N101" s="206"/>
      <c r="O101" s="207"/>
      <c r="P101" s="207"/>
      <c r="Q101" s="207"/>
      <c r="R101" s="207"/>
      <c r="S101" s="175"/>
      <c r="T101" s="175"/>
      <c r="U101" s="175"/>
      <c r="V101" s="175"/>
      <c r="W101" s="198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  <c r="AI101" s="198"/>
      <c r="AJ101" s="198"/>
      <c r="AK101" s="198"/>
      <c r="AL101" s="198"/>
      <c r="AM101" s="198"/>
      <c r="AN101" s="198"/>
      <c r="AO101" s="198"/>
      <c r="AP101" s="198"/>
      <c r="AQ101" s="198"/>
      <c r="AR101" s="198"/>
      <c r="AS101" s="198"/>
      <c r="AT101" s="198"/>
      <c r="AV101" s="186"/>
      <c r="AW101" s="186"/>
      <c r="CA101" s="198"/>
      <c r="CB101" s="198"/>
      <c r="CC101" s="198"/>
    </row>
    <row r="102" spans="1:81" s="201" customFormat="1" x14ac:dyDescent="0.25">
      <c r="A102" s="198"/>
      <c r="B102" s="198"/>
      <c r="C102" s="198"/>
      <c r="D102" s="198"/>
      <c r="E102" s="198"/>
      <c r="F102" s="198"/>
      <c r="G102" s="204"/>
      <c r="H102" s="204"/>
      <c r="I102" s="204"/>
      <c r="J102" s="204"/>
      <c r="K102" s="206"/>
      <c r="L102" s="206"/>
      <c r="M102" s="206"/>
      <c r="N102" s="206"/>
      <c r="O102" s="207"/>
      <c r="P102" s="207"/>
      <c r="Q102" s="207"/>
      <c r="R102" s="207"/>
      <c r="S102" s="175"/>
      <c r="T102" s="175"/>
      <c r="U102" s="175"/>
      <c r="V102" s="175"/>
      <c r="W102" s="198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  <c r="AI102" s="198"/>
      <c r="AJ102" s="198"/>
      <c r="AK102" s="198"/>
      <c r="AL102" s="198"/>
      <c r="AM102" s="198"/>
      <c r="AN102" s="198"/>
      <c r="AO102" s="198"/>
      <c r="AP102" s="198"/>
      <c r="AQ102" s="198"/>
      <c r="AR102" s="198"/>
      <c r="AS102" s="198"/>
      <c r="AT102" s="198"/>
      <c r="AV102" s="186"/>
      <c r="AW102" s="186"/>
      <c r="CA102" s="198"/>
      <c r="CB102" s="198"/>
      <c r="CC102" s="198"/>
    </row>
    <row r="103" spans="1:81" s="201" customFormat="1" x14ac:dyDescent="0.25">
      <c r="A103" s="198"/>
      <c r="B103" s="198"/>
      <c r="C103" s="198"/>
      <c r="D103" s="198"/>
      <c r="E103" s="198"/>
      <c r="F103" s="198"/>
      <c r="G103" s="204"/>
      <c r="H103" s="204"/>
      <c r="I103" s="204"/>
      <c r="J103" s="204"/>
      <c r="K103" s="206"/>
      <c r="L103" s="206"/>
      <c r="M103" s="206"/>
      <c r="N103" s="206"/>
      <c r="O103" s="207"/>
      <c r="P103" s="207"/>
      <c r="Q103" s="207"/>
      <c r="R103" s="207"/>
      <c r="S103" s="175"/>
      <c r="T103" s="175"/>
      <c r="U103" s="175"/>
      <c r="V103" s="175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  <c r="AN103" s="198"/>
      <c r="AO103" s="198"/>
      <c r="AP103" s="198"/>
      <c r="AQ103" s="198"/>
      <c r="AR103" s="198"/>
      <c r="AS103" s="198"/>
      <c r="AT103" s="198"/>
      <c r="AV103" s="186"/>
      <c r="AW103" s="186"/>
      <c r="CA103" s="198"/>
      <c r="CB103" s="198"/>
      <c r="CC103" s="198"/>
    </row>
    <row r="104" spans="1:81" s="201" customFormat="1" x14ac:dyDescent="0.25">
      <c r="A104" s="198"/>
      <c r="B104" s="198"/>
      <c r="C104" s="198"/>
      <c r="D104" s="198"/>
      <c r="E104" s="198"/>
      <c r="F104" s="198"/>
      <c r="G104" s="204"/>
      <c r="H104" s="204"/>
      <c r="I104" s="204"/>
      <c r="J104" s="204"/>
      <c r="K104" s="206"/>
      <c r="L104" s="206"/>
      <c r="M104" s="206"/>
      <c r="N104" s="206"/>
      <c r="O104" s="207"/>
      <c r="P104" s="207"/>
      <c r="Q104" s="207"/>
      <c r="R104" s="207"/>
      <c r="S104" s="175"/>
      <c r="T104" s="175"/>
      <c r="U104" s="175"/>
      <c r="V104" s="175"/>
      <c r="W104" s="198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98"/>
      <c r="AJ104" s="198"/>
      <c r="AK104" s="198"/>
      <c r="AL104" s="198"/>
      <c r="AM104" s="198"/>
      <c r="AN104" s="198"/>
      <c r="AO104" s="198"/>
      <c r="AP104" s="198"/>
      <c r="AQ104" s="198"/>
      <c r="AR104" s="198"/>
      <c r="AS104" s="198"/>
      <c r="AT104" s="198"/>
      <c r="AV104" s="186"/>
      <c r="AW104" s="186"/>
      <c r="CA104" s="198"/>
      <c r="CB104" s="198"/>
      <c r="CC104" s="198"/>
    </row>
    <row r="105" spans="1:81" s="201" customFormat="1" x14ac:dyDescent="0.25">
      <c r="A105" s="198"/>
      <c r="B105" s="198"/>
      <c r="C105" s="198"/>
      <c r="D105" s="198"/>
      <c r="E105" s="198"/>
      <c r="F105" s="198"/>
      <c r="G105" s="204"/>
      <c r="H105" s="204"/>
      <c r="I105" s="204"/>
      <c r="J105" s="204"/>
      <c r="K105" s="206"/>
      <c r="L105" s="206"/>
      <c r="M105" s="206"/>
      <c r="N105" s="206"/>
      <c r="O105" s="207"/>
      <c r="P105" s="207"/>
      <c r="Q105" s="207"/>
      <c r="R105" s="207"/>
      <c r="S105" s="175"/>
      <c r="T105" s="175"/>
      <c r="U105" s="175"/>
      <c r="V105" s="175"/>
      <c r="W105" s="198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  <c r="AI105" s="198"/>
      <c r="AJ105" s="198"/>
      <c r="AK105" s="198"/>
      <c r="AL105" s="198"/>
      <c r="AM105" s="198"/>
      <c r="AN105" s="198"/>
      <c r="AO105" s="198"/>
      <c r="AP105" s="198"/>
      <c r="AQ105" s="198"/>
      <c r="AR105" s="198"/>
      <c r="AS105" s="198"/>
      <c r="AT105" s="198"/>
      <c r="AV105" s="186"/>
      <c r="AW105" s="186"/>
      <c r="CA105" s="198"/>
      <c r="CB105" s="198"/>
      <c r="CC105" s="198"/>
    </row>
    <row r="106" spans="1:81" s="201" customFormat="1" x14ac:dyDescent="0.25">
      <c r="A106" s="198"/>
      <c r="B106" s="198"/>
      <c r="C106" s="198"/>
      <c r="D106" s="198"/>
      <c r="E106" s="198"/>
      <c r="F106" s="198"/>
      <c r="G106" s="204"/>
      <c r="H106" s="204"/>
      <c r="I106" s="204"/>
      <c r="J106" s="204"/>
      <c r="K106" s="206"/>
      <c r="L106" s="206"/>
      <c r="M106" s="206"/>
      <c r="N106" s="206"/>
      <c r="O106" s="207"/>
      <c r="P106" s="207"/>
      <c r="Q106" s="207"/>
      <c r="R106" s="207"/>
      <c r="S106" s="175"/>
      <c r="T106" s="175"/>
      <c r="U106" s="175"/>
      <c r="V106" s="175"/>
      <c r="W106" s="198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  <c r="AI106" s="198"/>
      <c r="AJ106" s="198"/>
      <c r="AK106" s="198"/>
      <c r="AL106" s="198"/>
      <c r="AM106" s="198"/>
      <c r="AN106" s="198"/>
      <c r="AO106" s="198"/>
      <c r="AP106" s="198"/>
      <c r="AQ106" s="198"/>
      <c r="AR106" s="198"/>
      <c r="AS106" s="198"/>
      <c r="AT106" s="198"/>
      <c r="AV106" s="186"/>
      <c r="AW106" s="186"/>
      <c r="CA106" s="198"/>
      <c r="CB106" s="198"/>
      <c r="CC106" s="198"/>
    </row>
    <row r="107" spans="1:81" s="201" customFormat="1" x14ac:dyDescent="0.25">
      <c r="A107" s="198"/>
      <c r="B107" s="198"/>
      <c r="C107" s="198"/>
      <c r="D107" s="198"/>
      <c r="E107" s="198"/>
      <c r="F107" s="198"/>
      <c r="G107" s="204"/>
      <c r="H107" s="204"/>
      <c r="I107" s="204"/>
      <c r="J107" s="204"/>
      <c r="K107" s="206"/>
      <c r="L107" s="206"/>
      <c r="M107" s="206"/>
      <c r="N107" s="206"/>
      <c r="O107" s="207"/>
      <c r="P107" s="207"/>
      <c r="Q107" s="207"/>
      <c r="R107" s="207"/>
      <c r="S107" s="175"/>
      <c r="T107" s="175"/>
      <c r="U107" s="175"/>
      <c r="V107" s="175"/>
      <c r="W107" s="198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  <c r="AI107" s="198"/>
      <c r="AJ107" s="198"/>
      <c r="AK107" s="198"/>
      <c r="AL107" s="198"/>
      <c r="AM107" s="198"/>
      <c r="AN107" s="198"/>
      <c r="AO107" s="198"/>
      <c r="AP107" s="198"/>
      <c r="AQ107" s="198"/>
      <c r="AR107" s="198"/>
      <c r="AS107" s="198"/>
      <c r="AT107" s="198"/>
      <c r="AV107" s="186"/>
      <c r="AW107" s="186"/>
      <c r="CA107" s="198"/>
      <c r="CB107" s="198"/>
      <c r="CC107" s="198"/>
    </row>
    <row r="108" spans="1:81" s="201" customFormat="1" x14ac:dyDescent="0.25">
      <c r="A108" s="198"/>
      <c r="B108" s="198"/>
      <c r="C108" s="198"/>
      <c r="D108" s="198"/>
      <c r="E108" s="198"/>
      <c r="F108" s="198"/>
      <c r="G108" s="204"/>
      <c r="H108" s="204"/>
      <c r="I108" s="204"/>
      <c r="J108" s="204"/>
      <c r="K108" s="206"/>
      <c r="L108" s="206"/>
      <c r="M108" s="206"/>
      <c r="N108" s="206"/>
      <c r="O108" s="207"/>
      <c r="P108" s="207"/>
      <c r="Q108" s="207"/>
      <c r="R108" s="207"/>
      <c r="S108" s="175"/>
      <c r="T108" s="175"/>
      <c r="U108" s="175"/>
      <c r="V108" s="175"/>
      <c r="W108" s="198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  <c r="AI108" s="198"/>
      <c r="AJ108" s="198"/>
      <c r="AK108" s="198"/>
      <c r="AL108" s="198"/>
      <c r="AM108" s="198"/>
      <c r="AN108" s="198"/>
      <c r="AO108" s="198"/>
      <c r="AP108" s="198"/>
      <c r="AQ108" s="198"/>
      <c r="AR108" s="198"/>
      <c r="AS108" s="198"/>
      <c r="AT108" s="198"/>
      <c r="AV108" s="186"/>
      <c r="AW108" s="186"/>
      <c r="CA108" s="198"/>
      <c r="CB108" s="198"/>
      <c r="CC108" s="198"/>
    </row>
    <row r="109" spans="1:81" s="201" customFormat="1" x14ac:dyDescent="0.25">
      <c r="A109" s="198"/>
      <c r="B109" s="198"/>
      <c r="C109" s="198"/>
      <c r="D109" s="198"/>
      <c r="E109" s="198"/>
      <c r="F109" s="198"/>
      <c r="G109" s="204"/>
      <c r="H109" s="204"/>
      <c r="I109" s="204"/>
      <c r="J109" s="204"/>
      <c r="K109" s="206"/>
      <c r="L109" s="206"/>
      <c r="M109" s="206"/>
      <c r="N109" s="206"/>
      <c r="O109" s="207"/>
      <c r="P109" s="207"/>
      <c r="Q109" s="207"/>
      <c r="R109" s="207"/>
      <c r="S109" s="175"/>
      <c r="T109" s="175"/>
      <c r="U109" s="175"/>
      <c r="V109" s="175"/>
      <c r="W109" s="198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  <c r="AI109" s="198"/>
      <c r="AJ109" s="198"/>
      <c r="AK109" s="198"/>
      <c r="AL109" s="198"/>
      <c r="AM109" s="198"/>
      <c r="AN109" s="198"/>
      <c r="AO109" s="198"/>
      <c r="AP109" s="198"/>
      <c r="AQ109" s="198"/>
      <c r="AR109" s="198"/>
      <c r="AS109" s="198"/>
      <c r="AT109" s="198"/>
      <c r="AV109" s="186"/>
      <c r="AW109" s="186"/>
      <c r="CA109" s="198"/>
      <c r="CB109" s="198"/>
      <c r="CC109" s="198"/>
    </row>
    <row r="110" spans="1:81" s="201" customFormat="1" x14ac:dyDescent="0.25">
      <c r="A110" s="198"/>
      <c r="B110" s="198"/>
      <c r="C110" s="198"/>
      <c r="D110" s="198"/>
      <c r="E110" s="198"/>
      <c r="F110" s="198"/>
      <c r="G110" s="204"/>
      <c r="H110" s="204"/>
      <c r="I110" s="204"/>
      <c r="J110" s="204"/>
      <c r="K110" s="206"/>
      <c r="L110" s="206"/>
      <c r="M110" s="206"/>
      <c r="N110" s="206"/>
      <c r="O110" s="207"/>
      <c r="P110" s="207"/>
      <c r="Q110" s="207"/>
      <c r="R110" s="207"/>
      <c r="S110" s="175"/>
      <c r="T110" s="175"/>
      <c r="U110" s="175"/>
      <c r="V110" s="175"/>
      <c r="W110" s="198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  <c r="AI110" s="198"/>
      <c r="AJ110" s="198"/>
      <c r="AK110" s="198"/>
      <c r="AL110" s="198"/>
      <c r="AM110" s="198"/>
      <c r="AN110" s="198"/>
      <c r="AO110" s="198"/>
      <c r="AP110" s="198"/>
      <c r="AQ110" s="198"/>
      <c r="AR110" s="198"/>
      <c r="AS110" s="198"/>
      <c r="AT110" s="198"/>
      <c r="AV110" s="186"/>
      <c r="AW110" s="186"/>
      <c r="CA110" s="198"/>
      <c r="CB110" s="198"/>
      <c r="CC110" s="198"/>
    </row>
    <row r="111" spans="1:81" s="201" customFormat="1" x14ac:dyDescent="0.25">
      <c r="A111" s="198"/>
      <c r="B111" s="198"/>
      <c r="C111" s="198"/>
      <c r="D111" s="198"/>
      <c r="E111" s="198"/>
      <c r="F111" s="198"/>
      <c r="G111" s="204"/>
      <c r="H111" s="204"/>
      <c r="I111" s="204"/>
      <c r="J111" s="204"/>
      <c r="K111" s="206"/>
      <c r="L111" s="206"/>
      <c r="M111" s="206"/>
      <c r="N111" s="206"/>
      <c r="O111" s="207"/>
      <c r="P111" s="207"/>
      <c r="Q111" s="207"/>
      <c r="R111" s="207"/>
      <c r="S111" s="175"/>
      <c r="T111" s="175"/>
      <c r="U111" s="175"/>
      <c r="V111" s="175"/>
      <c r="W111" s="198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98"/>
      <c r="AJ111" s="198"/>
      <c r="AK111" s="198"/>
      <c r="AL111" s="198"/>
      <c r="AM111" s="198"/>
      <c r="AN111" s="198"/>
      <c r="AO111" s="198"/>
      <c r="AP111" s="198"/>
      <c r="AQ111" s="198"/>
      <c r="AR111" s="198"/>
      <c r="AS111" s="198"/>
      <c r="AT111" s="198"/>
      <c r="AV111" s="186"/>
      <c r="AW111" s="186"/>
      <c r="CA111" s="198"/>
      <c r="CB111" s="198"/>
      <c r="CC111" s="198"/>
    </row>
    <row r="112" spans="1:81" s="201" customFormat="1" x14ac:dyDescent="0.25">
      <c r="A112" s="198"/>
      <c r="B112" s="198"/>
      <c r="C112" s="198"/>
      <c r="D112" s="198"/>
      <c r="E112" s="198"/>
      <c r="F112" s="198"/>
      <c r="G112" s="204"/>
      <c r="H112" s="204"/>
      <c r="I112" s="204"/>
      <c r="J112" s="204"/>
      <c r="K112" s="206"/>
      <c r="L112" s="206"/>
      <c r="M112" s="206"/>
      <c r="N112" s="206"/>
      <c r="O112" s="207"/>
      <c r="P112" s="207"/>
      <c r="Q112" s="207"/>
      <c r="R112" s="207"/>
      <c r="S112" s="175"/>
      <c r="T112" s="175"/>
      <c r="U112" s="175"/>
      <c r="V112" s="175"/>
      <c r="W112" s="198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  <c r="AI112" s="198"/>
      <c r="AJ112" s="198"/>
      <c r="AK112" s="198"/>
      <c r="AL112" s="198"/>
      <c r="AM112" s="198"/>
      <c r="AN112" s="198"/>
      <c r="AO112" s="198"/>
      <c r="AP112" s="198"/>
      <c r="AQ112" s="198"/>
      <c r="AR112" s="198"/>
      <c r="AS112" s="198"/>
      <c r="AT112" s="198"/>
      <c r="AV112" s="186"/>
      <c r="AW112" s="186"/>
      <c r="CA112" s="198"/>
      <c r="CB112" s="198"/>
      <c r="CC112" s="198"/>
    </row>
    <row r="113" spans="1:81" s="201" customFormat="1" x14ac:dyDescent="0.25">
      <c r="A113" s="198"/>
      <c r="B113" s="198"/>
      <c r="C113" s="198"/>
      <c r="D113" s="198"/>
      <c r="E113" s="198"/>
      <c r="F113" s="198"/>
      <c r="G113" s="204"/>
      <c r="H113" s="204"/>
      <c r="I113" s="204"/>
      <c r="J113" s="204"/>
      <c r="K113" s="206"/>
      <c r="L113" s="206"/>
      <c r="M113" s="206"/>
      <c r="N113" s="206"/>
      <c r="O113" s="207"/>
      <c r="P113" s="207"/>
      <c r="Q113" s="207"/>
      <c r="R113" s="207"/>
      <c r="S113" s="175"/>
      <c r="T113" s="175"/>
      <c r="U113" s="175"/>
      <c r="V113" s="175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98"/>
      <c r="AK113" s="198"/>
      <c r="AL113" s="198"/>
      <c r="AM113" s="198"/>
      <c r="AN113" s="198"/>
      <c r="AO113" s="198"/>
      <c r="AP113" s="198"/>
      <c r="AQ113" s="198"/>
      <c r="AR113" s="198"/>
      <c r="AS113" s="198"/>
      <c r="AT113" s="198"/>
      <c r="AV113" s="186"/>
      <c r="AW113" s="186"/>
      <c r="CA113" s="198"/>
      <c r="CB113" s="198"/>
      <c r="CC113" s="198"/>
    </row>
    <row r="114" spans="1:81" s="201" customFormat="1" x14ac:dyDescent="0.25">
      <c r="A114" s="198"/>
      <c r="B114" s="198"/>
      <c r="C114" s="198"/>
      <c r="D114" s="198"/>
      <c r="E114" s="198"/>
      <c r="F114" s="198"/>
      <c r="G114" s="204"/>
      <c r="H114" s="204"/>
      <c r="I114" s="204"/>
      <c r="J114" s="204"/>
      <c r="K114" s="206"/>
      <c r="L114" s="206"/>
      <c r="M114" s="206"/>
      <c r="N114" s="206"/>
      <c r="O114" s="207"/>
      <c r="P114" s="207"/>
      <c r="Q114" s="207"/>
      <c r="R114" s="207"/>
      <c r="S114" s="175"/>
      <c r="T114" s="175"/>
      <c r="U114" s="175"/>
      <c r="V114" s="175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  <c r="AP114" s="198"/>
      <c r="AQ114" s="198"/>
      <c r="AR114" s="198"/>
      <c r="AS114" s="198"/>
      <c r="AT114" s="198"/>
      <c r="AV114" s="186"/>
      <c r="AW114" s="186"/>
      <c r="CA114" s="198"/>
      <c r="CB114" s="198"/>
      <c r="CC114" s="198"/>
    </row>
    <row r="115" spans="1:81" s="201" customFormat="1" x14ac:dyDescent="0.25">
      <c r="A115" s="198"/>
      <c r="B115" s="198"/>
      <c r="C115" s="198"/>
      <c r="D115" s="198"/>
      <c r="E115" s="198"/>
      <c r="F115" s="198"/>
      <c r="G115" s="204"/>
      <c r="H115" s="204"/>
      <c r="I115" s="204"/>
      <c r="J115" s="204"/>
      <c r="K115" s="206"/>
      <c r="L115" s="206"/>
      <c r="M115" s="206"/>
      <c r="N115" s="206"/>
      <c r="O115" s="207"/>
      <c r="P115" s="207"/>
      <c r="Q115" s="207"/>
      <c r="R115" s="207"/>
      <c r="S115" s="175"/>
      <c r="T115" s="175"/>
      <c r="U115" s="175"/>
      <c r="V115" s="175"/>
      <c r="W115" s="198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V115" s="186"/>
      <c r="AW115" s="186"/>
      <c r="CA115" s="198"/>
      <c r="CB115" s="198"/>
      <c r="CC115" s="198"/>
    </row>
    <row r="116" spans="1:81" s="201" customFormat="1" x14ac:dyDescent="0.25">
      <c r="A116" s="198"/>
      <c r="B116" s="198"/>
      <c r="C116" s="198"/>
      <c r="D116" s="198"/>
      <c r="E116" s="198"/>
      <c r="F116" s="198"/>
      <c r="G116" s="204"/>
      <c r="H116" s="204"/>
      <c r="I116" s="204"/>
      <c r="J116" s="204"/>
      <c r="K116" s="206"/>
      <c r="L116" s="206"/>
      <c r="M116" s="206"/>
      <c r="N116" s="206"/>
      <c r="O116" s="207"/>
      <c r="P116" s="207"/>
      <c r="Q116" s="207"/>
      <c r="R116" s="207"/>
      <c r="S116" s="175"/>
      <c r="T116" s="175"/>
      <c r="U116" s="175"/>
      <c r="V116" s="175"/>
      <c r="W116" s="198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  <c r="AI116" s="198"/>
      <c r="AJ116" s="198"/>
      <c r="AK116" s="198"/>
      <c r="AL116" s="198"/>
      <c r="AM116" s="198"/>
      <c r="AN116" s="198"/>
      <c r="AO116" s="198"/>
      <c r="AP116" s="198"/>
      <c r="AQ116" s="198"/>
      <c r="AR116" s="198"/>
      <c r="AS116" s="198"/>
      <c r="AT116" s="198"/>
      <c r="AV116" s="186"/>
      <c r="AW116" s="186"/>
      <c r="CA116" s="198"/>
      <c r="CB116" s="198"/>
      <c r="CC116" s="198"/>
    </row>
    <row r="117" spans="1:81" s="201" customFormat="1" x14ac:dyDescent="0.25">
      <c r="A117" s="198"/>
      <c r="B117" s="198"/>
      <c r="C117" s="198"/>
      <c r="D117" s="198"/>
      <c r="E117" s="198"/>
      <c r="F117" s="198"/>
      <c r="G117" s="204"/>
      <c r="H117" s="204"/>
      <c r="I117" s="204"/>
      <c r="J117" s="204"/>
      <c r="K117" s="206"/>
      <c r="L117" s="206"/>
      <c r="M117" s="206"/>
      <c r="N117" s="206"/>
      <c r="O117" s="207"/>
      <c r="P117" s="207"/>
      <c r="Q117" s="207"/>
      <c r="R117" s="207"/>
      <c r="S117" s="175"/>
      <c r="T117" s="175"/>
      <c r="U117" s="175"/>
      <c r="V117" s="175"/>
      <c r="W117" s="198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  <c r="AI117" s="198"/>
      <c r="AJ117" s="198"/>
      <c r="AK117" s="198"/>
      <c r="AL117" s="198"/>
      <c r="AM117" s="198"/>
      <c r="AN117" s="198"/>
      <c r="AO117" s="198"/>
      <c r="AP117" s="198"/>
      <c r="AQ117" s="198"/>
      <c r="AR117" s="198"/>
      <c r="AS117" s="198"/>
      <c r="AT117" s="198"/>
      <c r="AV117" s="186"/>
      <c r="AW117" s="186"/>
      <c r="CA117" s="198"/>
      <c r="CB117" s="198"/>
      <c r="CC117" s="198"/>
    </row>
    <row r="118" spans="1:81" s="201" customFormat="1" x14ac:dyDescent="0.25">
      <c r="A118" s="198"/>
      <c r="B118" s="198"/>
      <c r="C118" s="198"/>
      <c r="D118" s="198"/>
      <c r="E118" s="198"/>
      <c r="F118" s="198"/>
      <c r="G118" s="204"/>
      <c r="H118" s="204"/>
      <c r="I118" s="204"/>
      <c r="J118" s="204"/>
      <c r="K118" s="206"/>
      <c r="L118" s="206"/>
      <c r="M118" s="206"/>
      <c r="N118" s="206"/>
      <c r="O118" s="207"/>
      <c r="P118" s="207"/>
      <c r="Q118" s="207"/>
      <c r="R118" s="207"/>
      <c r="S118" s="175"/>
      <c r="T118" s="175"/>
      <c r="U118" s="175"/>
      <c r="V118" s="175"/>
      <c r="W118" s="198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  <c r="AI118" s="198"/>
      <c r="AJ118" s="198"/>
      <c r="AK118" s="198"/>
      <c r="AL118" s="198"/>
      <c r="AM118" s="198"/>
      <c r="AN118" s="198"/>
      <c r="AO118" s="198"/>
      <c r="AP118" s="198"/>
      <c r="AQ118" s="198"/>
      <c r="AR118" s="198"/>
      <c r="AS118" s="198"/>
      <c r="AT118" s="198"/>
      <c r="AV118" s="186"/>
      <c r="AW118" s="186"/>
      <c r="CA118" s="198"/>
      <c r="CB118" s="198"/>
      <c r="CC118" s="198"/>
    </row>
    <row r="119" spans="1:81" s="201" customFormat="1" x14ac:dyDescent="0.25">
      <c r="A119" s="198"/>
      <c r="B119" s="198"/>
      <c r="C119" s="198"/>
      <c r="D119" s="198"/>
      <c r="E119" s="198"/>
      <c r="F119" s="198"/>
      <c r="G119" s="204"/>
      <c r="H119" s="204"/>
      <c r="I119" s="204"/>
      <c r="J119" s="204"/>
      <c r="K119" s="206"/>
      <c r="L119" s="206"/>
      <c r="M119" s="206"/>
      <c r="N119" s="206"/>
      <c r="O119" s="207"/>
      <c r="P119" s="207"/>
      <c r="Q119" s="207"/>
      <c r="R119" s="207"/>
      <c r="S119" s="175"/>
      <c r="T119" s="175"/>
      <c r="U119" s="175"/>
      <c r="V119" s="175"/>
      <c r="W119" s="198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  <c r="AI119" s="198"/>
      <c r="AJ119" s="198"/>
      <c r="AK119" s="198"/>
      <c r="AL119" s="198"/>
      <c r="AM119" s="198"/>
      <c r="AN119" s="198"/>
      <c r="AO119" s="198"/>
      <c r="AP119" s="198"/>
      <c r="AQ119" s="198"/>
      <c r="AR119" s="198"/>
      <c r="AS119" s="198"/>
      <c r="AT119" s="198"/>
      <c r="AV119" s="186"/>
      <c r="AW119" s="186"/>
      <c r="CA119" s="198"/>
      <c r="CB119" s="198"/>
      <c r="CC119" s="198"/>
    </row>
    <row r="120" spans="1:81" s="201" customFormat="1" x14ac:dyDescent="0.25">
      <c r="A120" s="198"/>
      <c r="B120" s="198"/>
      <c r="C120" s="198"/>
      <c r="D120" s="198"/>
      <c r="E120" s="198"/>
      <c r="F120" s="198"/>
      <c r="G120" s="204"/>
      <c r="H120" s="204"/>
      <c r="I120" s="204"/>
      <c r="J120" s="204"/>
      <c r="K120" s="206"/>
      <c r="L120" s="206"/>
      <c r="M120" s="206"/>
      <c r="N120" s="206"/>
      <c r="O120" s="207"/>
      <c r="P120" s="207"/>
      <c r="Q120" s="207"/>
      <c r="R120" s="207"/>
      <c r="S120" s="175"/>
      <c r="T120" s="175"/>
      <c r="U120" s="175"/>
      <c r="V120" s="175"/>
      <c r="W120" s="198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  <c r="AI120" s="198"/>
      <c r="AJ120" s="198"/>
      <c r="AK120" s="198"/>
      <c r="AL120" s="198"/>
      <c r="AM120" s="198"/>
      <c r="AN120" s="198"/>
      <c r="AO120" s="198"/>
      <c r="AP120" s="198"/>
      <c r="AQ120" s="198"/>
      <c r="AR120" s="198"/>
      <c r="AS120" s="198"/>
      <c r="AT120" s="198"/>
      <c r="AV120" s="186"/>
      <c r="AW120" s="186"/>
      <c r="CA120" s="198"/>
      <c r="CB120" s="198"/>
      <c r="CC120" s="198"/>
    </row>
    <row r="121" spans="1:81" s="201" customFormat="1" x14ac:dyDescent="0.25">
      <c r="A121" s="198"/>
      <c r="B121" s="198"/>
      <c r="C121" s="198"/>
      <c r="D121" s="198"/>
      <c r="E121" s="198"/>
      <c r="F121" s="198"/>
      <c r="G121" s="204"/>
      <c r="H121" s="204"/>
      <c r="I121" s="204"/>
      <c r="J121" s="204"/>
      <c r="K121" s="206"/>
      <c r="L121" s="206"/>
      <c r="M121" s="206"/>
      <c r="N121" s="206"/>
      <c r="O121" s="207"/>
      <c r="P121" s="207"/>
      <c r="Q121" s="207"/>
      <c r="R121" s="207"/>
      <c r="S121" s="175"/>
      <c r="T121" s="175"/>
      <c r="U121" s="175"/>
      <c r="V121" s="175"/>
      <c r="W121" s="198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  <c r="AI121" s="198"/>
      <c r="AJ121" s="198"/>
      <c r="AK121" s="198"/>
      <c r="AL121" s="198"/>
      <c r="AM121" s="198"/>
      <c r="AN121" s="198"/>
      <c r="AO121" s="198"/>
      <c r="AP121" s="198"/>
      <c r="AQ121" s="198"/>
      <c r="AR121" s="198"/>
      <c r="AS121" s="198"/>
      <c r="AT121" s="198"/>
      <c r="AV121" s="186"/>
      <c r="AW121" s="186"/>
      <c r="CA121" s="198"/>
      <c r="CB121" s="198"/>
      <c r="CC121" s="198"/>
    </row>
    <row r="122" spans="1:81" s="201" customFormat="1" x14ac:dyDescent="0.25">
      <c r="A122" s="198"/>
      <c r="B122" s="198"/>
      <c r="C122" s="198"/>
      <c r="D122" s="198"/>
      <c r="E122" s="198"/>
      <c r="F122" s="198"/>
      <c r="G122" s="204"/>
      <c r="H122" s="204"/>
      <c r="I122" s="204"/>
      <c r="J122" s="204"/>
      <c r="K122" s="206"/>
      <c r="L122" s="206"/>
      <c r="M122" s="206"/>
      <c r="N122" s="206"/>
      <c r="O122" s="207"/>
      <c r="P122" s="207"/>
      <c r="Q122" s="207"/>
      <c r="R122" s="207"/>
      <c r="S122" s="175"/>
      <c r="T122" s="175"/>
      <c r="U122" s="175"/>
      <c r="V122" s="175"/>
      <c r="W122" s="198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  <c r="AI122" s="198"/>
      <c r="AJ122" s="198"/>
      <c r="AK122" s="198"/>
      <c r="AL122" s="198"/>
      <c r="AM122" s="198"/>
      <c r="AN122" s="198"/>
      <c r="AO122" s="198"/>
      <c r="AP122" s="198"/>
      <c r="AQ122" s="198"/>
      <c r="AR122" s="198"/>
      <c r="AS122" s="198"/>
      <c r="AT122" s="198"/>
      <c r="AV122" s="186"/>
      <c r="AW122" s="186"/>
      <c r="CA122" s="198"/>
      <c r="CB122" s="198"/>
      <c r="CC122" s="198"/>
    </row>
    <row r="123" spans="1:81" s="201" customFormat="1" x14ac:dyDescent="0.25">
      <c r="A123" s="198"/>
      <c r="B123" s="198"/>
      <c r="C123" s="198"/>
      <c r="D123" s="198"/>
      <c r="E123" s="198"/>
      <c r="F123" s="198"/>
      <c r="G123" s="204"/>
      <c r="H123" s="204"/>
      <c r="I123" s="204"/>
      <c r="J123" s="204"/>
      <c r="K123" s="206"/>
      <c r="L123" s="206"/>
      <c r="M123" s="206"/>
      <c r="N123" s="206"/>
      <c r="O123" s="207"/>
      <c r="P123" s="207"/>
      <c r="Q123" s="207"/>
      <c r="R123" s="207"/>
      <c r="S123" s="175"/>
      <c r="T123" s="175"/>
      <c r="U123" s="175"/>
      <c r="V123" s="175"/>
      <c r="W123" s="198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98"/>
      <c r="AJ123" s="198"/>
      <c r="AK123" s="198"/>
      <c r="AL123" s="198"/>
      <c r="AM123" s="198"/>
      <c r="AN123" s="198"/>
      <c r="AO123" s="198"/>
      <c r="AP123" s="198"/>
      <c r="AQ123" s="198"/>
      <c r="AR123" s="198"/>
      <c r="AS123" s="198"/>
      <c r="AT123" s="198"/>
      <c r="AV123" s="186"/>
      <c r="AW123" s="186"/>
      <c r="CA123" s="198"/>
      <c r="CB123" s="198"/>
      <c r="CC123" s="198"/>
    </row>
    <row r="124" spans="1:81" s="201" customFormat="1" x14ac:dyDescent="0.25">
      <c r="A124" s="198"/>
      <c r="B124" s="198"/>
      <c r="C124" s="198"/>
      <c r="D124" s="198"/>
      <c r="E124" s="198"/>
      <c r="F124" s="198"/>
      <c r="G124" s="204"/>
      <c r="H124" s="204"/>
      <c r="I124" s="204"/>
      <c r="J124" s="204"/>
      <c r="K124" s="206"/>
      <c r="L124" s="206"/>
      <c r="M124" s="206"/>
      <c r="N124" s="206"/>
      <c r="O124" s="207"/>
      <c r="P124" s="207"/>
      <c r="Q124" s="207"/>
      <c r="R124" s="207"/>
      <c r="S124" s="175"/>
      <c r="T124" s="175"/>
      <c r="U124" s="175"/>
      <c r="V124" s="175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8"/>
      <c r="AK124" s="198"/>
      <c r="AL124" s="198"/>
      <c r="AM124" s="198"/>
      <c r="AN124" s="198"/>
      <c r="AO124" s="198"/>
      <c r="AP124" s="198"/>
      <c r="AQ124" s="198"/>
      <c r="AR124" s="198"/>
      <c r="AS124" s="198"/>
      <c r="AT124" s="198"/>
      <c r="AV124" s="186"/>
      <c r="AW124" s="186"/>
      <c r="CA124" s="198"/>
      <c r="CB124" s="198"/>
      <c r="CC124" s="198"/>
    </row>
    <row r="125" spans="1:81" s="201" customFormat="1" x14ac:dyDescent="0.25">
      <c r="A125" s="198"/>
      <c r="B125" s="198"/>
      <c r="C125" s="198"/>
      <c r="D125" s="198"/>
      <c r="E125" s="198"/>
      <c r="F125" s="198"/>
      <c r="G125" s="204"/>
      <c r="H125" s="204"/>
      <c r="I125" s="204"/>
      <c r="J125" s="204"/>
      <c r="K125" s="206"/>
      <c r="L125" s="206"/>
      <c r="M125" s="206"/>
      <c r="N125" s="206"/>
      <c r="O125" s="207"/>
      <c r="P125" s="207"/>
      <c r="Q125" s="207"/>
      <c r="R125" s="207"/>
      <c r="S125" s="175"/>
      <c r="T125" s="175"/>
      <c r="U125" s="175"/>
      <c r="V125" s="175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  <c r="AP125" s="198"/>
      <c r="AQ125" s="198"/>
      <c r="AR125" s="198"/>
      <c r="AS125" s="198"/>
      <c r="AT125" s="198"/>
      <c r="AV125" s="186"/>
      <c r="AW125" s="186"/>
      <c r="CA125" s="198"/>
      <c r="CB125" s="198"/>
      <c r="CC125" s="198"/>
    </row>
    <row r="126" spans="1:81" s="201" customFormat="1" x14ac:dyDescent="0.25">
      <c r="A126" s="198"/>
      <c r="B126" s="198"/>
      <c r="C126" s="198"/>
      <c r="D126" s="198"/>
      <c r="E126" s="198"/>
      <c r="F126" s="198"/>
      <c r="G126" s="204"/>
      <c r="H126" s="204"/>
      <c r="I126" s="204"/>
      <c r="J126" s="204"/>
      <c r="K126" s="206"/>
      <c r="L126" s="206"/>
      <c r="M126" s="206"/>
      <c r="N126" s="206"/>
      <c r="O126" s="207"/>
      <c r="P126" s="207"/>
      <c r="Q126" s="207"/>
      <c r="R126" s="207"/>
      <c r="S126" s="175"/>
      <c r="T126" s="175"/>
      <c r="U126" s="175"/>
      <c r="V126" s="175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8"/>
      <c r="AM126" s="198"/>
      <c r="AN126" s="198"/>
      <c r="AO126" s="198"/>
      <c r="AP126" s="198"/>
      <c r="AQ126" s="198"/>
      <c r="AR126" s="198"/>
      <c r="AS126" s="198"/>
      <c r="AT126" s="198"/>
      <c r="AV126" s="186"/>
      <c r="AW126" s="186"/>
      <c r="CA126" s="198"/>
      <c r="CB126" s="198"/>
      <c r="CC126" s="198"/>
    </row>
    <row r="127" spans="1:81" s="201" customFormat="1" x14ac:dyDescent="0.25">
      <c r="A127" s="198"/>
      <c r="B127" s="198"/>
      <c r="C127" s="198"/>
      <c r="D127" s="198"/>
      <c r="E127" s="198"/>
      <c r="F127" s="198"/>
      <c r="G127" s="204"/>
      <c r="H127" s="204"/>
      <c r="I127" s="204"/>
      <c r="J127" s="204"/>
      <c r="K127" s="206"/>
      <c r="L127" s="206"/>
      <c r="M127" s="206"/>
      <c r="N127" s="206"/>
      <c r="O127" s="207"/>
      <c r="P127" s="207"/>
      <c r="Q127" s="207"/>
      <c r="R127" s="207"/>
      <c r="S127" s="175"/>
      <c r="T127" s="175"/>
      <c r="U127" s="175"/>
      <c r="V127" s="175"/>
      <c r="W127" s="198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  <c r="AI127" s="198"/>
      <c r="AJ127" s="198"/>
      <c r="AK127" s="198"/>
      <c r="AL127" s="198"/>
      <c r="AM127" s="198"/>
      <c r="AN127" s="198"/>
      <c r="AO127" s="198"/>
      <c r="AP127" s="198"/>
      <c r="AQ127" s="198"/>
      <c r="AR127" s="198"/>
      <c r="AS127" s="198"/>
      <c r="AT127" s="198"/>
      <c r="AV127" s="186"/>
      <c r="AW127" s="186"/>
      <c r="CA127" s="198"/>
      <c r="CB127" s="198"/>
      <c r="CC127" s="198"/>
    </row>
    <row r="128" spans="1:81" s="201" customFormat="1" x14ac:dyDescent="0.25">
      <c r="A128" s="198"/>
      <c r="B128" s="198"/>
      <c r="C128" s="198"/>
      <c r="D128" s="198"/>
      <c r="E128" s="198"/>
      <c r="F128" s="198"/>
      <c r="G128" s="204"/>
      <c r="H128" s="204"/>
      <c r="I128" s="204"/>
      <c r="J128" s="204"/>
      <c r="K128" s="206"/>
      <c r="L128" s="206"/>
      <c r="M128" s="206"/>
      <c r="N128" s="206"/>
      <c r="O128" s="207"/>
      <c r="P128" s="207"/>
      <c r="Q128" s="207"/>
      <c r="R128" s="207"/>
      <c r="S128" s="175"/>
      <c r="T128" s="175"/>
      <c r="U128" s="175"/>
      <c r="V128" s="175"/>
      <c r="W128" s="198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  <c r="AI128" s="198"/>
      <c r="AJ128" s="198"/>
      <c r="AK128" s="198"/>
      <c r="AL128" s="198"/>
      <c r="AM128" s="198"/>
      <c r="AN128" s="198"/>
      <c r="AO128" s="198"/>
      <c r="AP128" s="198"/>
      <c r="AQ128" s="198"/>
      <c r="AR128" s="198"/>
      <c r="AS128" s="198"/>
      <c r="AT128" s="198"/>
      <c r="AV128" s="186"/>
      <c r="AW128" s="186"/>
      <c r="CA128" s="198"/>
      <c r="CB128" s="198"/>
      <c r="CC128" s="198"/>
    </row>
    <row r="129" spans="1:81" s="201" customFormat="1" x14ac:dyDescent="0.25">
      <c r="A129" s="198"/>
      <c r="B129" s="198"/>
      <c r="C129" s="198"/>
      <c r="D129" s="198"/>
      <c r="E129" s="198"/>
      <c r="F129" s="198"/>
      <c r="G129" s="204"/>
      <c r="H129" s="204"/>
      <c r="I129" s="204"/>
      <c r="J129" s="204"/>
      <c r="K129" s="206"/>
      <c r="L129" s="206"/>
      <c r="M129" s="206"/>
      <c r="N129" s="206"/>
      <c r="O129" s="207"/>
      <c r="P129" s="207"/>
      <c r="Q129" s="207"/>
      <c r="R129" s="207"/>
      <c r="S129" s="175"/>
      <c r="T129" s="175"/>
      <c r="U129" s="175"/>
      <c r="V129" s="175"/>
      <c r="W129" s="198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  <c r="AI129" s="198"/>
      <c r="AJ129" s="198"/>
      <c r="AK129" s="198"/>
      <c r="AL129" s="198"/>
      <c r="AM129" s="198"/>
      <c r="AN129" s="198"/>
      <c r="AO129" s="198"/>
      <c r="AP129" s="198"/>
      <c r="AQ129" s="198"/>
      <c r="AR129" s="198"/>
      <c r="AS129" s="198"/>
      <c r="AT129" s="198"/>
      <c r="AV129" s="186"/>
      <c r="AW129" s="186"/>
      <c r="CA129" s="198"/>
      <c r="CB129" s="198"/>
      <c r="CC129" s="198"/>
    </row>
    <row r="130" spans="1:81" s="201" customFormat="1" x14ac:dyDescent="0.25">
      <c r="A130" s="198"/>
      <c r="B130" s="198"/>
      <c r="C130" s="198"/>
      <c r="D130" s="198"/>
      <c r="E130" s="198"/>
      <c r="F130" s="198"/>
      <c r="G130" s="204"/>
      <c r="H130" s="204"/>
      <c r="I130" s="204"/>
      <c r="J130" s="204"/>
      <c r="K130" s="206"/>
      <c r="L130" s="206"/>
      <c r="M130" s="206"/>
      <c r="N130" s="206"/>
      <c r="O130" s="207"/>
      <c r="P130" s="207"/>
      <c r="Q130" s="207"/>
      <c r="R130" s="207"/>
      <c r="S130" s="175"/>
      <c r="T130" s="175"/>
      <c r="U130" s="175"/>
      <c r="V130" s="175"/>
      <c r="W130" s="198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  <c r="AI130" s="198"/>
      <c r="AJ130" s="198"/>
      <c r="AK130" s="198"/>
      <c r="AL130" s="198"/>
      <c r="AM130" s="198"/>
      <c r="AN130" s="198"/>
      <c r="AO130" s="198"/>
      <c r="AP130" s="198"/>
      <c r="AQ130" s="198"/>
      <c r="AR130" s="198"/>
      <c r="AS130" s="198"/>
      <c r="AT130" s="198"/>
      <c r="AV130" s="186"/>
      <c r="AW130" s="186"/>
      <c r="CA130" s="198"/>
      <c r="CB130" s="198"/>
      <c r="CC130" s="198"/>
    </row>
    <row r="131" spans="1:81" s="201" customFormat="1" x14ac:dyDescent="0.25">
      <c r="A131" s="198"/>
      <c r="B131" s="198"/>
      <c r="C131" s="198"/>
      <c r="D131" s="198"/>
      <c r="E131" s="198"/>
      <c r="F131" s="198"/>
      <c r="G131" s="204"/>
      <c r="H131" s="204"/>
      <c r="I131" s="204"/>
      <c r="J131" s="204"/>
      <c r="K131" s="206"/>
      <c r="L131" s="206"/>
      <c r="M131" s="206"/>
      <c r="N131" s="206"/>
      <c r="O131" s="207"/>
      <c r="P131" s="207"/>
      <c r="Q131" s="207"/>
      <c r="R131" s="207"/>
      <c r="S131" s="175"/>
      <c r="T131" s="175"/>
      <c r="U131" s="175"/>
      <c r="V131" s="175"/>
      <c r="W131" s="198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  <c r="AI131" s="198"/>
      <c r="AJ131" s="198"/>
      <c r="AK131" s="198"/>
      <c r="AL131" s="198"/>
      <c r="AM131" s="198"/>
      <c r="AN131" s="198"/>
      <c r="AO131" s="198"/>
      <c r="AP131" s="198"/>
      <c r="AQ131" s="198"/>
      <c r="AR131" s="198"/>
      <c r="AS131" s="198"/>
      <c r="AT131" s="198"/>
      <c r="AV131" s="186"/>
      <c r="AW131" s="186"/>
      <c r="CA131" s="198"/>
      <c r="CB131" s="198"/>
      <c r="CC131" s="198"/>
    </row>
    <row r="132" spans="1:81" s="201" customFormat="1" x14ac:dyDescent="0.25">
      <c r="A132" s="198"/>
      <c r="B132" s="198"/>
      <c r="C132" s="198"/>
      <c r="D132" s="198"/>
      <c r="E132" s="198"/>
      <c r="F132" s="198"/>
      <c r="G132" s="204"/>
      <c r="H132" s="204"/>
      <c r="I132" s="204"/>
      <c r="J132" s="204"/>
      <c r="K132" s="206"/>
      <c r="L132" s="206"/>
      <c r="M132" s="206"/>
      <c r="N132" s="206"/>
      <c r="O132" s="207"/>
      <c r="P132" s="207"/>
      <c r="Q132" s="207"/>
      <c r="R132" s="207"/>
      <c r="S132" s="175"/>
      <c r="T132" s="175"/>
      <c r="U132" s="175"/>
      <c r="V132" s="175"/>
      <c r="W132" s="198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  <c r="AI132" s="198"/>
      <c r="AJ132" s="198"/>
      <c r="AK132" s="198"/>
      <c r="AL132" s="198"/>
      <c r="AM132" s="198"/>
      <c r="AN132" s="198"/>
      <c r="AO132" s="198"/>
      <c r="AP132" s="198"/>
      <c r="AQ132" s="198"/>
      <c r="AR132" s="198"/>
      <c r="AS132" s="198"/>
      <c r="AT132" s="198"/>
      <c r="AV132" s="186"/>
      <c r="AW132" s="186"/>
      <c r="CA132" s="198"/>
      <c r="CB132" s="198"/>
      <c r="CC132" s="198"/>
    </row>
    <row r="133" spans="1:81" s="201" customFormat="1" x14ac:dyDescent="0.25">
      <c r="A133" s="198"/>
      <c r="B133" s="198"/>
      <c r="C133" s="198"/>
      <c r="D133" s="198"/>
      <c r="E133" s="198"/>
      <c r="F133" s="198"/>
      <c r="G133" s="204"/>
      <c r="H133" s="204"/>
      <c r="I133" s="204"/>
      <c r="J133" s="204"/>
      <c r="K133" s="206"/>
      <c r="L133" s="206"/>
      <c r="M133" s="206"/>
      <c r="N133" s="206"/>
      <c r="O133" s="207"/>
      <c r="P133" s="207"/>
      <c r="Q133" s="207"/>
      <c r="R133" s="207"/>
      <c r="S133" s="175"/>
      <c r="T133" s="175"/>
      <c r="U133" s="175"/>
      <c r="V133" s="175"/>
      <c r="W133" s="198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  <c r="AI133" s="198"/>
      <c r="AJ133" s="198"/>
      <c r="AK133" s="198"/>
      <c r="AL133" s="198"/>
      <c r="AM133" s="198"/>
      <c r="AN133" s="198"/>
      <c r="AO133" s="198"/>
      <c r="AP133" s="198"/>
      <c r="AQ133" s="198"/>
      <c r="AR133" s="198"/>
      <c r="AS133" s="198"/>
      <c r="AT133" s="198"/>
      <c r="AV133" s="186"/>
      <c r="AW133" s="186"/>
      <c r="CA133" s="198"/>
      <c r="CB133" s="198"/>
      <c r="CC133" s="198"/>
    </row>
    <row r="134" spans="1:81" s="201" customFormat="1" x14ac:dyDescent="0.25">
      <c r="A134" s="198"/>
      <c r="B134" s="198"/>
      <c r="C134" s="198"/>
      <c r="D134" s="198"/>
      <c r="E134" s="198"/>
      <c r="F134" s="198"/>
      <c r="G134" s="204"/>
      <c r="H134" s="204"/>
      <c r="I134" s="204"/>
      <c r="J134" s="204"/>
      <c r="K134" s="206"/>
      <c r="L134" s="206"/>
      <c r="M134" s="206"/>
      <c r="N134" s="206"/>
      <c r="O134" s="207"/>
      <c r="P134" s="207"/>
      <c r="Q134" s="207"/>
      <c r="R134" s="207"/>
      <c r="S134" s="175"/>
      <c r="T134" s="175"/>
      <c r="U134" s="175"/>
      <c r="V134" s="175"/>
      <c r="W134" s="198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  <c r="AI134" s="198"/>
      <c r="AJ134" s="198"/>
      <c r="AK134" s="198"/>
      <c r="AL134" s="198"/>
      <c r="AM134" s="198"/>
      <c r="AN134" s="198"/>
      <c r="AO134" s="198"/>
      <c r="AP134" s="198"/>
      <c r="AQ134" s="198"/>
      <c r="AR134" s="198"/>
      <c r="AS134" s="198"/>
      <c r="AT134" s="198"/>
      <c r="AV134" s="186"/>
      <c r="AW134" s="186"/>
      <c r="CA134" s="198"/>
      <c r="CB134" s="198"/>
      <c r="CC134" s="198"/>
    </row>
    <row r="135" spans="1:81" s="201" customFormat="1" x14ac:dyDescent="0.25">
      <c r="A135" s="198"/>
      <c r="B135" s="198"/>
      <c r="C135" s="198"/>
      <c r="D135" s="198"/>
      <c r="E135" s="198"/>
      <c r="F135" s="198"/>
      <c r="G135" s="204"/>
      <c r="H135" s="204"/>
      <c r="I135" s="204"/>
      <c r="J135" s="204"/>
      <c r="K135" s="206"/>
      <c r="L135" s="206"/>
      <c r="M135" s="206"/>
      <c r="N135" s="206"/>
      <c r="O135" s="207"/>
      <c r="P135" s="207"/>
      <c r="Q135" s="207"/>
      <c r="R135" s="207"/>
      <c r="S135" s="175"/>
      <c r="T135" s="175"/>
      <c r="U135" s="175"/>
      <c r="V135" s="175"/>
      <c r="W135" s="198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  <c r="AI135" s="198"/>
      <c r="AJ135" s="198"/>
      <c r="AK135" s="198"/>
      <c r="AL135" s="198"/>
      <c r="AM135" s="198"/>
      <c r="AN135" s="198"/>
      <c r="AO135" s="198"/>
      <c r="AP135" s="198"/>
      <c r="AQ135" s="198"/>
      <c r="AR135" s="198"/>
      <c r="AS135" s="198"/>
      <c r="AT135" s="198"/>
      <c r="AV135" s="186"/>
      <c r="AW135" s="186"/>
      <c r="CA135" s="198"/>
      <c r="CB135" s="198"/>
      <c r="CC135" s="198"/>
    </row>
    <row r="136" spans="1:81" s="201" customFormat="1" x14ac:dyDescent="0.25">
      <c r="A136" s="198"/>
      <c r="B136" s="198"/>
      <c r="C136" s="198"/>
      <c r="D136" s="198"/>
      <c r="E136" s="198"/>
      <c r="F136" s="198"/>
      <c r="G136" s="204"/>
      <c r="H136" s="204"/>
      <c r="I136" s="204"/>
      <c r="J136" s="204"/>
      <c r="K136" s="206"/>
      <c r="L136" s="206"/>
      <c r="M136" s="206"/>
      <c r="N136" s="206"/>
      <c r="O136" s="207"/>
      <c r="P136" s="207"/>
      <c r="Q136" s="207"/>
      <c r="R136" s="207"/>
      <c r="S136" s="175"/>
      <c r="T136" s="175"/>
      <c r="U136" s="175"/>
      <c r="V136" s="175"/>
      <c r="W136" s="198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98"/>
      <c r="AJ136" s="198"/>
      <c r="AK136" s="198"/>
      <c r="AL136" s="198"/>
      <c r="AM136" s="198"/>
      <c r="AN136" s="198"/>
      <c r="AO136" s="198"/>
      <c r="AP136" s="198"/>
      <c r="AQ136" s="198"/>
      <c r="AR136" s="198"/>
      <c r="AS136" s="198"/>
      <c r="AT136" s="198"/>
      <c r="AV136" s="186"/>
      <c r="AW136" s="186"/>
      <c r="CA136" s="198"/>
      <c r="CB136" s="198"/>
      <c r="CC136" s="198"/>
    </row>
    <row r="137" spans="1:81" s="201" customFormat="1" x14ac:dyDescent="0.25">
      <c r="A137" s="198"/>
      <c r="B137" s="198"/>
      <c r="C137" s="198"/>
      <c r="D137" s="198"/>
      <c r="E137" s="198"/>
      <c r="F137" s="198"/>
      <c r="G137" s="204"/>
      <c r="H137" s="204"/>
      <c r="I137" s="204"/>
      <c r="J137" s="204"/>
      <c r="K137" s="206"/>
      <c r="L137" s="206"/>
      <c r="M137" s="206"/>
      <c r="N137" s="206"/>
      <c r="O137" s="207"/>
      <c r="P137" s="207"/>
      <c r="Q137" s="207"/>
      <c r="R137" s="207"/>
      <c r="S137" s="175"/>
      <c r="T137" s="175"/>
      <c r="U137" s="175"/>
      <c r="V137" s="175"/>
      <c r="W137" s="198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  <c r="AI137" s="198"/>
      <c r="AJ137" s="198"/>
      <c r="AK137" s="198"/>
      <c r="AL137" s="198"/>
      <c r="AM137" s="198"/>
      <c r="AN137" s="198"/>
      <c r="AO137" s="198"/>
      <c r="AP137" s="198"/>
      <c r="AQ137" s="198"/>
      <c r="AR137" s="198"/>
      <c r="AS137" s="198"/>
      <c r="AT137" s="198"/>
      <c r="AV137" s="186"/>
      <c r="AW137" s="186"/>
      <c r="CA137" s="198"/>
      <c r="CB137" s="198"/>
      <c r="CC137" s="198"/>
    </row>
    <row r="138" spans="1:81" s="201" customFormat="1" x14ac:dyDescent="0.25">
      <c r="A138" s="198"/>
      <c r="B138" s="270"/>
      <c r="C138" s="198"/>
      <c r="D138" s="198"/>
      <c r="E138" s="198"/>
      <c r="F138" s="198"/>
      <c r="G138" s="204"/>
      <c r="H138" s="204"/>
      <c r="I138" s="204"/>
      <c r="J138" s="204"/>
      <c r="K138" s="206"/>
      <c r="L138" s="206"/>
      <c r="M138" s="206"/>
      <c r="N138" s="206"/>
      <c r="O138" s="207"/>
      <c r="P138" s="207"/>
      <c r="Q138" s="207"/>
      <c r="R138" s="207"/>
      <c r="S138" s="175"/>
      <c r="T138" s="175"/>
      <c r="U138" s="175"/>
      <c r="V138" s="175"/>
      <c r="W138" s="198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  <c r="AI138" s="198"/>
      <c r="AJ138" s="198"/>
      <c r="AK138" s="198"/>
      <c r="AL138" s="198"/>
      <c r="AM138" s="198"/>
      <c r="AN138" s="198"/>
      <c r="AO138" s="198"/>
      <c r="AP138" s="198"/>
      <c r="AQ138" s="198"/>
      <c r="AR138" s="198"/>
      <c r="AS138" s="198"/>
      <c r="AT138" s="198"/>
      <c r="AV138" s="186"/>
      <c r="AW138" s="186"/>
      <c r="CA138" s="198"/>
      <c r="CB138" s="198"/>
      <c r="CC138" s="198"/>
    </row>
    <row r="139" spans="1:81" s="201" customFormat="1" x14ac:dyDescent="0.25">
      <c r="A139" s="198"/>
      <c r="B139" s="198"/>
      <c r="C139" s="198"/>
      <c r="D139" s="198"/>
      <c r="E139" s="198"/>
      <c r="F139" s="198"/>
      <c r="G139" s="204"/>
      <c r="H139" s="204"/>
      <c r="I139" s="204"/>
      <c r="J139" s="204"/>
      <c r="K139" s="206"/>
      <c r="L139" s="206"/>
      <c r="M139" s="206"/>
      <c r="N139" s="206"/>
      <c r="O139" s="207"/>
      <c r="P139" s="207"/>
      <c r="Q139" s="207"/>
      <c r="R139" s="207"/>
      <c r="S139" s="175"/>
      <c r="T139" s="175"/>
      <c r="U139" s="175"/>
      <c r="V139" s="175"/>
      <c r="W139" s="198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  <c r="AI139" s="198"/>
      <c r="AJ139" s="198"/>
      <c r="AK139" s="198"/>
      <c r="AL139" s="198"/>
      <c r="AM139" s="198"/>
      <c r="AN139" s="198"/>
      <c r="AO139" s="198"/>
      <c r="AP139" s="198"/>
      <c r="AQ139" s="198"/>
      <c r="AR139" s="198"/>
      <c r="AS139" s="198"/>
      <c r="AT139" s="198"/>
      <c r="AV139" s="186"/>
      <c r="AW139" s="186"/>
      <c r="CA139" s="198"/>
      <c r="CB139" s="198"/>
      <c r="CC139" s="198"/>
    </row>
    <row r="140" spans="1:81" s="201" customFormat="1" x14ac:dyDescent="0.25">
      <c r="A140" s="198"/>
      <c r="B140" s="198"/>
      <c r="C140" s="198"/>
      <c r="D140" s="198"/>
      <c r="E140" s="198"/>
      <c r="F140" s="198"/>
      <c r="G140" s="204"/>
      <c r="H140" s="204"/>
      <c r="I140" s="204"/>
      <c r="J140" s="204"/>
      <c r="K140" s="206"/>
      <c r="L140" s="206"/>
      <c r="M140" s="206"/>
      <c r="N140" s="206"/>
      <c r="O140" s="207"/>
      <c r="P140" s="207"/>
      <c r="Q140" s="207"/>
      <c r="R140" s="207"/>
      <c r="S140" s="175"/>
      <c r="T140" s="175"/>
      <c r="U140" s="175"/>
      <c r="V140" s="175"/>
      <c r="W140" s="198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  <c r="AI140" s="198"/>
      <c r="AJ140" s="198"/>
      <c r="AK140" s="198"/>
      <c r="AL140" s="198"/>
      <c r="AM140" s="198"/>
      <c r="AN140" s="198"/>
      <c r="AO140" s="198"/>
      <c r="AP140" s="198"/>
      <c r="AQ140" s="198"/>
      <c r="AR140" s="198"/>
      <c r="AS140" s="198"/>
      <c r="AT140" s="198"/>
      <c r="AV140" s="186"/>
      <c r="AW140" s="186"/>
      <c r="CA140" s="198"/>
      <c r="CB140" s="198"/>
      <c r="CC140" s="198"/>
    </row>
    <row r="141" spans="1:81" s="201" customFormat="1" x14ac:dyDescent="0.25">
      <c r="A141" s="198"/>
      <c r="B141" s="269"/>
      <c r="C141" s="198"/>
      <c r="D141" s="198"/>
      <c r="E141" s="198"/>
      <c r="F141" s="198"/>
      <c r="G141" s="204"/>
      <c r="H141" s="204"/>
      <c r="I141" s="204"/>
      <c r="J141" s="204"/>
      <c r="K141" s="206"/>
      <c r="L141" s="206"/>
      <c r="M141" s="206"/>
      <c r="N141" s="206"/>
      <c r="O141" s="207"/>
      <c r="P141" s="207"/>
      <c r="Q141" s="207"/>
      <c r="R141" s="207"/>
      <c r="S141" s="175"/>
      <c r="T141" s="175"/>
      <c r="U141" s="175"/>
      <c r="V141" s="175"/>
      <c r="W141" s="198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  <c r="AI141" s="198"/>
      <c r="AJ141" s="198"/>
      <c r="AK141" s="198"/>
      <c r="AL141" s="198"/>
      <c r="AM141" s="198"/>
      <c r="AN141" s="198"/>
      <c r="AO141" s="198"/>
      <c r="AP141" s="198"/>
      <c r="AQ141" s="198"/>
      <c r="AR141" s="198"/>
      <c r="AS141" s="198"/>
      <c r="AT141" s="198"/>
      <c r="AV141" s="186"/>
      <c r="AW141" s="186"/>
      <c r="CA141" s="198"/>
      <c r="CB141" s="198"/>
      <c r="CC141" s="198"/>
    </row>
    <row r="142" spans="1:81" s="201" customFormat="1" x14ac:dyDescent="0.25">
      <c r="A142" s="198"/>
      <c r="B142" s="198"/>
      <c r="C142" s="198"/>
      <c r="D142" s="198"/>
      <c r="E142" s="198"/>
      <c r="F142" s="198"/>
      <c r="G142" s="204"/>
      <c r="H142" s="204"/>
      <c r="I142" s="204"/>
      <c r="J142" s="204"/>
      <c r="K142" s="206"/>
      <c r="L142" s="206"/>
      <c r="M142" s="206"/>
      <c r="N142" s="206"/>
      <c r="O142" s="207"/>
      <c r="P142" s="207"/>
      <c r="Q142" s="207"/>
      <c r="R142" s="207"/>
      <c r="S142" s="175"/>
      <c r="T142" s="175"/>
      <c r="U142" s="175"/>
      <c r="V142" s="175"/>
      <c r="W142" s="198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  <c r="AI142" s="198"/>
      <c r="AJ142" s="198"/>
      <c r="AK142" s="198"/>
      <c r="AL142" s="198"/>
      <c r="AM142" s="198"/>
      <c r="AN142" s="198"/>
      <c r="AO142" s="198"/>
      <c r="AP142" s="198"/>
      <c r="AQ142" s="198"/>
      <c r="AR142" s="198"/>
      <c r="AS142" s="198"/>
      <c r="AT142" s="198"/>
      <c r="AV142" s="186"/>
      <c r="AW142" s="186"/>
      <c r="CA142" s="198"/>
      <c r="CB142" s="198"/>
      <c r="CC142" s="198"/>
    </row>
    <row r="143" spans="1:81" s="201" customFormat="1" x14ac:dyDescent="0.25">
      <c r="A143" s="198"/>
      <c r="B143" s="198"/>
      <c r="C143" s="198"/>
      <c r="D143" s="198"/>
      <c r="E143" s="198"/>
      <c r="F143" s="198"/>
      <c r="G143" s="204"/>
      <c r="H143" s="204"/>
      <c r="I143" s="204"/>
      <c r="J143" s="204"/>
      <c r="K143" s="206"/>
      <c r="L143" s="206"/>
      <c r="M143" s="206"/>
      <c r="N143" s="206"/>
      <c r="O143" s="207"/>
      <c r="P143" s="207"/>
      <c r="Q143" s="207"/>
      <c r="R143" s="207"/>
      <c r="S143" s="175"/>
      <c r="T143" s="175"/>
      <c r="U143" s="175"/>
      <c r="V143" s="175"/>
      <c r="W143" s="198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  <c r="AQ143" s="198"/>
      <c r="AR143" s="198"/>
      <c r="AS143" s="198"/>
      <c r="AT143" s="198"/>
      <c r="AV143" s="186"/>
      <c r="AW143" s="186"/>
      <c r="CA143" s="198"/>
      <c r="CB143" s="198"/>
      <c r="CC143" s="198"/>
    </row>
    <row r="144" spans="1:81" s="201" customFormat="1" x14ac:dyDescent="0.25">
      <c r="A144" s="198"/>
      <c r="B144" s="198"/>
      <c r="C144" s="198"/>
      <c r="D144" s="198"/>
      <c r="E144" s="198"/>
      <c r="F144" s="198"/>
      <c r="G144" s="204"/>
      <c r="H144" s="204"/>
      <c r="I144" s="204"/>
      <c r="J144" s="204"/>
      <c r="K144" s="206"/>
      <c r="L144" s="206"/>
      <c r="M144" s="206"/>
      <c r="N144" s="206"/>
      <c r="O144" s="207"/>
      <c r="P144" s="207"/>
      <c r="Q144" s="207"/>
      <c r="R144" s="207"/>
      <c r="S144" s="175"/>
      <c r="T144" s="175"/>
      <c r="U144" s="175"/>
      <c r="V144" s="175"/>
      <c r="W144" s="198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  <c r="AI144" s="198"/>
      <c r="AJ144" s="198"/>
      <c r="AK144" s="198"/>
      <c r="AL144" s="198"/>
      <c r="AM144" s="198"/>
      <c r="AN144" s="198"/>
      <c r="AO144" s="198"/>
      <c r="AP144" s="198"/>
      <c r="AQ144" s="198"/>
      <c r="AR144" s="198"/>
      <c r="AS144" s="198"/>
      <c r="AT144" s="198"/>
      <c r="AV144" s="186"/>
      <c r="AW144" s="186"/>
      <c r="CA144" s="198"/>
      <c r="CB144" s="198"/>
      <c r="CC144" s="198"/>
    </row>
    <row r="145" spans="1:81" s="201" customFormat="1" x14ac:dyDescent="0.25">
      <c r="A145" s="198"/>
      <c r="B145" s="198"/>
      <c r="C145" s="198"/>
      <c r="D145" s="198"/>
      <c r="E145" s="198"/>
      <c r="F145" s="198"/>
      <c r="G145" s="204"/>
      <c r="H145" s="204"/>
      <c r="I145" s="204"/>
      <c r="J145" s="204"/>
      <c r="K145" s="206"/>
      <c r="L145" s="206"/>
      <c r="M145" s="206"/>
      <c r="N145" s="206"/>
      <c r="O145" s="207"/>
      <c r="P145" s="207"/>
      <c r="Q145" s="207"/>
      <c r="R145" s="207"/>
      <c r="S145" s="175"/>
      <c r="T145" s="175"/>
      <c r="U145" s="175"/>
      <c r="V145" s="175"/>
      <c r="W145" s="198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  <c r="AP145" s="198"/>
      <c r="AQ145" s="198"/>
      <c r="AR145" s="198"/>
      <c r="AS145" s="198"/>
      <c r="AT145" s="198"/>
      <c r="AV145" s="186"/>
      <c r="AW145" s="186"/>
      <c r="CA145" s="198"/>
      <c r="CB145" s="198"/>
      <c r="CC145" s="198"/>
    </row>
    <row r="146" spans="1:81" s="201" customFormat="1" x14ac:dyDescent="0.25">
      <c r="A146" s="198"/>
      <c r="B146" s="198"/>
      <c r="C146" s="198"/>
      <c r="D146" s="198"/>
      <c r="E146" s="198"/>
      <c r="F146" s="198"/>
      <c r="G146" s="204"/>
      <c r="H146" s="204"/>
      <c r="I146" s="204"/>
      <c r="J146" s="204"/>
      <c r="K146" s="206"/>
      <c r="L146" s="206"/>
      <c r="M146" s="206"/>
      <c r="N146" s="206"/>
      <c r="O146" s="207"/>
      <c r="P146" s="207"/>
      <c r="Q146" s="207"/>
      <c r="R146" s="207"/>
      <c r="S146" s="175"/>
      <c r="T146" s="175"/>
      <c r="U146" s="175"/>
      <c r="V146" s="175"/>
      <c r="W146" s="198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  <c r="AI146" s="198"/>
      <c r="AJ146" s="198"/>
      <c r="AK146" s="198"/>
      <c r="AL146" s="198"/>
      <c r="AM146" s="198"/>
      <c r="AN146" s="198"/>
      <c r="AO146" s="198"/>
      <c r="AP146" s="198"/>
      <c r="AQ146" s="198"/>
      <c r="AR146" s="198"/>
      <c r="AS146" s="198"/>
      <c r="AT146" s="198"/>
      <c r="AV146" s="186"/>
      <c r="AW146" s="186"/>
      <c r="CA146" s="198"/>
      <c r="CB146" s="198"/>
      <c r="CC146" s="198"/>
    </row>
    <row r="147" spans="1:81" s="201" customFormat="1" x14ac:dyDescent="0.25">
      <c r="A147" s="198"/>
      <c r="B147" s="198"/>
      <c r="C147" s="198"/>
      <c r="D147" s="198"/>
      <c r="E147" s="198"/>
      <c r="F147" s="198"/>
      <c r="G147" s="204"/>
      <c r="H147" s="204"/>
      <c r="I147" s="204"/>
      <c r="J147" s="204"/>
      <c r="K147" s="206"/>
      <c r="L147" s="206"/>
      <c r="M147" s="206"/>
      <c r="N147" s="206"/>
      <c r="O147" s="207"/>
      <c r="P147" s="207"/>
      <c r="Q147" s="207"/>
      <c r="R147" s="207"/>
      <c r="S147" s="175"/>
      <c r="T147" s="175"/>
      <c r="U147" s="175"/>
      <c r="V147" s="175"/>
      <c r="W147" s="198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  <c r="AI147" s="198"/>
      <c r="AJ147" s="198"/>
      <c r="AK147" s="198"/>
      <c r="AL147" s="198"/>
      <c r="AM147" s="198"/>
      <c r="AN147" s="198"/>
      <c r="AO147" s="198"/>
      <c r="AP147" s="198"/>
      <c r="AQ147" s="198"/>
      <c r="AR147" s="198"/>
      <c r="AS147" s="198"/>
      <c r="AT147" s="198"/>
      <c r="AV147" s="186"/>
      <c r="AW147" s="186"/>
      <c r="CA147" s="198"/>
      <c r="CB147" s="198"/>
      <c r="CC147" s="198"/>
    </row>
    <row r="148" spans="1:81" s="201" customFormat="1" x14ac:dyDescent="0.25">
      <c r="A148" s="198"/>
      <c r="B148" s="198"/>
      <c r="C148" s="198"/>
      <c r="D148" s="198"/>
      <c r="E148" s="198"/>
      <c r="F148" s="198"/>
      <c r="G148" s="204"/>
      <c r="H148" s="204"/>
      <c r="I148" s="204"/>
      <c r="J148" s="204"/>
      <c r="K148" s="206"/>
      <c r="L148" s="206"/>
      <c r="M148" s="206"/>
      <c r="N148" s="206"/>
      <c r="O148" s="207"/>
      <c r="P148" s="207"/>
      <c r="Q148" s="207"/>
      <c r="R148" s="207"/>
      <c r="S148" s="175"/>
      <c r="T148" s="175"/>
      <c r="U148" s="175"/>
      <c r="V148" s="175"/>
      <c r="W148" s="198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  <c r="AI148" s="198"/>
      <c r="AJ148" s="198"/>
      <c r="AK148" s="198"/>
      <c r="AL148" s="198"/>
      <c r="AM148" s="198"/>
      <c r="AN148" s="198"/>
      <c r="AO148" s="198"/>
      <c r="AP148" s="198"/>
      <c r="AQ148" s="198"/>
      <c r="AR148" s="198"/>
      <c r="AS148" s="198"/>
      <c r="AT148" s="198"/>
      <c r="AV148" s="186"/>
      <c r="AW148" s="186"/>
      <c r="CA148" s="198"/>
      <c r="CB148" s="198"/>
      <c r="CC148" s="198"/>
    </row>
    <row r="149" spans="1:81" s="201" customFormat="1" x14ac:dyDescent="0.25">
      <c r="A149" s="198"/>
      <c r="B149" s="198"/>
      <c r="C149" s="198"/>
      <c r="D149" s="198"/>
      <c r="E149" s="198"/>
      <c r="F149" s="198"/>
      <c r="G149" s="204"/>
      <c r="H149" s="204"/>
      <c r="I149" s="204"/>
      <c r="J149" s="204"/>
      <c r="K149" s="206"/>
      <c r="L149" s="206"/>
      <c r="M149" s="206"/>
      <c r="N149" s="206"/>
      <c r="O149" s="207"/>
      <c r="P149" s="207"/>
      <c r="Q149" s="207"/>
      <c r="R149" s="207"/>
      <c r="S149" s="175"/>
      <c r="T149" s="175"/>
      <c r="U149" s="175"/>
      <c r="V149" s="175"/>
      <c r="W149" s="198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  <c r="AI149" s="198"/>
      <c r="AJ149" s="198"/>
      <c r="AK149" s="198"/>
      <c r="AL149" s="198"/>
      <c r="AM149" s="198"/>
      <c r="AN149" s="198"/>
      <c r="AO149" s="198"/>
      <c r="AP149" s="198"/>
      <c r="AQ149" s="198"/>
      <c r="AR149" s="198"/>
      <c r="AS149" s="198"/>
      <c r="AT149" s="198"/>
      <c r="AV149" s="186"/>
      <c r="AW149" s="186"/>
      <c r="CA149" s="198"/>
      <c r="CB149" s="198"/>
      <c r="CC149" s="198"/>
    </row>
    <row r="150" spans="1:81" s="201" customFormat="1" x14ac:dyDescent="0.25">
      <c r="A150" s="198"/>
      <c r="B150" s="198"/>
      <c r="C150" s="198"/>
      <c r="D150" s="198"/>
      <c r="E150" s="198"/>
      <c r="F150" s="198"/>
      <c r="G150" s="204"/>
      <c r="H150" s="204"/>
      <c r="I150" s="204"/>
      <c r="J150" s="204"/>
      <c r="K150" s="206"/>
      <c r="L150" s="206"/>
      <c r="M150" s="206"/>
      <c r="N150" s="206"/>
      <c r="O150" s="207"/>
      <c r="P150" s="207"/>
      <c r="Q150" s="207"/>
      <c r="R150" s="207"/>
      <c r="S150" s="175"/>
      <c r="T150" s="175"/>
      <c r="U150" s="175"/>
      <c r="V150" s="175"/>
      <c r="W150" s="198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  <c r="AI150" s="198"/>
      <c r="AJ150" s="198"/>
      <c r="AK150" s="198"/>
      <c r="AL150" s="198"/>
      <c r="AM150" s="198"/>
      <c r="AN150" s="198"/>
      <c r="AO150" s="198"/>
      <c r="AP150" s="198"/>
      <c r="AQ150" s="198"/>
      <c r="AR150" s="198"/>
      <c r="AS150" s="198"/>
      <c r="AT150" s="198"/>
      <c r="AV150" s="186"/>
      <c r="AW150" s="186"/>
      <c r="CA150" s="198"/>
      <c r="CB150" s="198"/>
      <c r="CC150" s="198"/>
    </row>
    <row r="151" spans="1:81" s="201" customFormat="1" x14ac:dyDescent="0.25">
      <c r="A151" s="198"/>
      <c r="B151" s="198"/>
      <c r="C151" s="198"/>
      <c r="D151" s="198"/>
      <c r="E151" s="198"/>
      <c r="F151" s="198"/>
      <c r="G151" s="204"/>
      <c r="H151" s="204"/>
      <c r="I151" s="204"/>
      <c r="J151" s="204"/>
      <c r="K151" s="206"/>
      <c r="L151" s="206"/>
      <c r="M151" s="206"/>
      <c r="N151" s="206"/>
      <c r="O151" s="207"/>
      <c r="P151" s="207"/>
      <c r="Q151" s="207"/>
      <c r="R151" s="207"/>
      <c r="S151" s="175"/>
      <c r="T151" s="175"/>
      <c r="U151" s="175"/>
      <c r="V151" s="175"/>
      <c r="W151" s="198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  <c r="AI151" s="198"/>
      <c r="AJ151" s="198"/>
      <c r="AK151" s="198"/>
      <c r="AL151" s="198"/>
      <c r="AM151" s="198"/>
      <c r="AN151" s="198"/>
      <c r="AO151" s="198"/>
      <c r="AP151" s="198"/>
      <c r="AQ151" s="198"/>
      <c r="AR151" s="198"/>
      <c r="AS151" s="198"/>
      <c r="AT151" s="198"/>
      <c r="AV151" s="186"/>
      <c r="AW151" s="186"/>
      <c r="CA151" s="198"/>
      <c r="CB151" s="198"/>
      <c r="CC151" s="198"/>
    </row>
    <row r="152" spans="1:81" s="201" customFormat="1" x14ac:dyDescent="0.25">
      <c r="A152" s="198"/>
      <c r="B152" s="198"/>
      <c r="C152" s="198"/>
      <c r="D152" s="198"/>
      <c r="E152" s="198"/>
      <c r="F152" s="198"/>
      <c r="G152" s="204"/>
      <c r="H152" s="204"/>
      <c r="I152" s="204"/>
      <c r="J152" s="204"/>
      <c r="K152" s="206"/>
      <c r="L152" s="206"/>
      <c r="M152" s="206"/>
      <c r="N152" s="206"/>
      <c r="O152" s="207"/>
      <c r="P152" s="207"/>
      <c r="Q152" s="207"/>
      <c r="R152" s="207"/>
      <c r="S152" s="175"/>
      <c r="T152" s="175"/>
      <c r="U152" s="175"/>
      <c r="V152" s="175"/>
      <c r="W152" s="198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  <c r="AI152" s="198"/>
      <c r="AJ152" s="198"/>
      <c r="AK152" s="198"/>
      <c r="AL152" s="198"/>
      <c r="AM152" s="198"/>
      <c r="AN152" s="198"/>
      <c r="AO152" s="198"/>
      <c r="AP152" s="198"/>
      <c r="AQ152" s="198"/>
      <c r="AR152" s="198"/>
      <c r="AS152" s="198"/>
      <c r="AT152" s="198"/>
      <c r="AV152" s="186"/>
      <c r="AW152" s="186"/>
      <c r="CA152" s="198"/>
      <c r="CB152" s="198"/>
      <c r="CC152" s="198"/>
    </row>
    <row r="153" spans="1:81" s="201" customFormat="1" x14ac:dyDescent="0.25">
      <c r="A153" s="198"/>
      <c r="B153" s="198"/>
      <c r="C153" s="198"/>
      <c r="D153" s="198"/>
      <c r="E153" s="198"/>
      <c r="F153" s="198"/>
      <c r="G153" s="204"/>
      <c r="H153" s="204"/>
      <c r="I153" s="204"/>
      <c r="J153" s="204"/>
      <c r="K153" s="206"/>
      <c r="L153" s="206"/>
      <c r="M153" s="206"/>
      <c r="N153" s="206"/>
      <c r="O153" s="207"/>
      <c r="P153" s="207"/>
      <c r="Q153" s="207"/>
      <c r="R153" s="207"/>
      <c r="S153" s="175"/>
      <c r="T153" s="175"/>
      <c r="U153" s="175"/>
      <c r="V153" s="175"/>
      <c r="W153" s="198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98"/>
      <c r="AJ153" s="198"/>
      <c r="AK153" s="198"/>
      <c r="AL153" s="198"/>
      <c r="AM153" s="198"/>
      <c r="AN153" s="198"/>
      <c r="AO153" s="198"/>
      <c r="AP153" s="198"/>
      <c r="AQ153" s="198"/>
      <c r="AR153" s="198"/>
      <c r="AS153" s="198"/>
      <c r="AT153" s="198"/>
      <c r="AV153" s="186"/>
      <c r="AW153" s="186"/>
      <c r="CA153" s="198"/>
      <c r="CB153" s="198"/>
      <c r="CC153" s="198"/>
    </row>
    <row r="154" spans="1:81" s="201" customFormat="1" x14ac:dyDescent="0.25">
      <c r="A154" s="198"/>
      <c r="B154" s="198"/>
      <c r="C154" s="198"/>
      <c r="D154" s="198"/>
      <c r="E154" s="198"/>
      <c r="F154" s="198"/>
      <c r="G154" s="204"/>
      <c r="H154" s="204"/>
      <c r="I154" s="204"/>
      <c r="J154" s="204"/>
      <c r="K154" s="206"/>
      <c r="L154" s="206"/>
      <c r="M154" s="206"/>
      <c r="N154" s="206"/>
      <c r="O154" s="207"/>
      <c r="P154" s="207"/>
      <c r="Q154" s="207"/>
      <c r="R154" s="207"/>
      <c r="S154" s="175"/>
      <c r="T154" s="175"/>
      <c r="U154" s="175"/>
      <c r="V154" s="175"/>
      <c r="W154" s="198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  <c r="AI154" s="198"/>
      <c r="AJ154" s="198"/>
      <c r="AK154" s="198"/>
      <c r="AL154" s="198"/>
      <c r="AM154" s="198"/>
      <c r="AN154" s="198"/>
      <c r="AO154" s="198"/>
      <c r="AP154" s="198"/>
      <c r="AQ154" s="198"/>
      <c r="AR154" s="198"/>
      <c r="AS154" s="198"/>
      <c r="AT154" s="198"/>
      <c r="AV154" s="186"/>
      <c r="AW154" s="186"/>
      <c r="CA154" s="198"/>
      <c r="CB154" s="198"/>
      <c r="CC154" s="198"/>
    </row>
    <row r="155" spans="1:81" s="201" customFormat="1" x14ac:dyDescent="0.25">
      <c r="A155" s="198"/>
      <c r="B155" s="198"/>
      <c r="C155" s="198"/>
      <c r="D155" s="198"/>
      <c r="E155" s="198"/>
      <c r="F155" s="198"/>
      <c r="G155" s="204"/>
      <c r="H155" s="204"/>
      <c r="I155" s="204"/>
      <c r="J155" s="204"/>
      <c r="K155" s="206"/>
      <c r="L155" s="206"/>
      <c r="M155" s="206"/>
      <c r="N155" s="206"/>
      <c r="O155" s="207"/>
      <c r="P155" s="207"/>
      <c r="Q155" s="207"/>
      <c r="R155" s="207"/>
      <c r="S155" s="175"/>
      <c r="T155" s="175"/>
      <c r="U155" s="175"/>
      <c r="V155" s="175"/>
      <c r="W155" s="198"/>
      <c r="X155" s="198"/>
      <c r="Y155" s="198"/>
      <c r="Z155" s="198"/>
      <c r="AA155" s="198"/>
      <c r="AB155" s="198"/>
      <c r="AC155" s="198"/>
      <c r="AD155" s="198"/>
      <c r="AE155" s="198"/>
      <c r="AF155" s="198"/>
      <c r="AG155" s="198"/>
      <c r="AH155" s="198"/>
      <c r="AI155" s="198"/>
      <c r="AJ155" s="198"/>
      <c r="AK155" s="198"/>
      <c r="AL155" s="198"/>
      <c r="AM155" s="198"/>
      <c r="AN155" s="198"/>
      <c r="AO155" s="198"/>
      <c r="AP155" s="198"/>
      <c r="AQ155" s="198"/>
      <c r="AR155" s="198"/>
      <c r="AS155" s="198"/>
      <c r="AT155" s="198"/>
      <c r="AV155" s="186"/>
      <c r="AW155" s="186"/>
      <c r="CA155" s="198"/>
      <c r="CB155" s="198"/>
      <c r="CC155" s="198"/>
    </row>
    <row r="156" spans="1:81" s="201" customFormat="1" x14ac:dyDescent="0.25">
      <c r="A156" s="198"/>
      <c r="B156" s="198"/>
      <c r="C156" s="198"/>
      <c r="D156" s="198"/>
      <c r="E156" s="198"/>
      <c r="F156" s="198"/>
      <c r="G156" s="204"/>
      <c r="H156" s="204"/>
      <c r="I156" s="204"/>
      <c r="J156" s="204"/>
      <c r="K156" s="206"/>
      <c r="L156" s="206"/>
      <c r="M156" s="206"/>
      <c r="N156" s="206"/>
      <c r="O156" s="207"/>
      <c r="P156" s="207"/>
      <c r="Q156" s="207"/>
      <c r="R156" s="207"/>
      <c r="S156" s="175"/>
      <c r="T156" s="175"/>
      <c r="U156" s="175"/>
      <c r="V156" s="175"/>
      <c r="W156" s="198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  <c r="AI156" s="198"/>
      <c r="AJ156" s="198"/>
      <c r="AK156" s="198"/>
      <c r="AL156" s="198"/>
      <c r="AM156" s="198"/>
      <c r="AN156" s="198"/>
      <c r="AO156" s="198"/>
      <c r="AP156" s="198"/>
      <c r="AQ156" s="198"/>
      <c r="AR156" s="198"/>
      <c r="AS156" s="198"/>
      <c r="AT156" s="198"/>
      <c r="AV156" s="186"/>
      <c r="AW156" s="186"/>
      <c r="CA156" s="198"/>
      <c r="CB156" s="198"/>
      <c r="CC156" s="198"/>
    </row>
    <row r="157" spans="1:81" s="201" customFormat="1" x14ac:dyDescent="0.25">
      <c r="A157" s="198"/>
      <c r="B157" s="198"/>
      <c r="C157" s="198"/>
      <c r="D157" s="198"/>
      <c r="E157" s="198"/>
      <c r="F157" s="198"/>
      <c r="G157" s="204"/>
      <c r="H157" s="204"/>
      <c r="I157" s="204"/>
      <c r="J157" s="204"/>
      <c r="K157" s="206"/>
      <c r="L157" s="206"/>
      <c r="M157" s="206"/>
      <c r="N157" s="206"/>
      <c r="O157" s="207"/>
      <c r="P157" s="207"/>
      <c r="Q157" s="207"/>
      <c r="R157" s="207"/>
      <c r="S157" s="175"/>
      <c r="T157" s="175"/>
      <c r="U157" s="175"/>
      <c r="V157" s="175"/>
      <c r="W157" s="198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98"/>
      <c r="AJ157" s="198"/>
      <c r="AK157" s="198"/>
      <c r="AL157" s="198"/>
      <c r="AM157" s="198"/>
      <c r="AN157" s="198"/>
      <c r="AO157" s="198"/>
      <c r="AP157" s="198"/>
      <c r="AQ157" s="198"/>
      <c r="AR157" s="198"/>
      <c r="AS157" s="198"/>
      <c r="AT157" s="198"/>
      <c r="AV157" s="186"/>
      <c r="AW157" s="186"/>
      <c r="CA157" s="198"/>
      <c r="CB157" s="198"/>
      <c r="CC157" s="198"/>
    </row>
    <row r="158" spans="1:81" s="201" customFormat="1" x14ac:dyDescent="0.25">
      <c r="A158" s="198"/>
      <c r="B158" s="198"/>
      <c r="C158" s="198"/>
      <c r="D158" s="198"/>
      <c r="E158" s="198"/>
      <c r="F158" s="198"/>
      <c r="G158" s="204"/>
      <c r="H158" s="204"/>
      <c r="I158" s="204"/>
      <c r="J158" s="204"/>
      <c r="K158" s="206"/>
      <c r="L158" s="206"/>
      <c r="M158" s="206"/>
      <c r="N158" s="206"/>
      <c r="O158" s="207"/>
      <c r="P158" s="207"/>
      <c r="Q158" s="207"/>
      <c r="R158" s="207"/>
      <c r="S158" s="175"/>
      <c r="T158" s="175"/>
      <c r="U158" s="175"/>
      <c r="V158" s="175"/>
      <c r="W158" s="198"/>
      <c r="X158" s="198"/>
      <c r="Y158" s="198"/>
      <c r="Z158" s="198"/>
      <c r="AA158" s="198"/>
      <c r="AB158" s="198"/>
      <c r="AC158" s="198"/>
      <c r="AD158" s="198"/>
      <c r="AE158" s="198"/>
      <c r="AF158" s="198"/>
      <c r="AG158" s="198"/>
      <c r="AH158" s="198"/>
      <c r="AI158" s="198"/>
      <c r="AJ158" s="198"/>
      <c r="AK158" s="198"/>
      <c r="AL158" s="198"/>
      <c r="AM158" s="198"/>
      <c r="AN158" s="198"/>
      <c r="AO158" s="198"/>
      <c r="AP158" s="198"/>
      <c r="AQ158" s="198"/>
      <c r="AR158" s="198"/>
      <c r="AS158" s="198"/>
      <c r="AT158" s="198"/>
      <c r="AV158" s="186"/>
      <c r="AW158" s="186"/>
      <c r="CA158" s="198"/>
      <c r="CB158" s="198"/>
      <c r="CC158" s="198"/>
    </row>
    <row r="159" spans="1:81" s="201" customFormat="1" x14ac:dyDescent="0.25">
      <c r="A159" s="198"/>
      <c r="B159" s="198"/>
      <c r="C159" s="198"/>
      <c r="D159" s="198"/>
      <c r="E159" s="198"/>
      <c r="F159" s="198"/>
      <c r="G159" s="204"/>
      <c r="H159" s="204"/>
      <c r="I159" s="204"/>
      <c r="J159" s="204"/>
      <c r="K159" s="206"/>
      <c r="L159" s="206"/>
      <c r="M159" s="206"/>
      <c r="N159" s="206"/>
      <c r="O159" s="207"/>
      <c r="P159" s="207"/>
      <c r="Q159" s="207"/>
      <c r="R159" s="207"/>
      <c r="S159" s="175"/>
      <c r="T159" s="175"/>
      <c r="U159" s="175"/>
      <c r="V159" s="175"/>
      <c r="W159" s="198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  <c r="AP159" s="198"/>
      <c r="AQ159" s="198"/>
      <c r="AR159" s="198"/>
      <c r="AS159" s="198"/>
      <c r="AT159" s="198"/>
      <c r="AV159" s="186"/>
      <c r="AW159" s="186"/>
      <c r="CA159" s="198"/>
      <c r="CB159" s="198"/>
      <c r="CC159" s="198"/>
    </row>
    <row r="160" spans="1:81" s="201" customFormat="1" x14ac:dyDescent="0.25">
      <c r="A160" s="198"/>
      <c r="B160" s="198"/>
      <c r="C160" s="198"/>
      <c r="D160" s="198"/>
      <c r="E160" s="198"/>
      <c r="F160" s="198"/>
      <c r="G160" s="204"/>
      <c r="H160" s="204"/>
      <c r="I160" s="204"/>
      <c r="J160" s="204"/>
      <c r="K160" s="206"/>
      <c r="L160" s="206"/>
      <c r="M160" s="206"/>
      <c r="N160" s="206"/>
      <c r="O160" s="207"/>
      <c r="P160" s="207"/>
      <c r="Q160" s="207"/>
      <c r="R160" s="207"/>
      <c r="S160" s="175"/>
      <c r="T160" s="175"/>
      <c r="U160" s="175"/>
      <c r="V160" s="175"/>
      <c r="W160" s="198"/>
      <c r="X160" s="198"/>
      <c r="Y160" s="198"/>
      <c r="Z160" s="198"/>
      <c r="AA160" s="198"/>
      <c r="AB160" s="198"/>
      <c r="AC160" s="198"/>
      <c r="AD160" s="198"/>
      <c r="AE160" s="198"/>
      <c r="AF160" s="198"/>
      <c r="AG160" s="198"/>
      <c r="AH160" s="198"/>
      <c r="AI160" s="198"/>
      <c r="AJ160" s="198"/>
      <c r="AK160" s="198"/>
      <c r="AL160" s="198"/>
      <c r="AM160" s="198"/>
      <c r="AN160" s="198"/>
      <c r="AO160" s="198"/>
      <c r="AP160" s="198"/>
      <c r="AQ160" s="198"/>
      <c r="AR160" s="198"/>
      <c r="AS160" s="198"/>
      <c r="AT160" s="198"/>
      <c r="AV160" s="186"/>
      <c r="AW160" s="186"/>
      <c r="CA160" s="198"/>
      <c r="CB160" s="198"/>
      <c r="CC160" s="198"/>
    </row>
    <row r="161" spans="1:81" s="201" customFormat="1" x14ac:dyDescent="0.25">
      <c r="A161" s="198"/>
      <c r="B161" s="198"/>
      <c r="C161" s="198"/>
      <c r="D161" s="198"/>
      <c r="E161" s="198"/>
      <c r="F161" s="198"/>
      <c r="G161" s="204"/>
      <c r="H161" s="204"/>
      <c r="I161" s="204"/>
      <c r="J161" s="204"/>
      <c r="K161" s="206"/>
      <c r="L161" s="206"/>
      <c r="M161" s="206"/>
      <c r="N161" s="206"/>
      <c r="O161" s="207"/>
      <c r="P161" s="207"/>
      <c r="Q161" s="207"/>
      <c r="R161" s="207"/>
      <c r="S161" s="175"/>
      <c r="T161" s="175"/>
      <c r="U161" s="175"/>
      <c r="V161" s="175"/>
      <c r="W161" s="198"/>
      <c r="X161" s="198"/>
      <c r="Y161" s="198"/>
      <c r="Z161" s="198"/>
      <c r="AA161" s="198"/>
      <c r="AB161" s="198"/>
      <c r="AC161" s="198"/>
      <c r="AD161" s="198"/>
      <c r="AE161" s="198"/>
      <c r="AF161" s="198"/>
      <c r="AG161" s="198"/>
      <c r="AH161" s="198"/>
      <c r="AI161" s="198"/>
      <c r="AJ161" s="198"/>
      <c r="AK161" s="198"/>
      <c r="AL161" s="198"/>
      <c r="AM161" s="198"/>
      <c r="AN161" s="198"/>
      <c r="AO161" s="198"/>
      <c r="AP161" s="198"/>
      <c r="AQ161" s="198"/>
      <c r="AR161" s="198"/>
      <c r="AS161" s="198"/>
      <c r="AT161" s="198"/>
      <c r="AV161" s="186"/>
      <c r="AW161" s="186"/>
      <c r="CA161" s="198"/>
      <c r="CB161" s="198"/>
      <c r="CC161" s="198"/>
    </row>
    <row r="162" spans="1:81" s="201" customFormat="1" x14ac:dyDescent="0.25">
      <c r="A162" s="198"/>
      <c r="B162" s="198"/>
      <c r="C162" s="198"/>
      <c r="D162" s="198"/>
      <c r="E162" s="198"/>
      <c r="F162" s="198"/>
      <c r="G162" s="204"/>
      <c r="H162" s="204"/>
      <c r="I162" s="204"/>
      <c r="J162" s="204"/>
      <c r="K162" s="206"/>
      <c r="L162" s="206"/>
      <c r="M162" s="206"/>
      <c r="N162" s="206"/>
      <c r="O162" s="207"/>
      <c r="P162" s="207"/>
      <c r="Q162" s="207"/>
      <c r="R162" s="207"/>
      <c r="S162" s="175"/>
      <c r="T162" s="175"/>
      <c r="U162" s="175"/>
      <c r="V162" s="175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V162" s="186"/>
      <c r="AW162" s="186"/>
      <c r="CA162" s="198"/>
      <c r="CB162" s="198"/>
      <c r="CC162" s="198"/>
    </row>
    <row r="163" spans="1:81" s="201" customFormat="1" x14ac:dyDescent="0.25">
      <c r="A163" s="198"/>
      <c r="B163" s="198"/>
      <c r="C163" s="198"/>
      <c r="D163" s="198"/>
      <c r="E163" s="198"/>
      <c r="F163" s="198"/>
      <c r="G163" s="204"/>
      <c r="H163" s="204"/>
      <c r="I163" s="204"/>
      <c r="J163" s="204"/>
      <c r="K163" s="206"/>
      <c r="L163" s="206"/>
      <c r="M163" s="206"/>
      <c r="N163" s="206"/>
      <c r="O163" s="207"/>
      <c r="P163" s="207"/>
      <c r="Q163" s="207"/>
      <c r="R163" s="207"/>
      <c r="S163" s="175"/>
      <c r="T163" s="175"/>
      <c r="U163" s="175"/>
      <c r="V163" s="175"/>
      <c r="W163" s="198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  <c r="AI163" s="198"/>
      <c r="AJ163" s="198"/>
      <c r="AK163" s="198"/>
      <c r="AL163" s="198"/>
      <c r="AM163" s="198"/>
      <c r="AN163" s="198"/>
      <c r="AO163" s="198"/>
      <c r="AP163" s="198"/>
      <c r="AQ163" s="198"/>
      <c r="AR163" s="198"/>
      <c r="AS163" s="198"/>
      <c r="AT163" s="198"/>
      <c r="AV163" s="186"/>
      <c r="AW163" s="186"/>
      <c r="CA163" s="198"/>
      <c r="CB163" s="198"/>
      <c r="CC163" s="198"/>
    </row>
    <row r="164" spans="1:81" s="201" customFormat="1" x14ac:dyDescent="0.25">
      <c r="A164" s="198"/>
      <c r="B164" s="198"/>
      <c r="C164" s="198"/>
      <c r="D164" s="198"/>
      <c r="E164" s="198"/>
      <c r="F164" s="198"/>
      <c r="G164" s="204"/>
      <c r="H164" s="204"/>
      <c r="I164" s="204"/>
      <c r="J164" s="204"/>
      <c r="K164" s="206"/>
      <c r="L164" s="206"/>
      <c r="M164" s="206"/>
      <c r="N164" s="206"/>
      <c r="O164" s="207"/>
      <c r="P164" s="207"/>
      <c r="Q164" s="207"/>
      <c r="R164" s="207"/>
      <c r="S164" s="175"/>
      <c r="T164" s="175"/>
      <c r="U164" s="175"/>
      <c r="V164" s="175"/>
      <c r="W164" s="198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  <c r="AI164" s="198"/>
      <c r="AJ164" s="198"/>
      <c r="AK164" s="198"/>
      <c r="AL164" s="198"/>
      <c r="AM164" s="198"/>
      <c r="AN164" s="198"/>
      <c r="AO164" s="198"/>
      <c r="AP164" s="198"/>
      <c r="AQ164" s="198"/>
      <c r="AR164" s="198"/>
      <c r="AS164" s="198"/>
      <c r="AT164" s="198"/>
      <c r="AV164" s="186"/>
      <c r="AW164" s="186"/>
      <c r="CA164" s="198"/>
      <c r="CB164" s="198"/>
      <c r="CC164" s="198"/>
    </row>
    <row r="165" spans="1:81" s="201" customFormat="1" x14ac:dyDescent="0.25">
      <c r="A165" s="198"/>
      <c r="B165" s="198"/>
      <c r="C165" s="198"/>
      <c r="D165" s="198"/>
      <c r="E165" s="198"/>
      <c r="F165" s="198"/>
      <c r="G165" s="204"/>
      <c r="H165" s="204"/>
      <c r="I165" s="204"/>
      <c r="J165" s="204"/>
      <c r="K165" s="206"/>
      <c r="L165" s="206"/>
      <c r="M165" s="206"/>
      <c r="N165" s="206"/>
      <c r="O165" s="207"/>
      <c r="P165" s="207"/>
      <c r="Q165" s="207"/>
      <c r="R165" s="207"/>
      <c r="S165" s="175"/>
      <c r="T165" s="175"/>
      <c r="U165" s="175"/>
      <c r="V165" s="175"/>
      <c r="W165" s="198"/>
      <c r="X165" s="198"/>
      <c r="Y165" s="198"/>
      <c r="Z165" s="198"/>
      <c r="AA165" s="198"/>
      <c r="AB165" s="198"/>
      <c r="AC165" s="198"/>
      <c r="AD165" s="198"/>
      <c r="AE165" s="198"/>
      <c r="AF165" s="198"/>
      <c r="AG165" s="198"/>
      <c r="AH165" s="198"/>
      <c r="AI165" s="198"/>
      <c r="AJ165" s="198"/>
      <c r="AK165" s="198"/>
      <c r="AL165" s="198"/>
      <c r="AM165" s="198"/>
      <c r="AN165" s="198"/>
      <c r="AO165" s="198"/>
      <c r="AP165" s="198"/>
      <c r="AQ165" s="198"/>
      <c r="AR165" s="198"/>
      <c r="AS165" s="198"/>
      <c r="AT165" s="198"/>
      <c r="AV165" s="186"/>
      <c r="AW165" s="186"/>
      <c r="CA165" s="198"/>
      <c r="CB165" s="198"/>
      <c r="CC165" s="198"/>
    </row>
    <row r="166" spans="1:81" s="201" customFormat="1" x14ac:dyDescent="0.25">
      <c r="A166" s="198"/>
      <c r="B166" s="198"/>
      <c r="C166" s="198"/>
      <c r="D166" s="198"/>
      <c r="E166" s="198"/>
      <c r="F166" s="198"/>
      <c r="G166" s="204"/>
      <c r="H166" s="204"/>
      <c r="I166" s="204"/>
      <c r="J166" s="204"/>
      <c r="K166" s="206"/>
      <c r="L166" s="206"/>
      <c r="M166" s="206"/>
      <c r="N166" s="206"/>
      <c r="O166" s="207"/>
      <c r="P166" s="207"/>
      <c r="Q166" s="207"/>
      <c r="R166" s="207"/>
      <c r="S166" s="175"/>
      <c r="T166" s="175"/>
      <c r="U166" s="175"/>
      <c r="V166" s="175"/>
      <c r="W166" s="198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  <c r="AI166" s="198"/>
      <c r="AJ166" s="198"/>
      <c r="AK166" s="198"/>
      <c r="AL166" s="198"/>
      <c r="AM166" s="198"/>
      <c r="AN166" s="198"/>
      <c r="AO166" s="198"/>
      <c r="AP166" s="198"/>
      <c r="AQ166" s="198"/>
      <c r="AR166" s="198"/>
      <c r="AS166" s="198"/>
      <c r="AT166" s="198"/>
      <c r="AV166" s="186"/>
      <c r="AW166" s="186"/>
      <c r="CA166" s="198"/>
      <c r="CB166" s="198"/>
      <c r="CC166" s="198"/>
    </row>
    <row r="167" spans="1:81" s="201" customFormat="1" x14ac:dyDescent="0.25">
      <c r="A167" s="198"/>
      <c r="B167" s="198"/>
      <c r="C167" s="198"/>
      <c r="D167" s="198"/>
      <c r="E167" s="198"/>
      <c r="F167" s="198"/>
      <c r="G167" s="204"/>
      <c r="H167" s="204"/>
      <c r="I167" s="204"/>
      <c r="J167" s="204"/>
      <c r="K167" s="206"/>
      <c r="L167" s="206"/>
      <c r="M167" s="206"/>
      <c r="N167" s="206"/>
      <c r="O167" s="207"/>
      <c r="P167" s="207"/>
      <c r="Q167" s="207"/>
      <c r="R167" s="207"/>
      <c r="S167" s="175"/>
      <c r="T167" s="175"/>
      <c r="U167" s="175"/>
      <c r="V167" s="175"/>
      <c r="W167" s="198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  <c r="AI167" s="198"/>
      <c r="AJ167" s="198"/>
      <c r="AK167" s="198"/>
      <c r="AL167" s="198"/>
      <c r="AM167" s="198"/>
      <c r="AN167" s="198"/>
      <c r="AO167" s="198"/>
      <c r="AP167" s="198"/>
      <c r="AQ167" s="198"/>
      <c r="AR167" s="198"/>
      <c r="AS167" s="198"/>
      <c r="AT167" s="198"/>
      <c r="AV167" s="186"/>
      <c r="AW167" s="186"/>
      <c r="CA167" s="198"/>
      <c r="CB167" s="198"/>
      <c r="CC167" s="198"/>
    </row>
    <row r="168" spans="1:81" s="201" customFormat="1" x14ac:dyDescent="0.25">
      <c r="A168" s="198"/>
      <c r="B168" s="198"/>
      <c r="C168" s="198"/>
      <c r="D168" s="198"/>
      <c r="E168" s="198"/>
      <c r="F168" s="198"/>
      <c r="G168" s="204"/>
      <c r="H168" s="204"/>
      <c r="I168" s="204"/>
      <c r="J168" s="204"/>
      <c r="K168" s="206"/>
      <c r="L168" s="206"/>
      <c r="M168" s="206"/>
      <c r="N168" s="206"/>
      <c r="O168" s="207"/>
      <c r="P168" s="207"/>
      <c r="Q168" s="207"/>
      <c r="R168" s="207"/>
      <c r="S168" s="175"/>
      <c r="T168" s="175"/>
      <c r="U168" s="175"/>
      <c r="V168" s="175"/>
      <c r="W168" s="198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  <c r="AI168" s="198"/>
      <c r="AJ168" s="198"/>
      <c r="AK168" s="198"/>
      <c r="AL168" s="198"/>
      <c r="AM168" s="198"/>
      <c r="AN168" s="198"/>
      <c r="AO168" s="198"/>
      <c r="AP168" s="198"/>
      <c r="AQ168" s="198"/>
      <c r="AR168" s="198"/>
      <c r="AS168" s="198"/>
      <c r="AT168" s="198"/>
      <c r="AV168" s="186"/>
      <c r="AW168" s="186"/>
      <c r="CA168" s="198"/>
      <c r="CB168" s="198"/>
      <c r="CC168" s="198"/>
    </row>
    <row r="169" spans="1:81" s="201" customFormat="1" x14ac:dyDescent="0.25">
      <c r="A169" s="198"/>
      <c r="B169" s="198"/>
      <c r="C169" s="198"/>
      <c r="D169" s="198"/>
      <c r="E169" s="198"/>
      <c r="F169" s="198"/>
      <c r="G169" s="204"/>
      <c r="H169" s="204"/>
      <c r="I169" s="204"/>
      <c r="J169" s="204"/>
      <c r="K169" s="206"/>
      <c r="L169" s="206"/>
      <c r="M169" s="206"/>
      <c r="N169" s="206"/>
      <c r="O169" s="207"/>
      <c r="P169" s="207"/>
      <c r="Q169" s="207"/>
      <c r="R169" s="207"/>
      <c r="S169" s="175"/>
      <c r="T169" s="175"/>
      <c r="U169" s="175"/>
      <c r="V169" s="175"/>
      <c r="W169" s="198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  <c r="AI169" s="198"/>
      <c r="AJ169" s="198"/>
      <c r="AK169" s="198"/>
      <c r="AL169" s="198"/>
      <c r="AM169" s="198"/>
      <c r="AN169" s="198"/>
      <c r="AO169" s="198"/>
      <c r="AP169" s="198"/>
      <c r="AQ169" s="198"/>
      <c r="AR169" s="198"/>
      <c r="AS169" s="198"/>
      <c r="AT169" s="198"/>
      <c r="AV169" s="186"/>
      <c r="AW169" s="186"/>
      <c r="CA169" s="198"/>
      <c r="CB169" s="198"/>
      <c r="CC169" s="198"/>
    </row>
    <row r="170" spans="1:81" s="201" customFormat="1" x14ac:dyDescent="0.25">
      <c r="A170" s="198"/>
      <c r="B170" s="198"/>
      <c r="C170" s="198"/>
      <c r="D170" s="198"/>
      <c r="E170" s="198"/>
      <c r="F170" s="198"/>
      <c r="G170" s="204"/>
      <c r="H170" s="204"/>
      <c r="I170" s="204"/>
      <c r="J170" s="204"/>
      <c r="K170" s="206"/>
      <c r="L170" s="206"/>
      <c r="M170" s="206"/>
      <c r="N170" s="206"/>
      <c r="O170" s="207"/>
      <c r="P170" s="207"/>
      <c r="Q170" s="207"/>
      <c r="R170" s="207"/>
      <c r="S170" s="175"/>
      <c r="T170" s="175"/>
      <c r="U170" s="175"/>
      <c r="V170" s="175"/>
      <c r="W170" s="198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  <c r="AI170" s="198"/>
      <c r="AJ170" s="198"/>
      <c r="AK170" s="198"/>
      <c r="AL170" s="198"/>
      <c r="AM170" s="198"/>
      <c r="AN170" s="198"/>
      <c r="AO170" s="198"/>
      <c r="AP170" s="198"/>
      <c r="AQ170" s="198"/>
      <c r="AR170" s="198"/>
      <c r="AS170" s="198"/>
      <c r="AT170" s="198"/>
      <c r="AV170" s="186"/>
      <c r="AW170" s="186"/>
      <c r="CA170" s="198"/>
      <c r="CB170" s="198"/>
      <c r="CC170" s="198"/>
    </row>
    <row r="171" spans="1:81" s="201" customFormat="1" x14ac:dyDescent="0.25">
      <c r="A171" s="198"/>
      <c r="B171" s="198"/>
      <c r="C171" s="198"/>
      <c r="D171" s="198"/>
      <c r="E171" s="198"/>
      <c r="F171" s="198"/>
      <c r="G171" s="204"/>
      <c r="H171" s="204"/>
      <c r="I171" s="204"/>
      <c r="J171" s="204"/>
      <c r="K171" s="206"/>
      <c r="L171" s="206"/>
      <c r="M171" s="206"/>
      <c r="N171" s="206"/>
      <c r="O171" s="207"/>
      <c r="P171" s="207"/>
      <c r="Q171" s="207"/>
      <c r="R171" s="207"/>
      <c r="S171" s="175"/>
      <c r="T171" s="175"/>
      <c r="U171" s="175"/>
      <c r="V171" s="175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  <c r="AI171" s="198"/>
      <c r="AJ171" s="198"/>
      <c r="AK171" s="198"/>
      <c r="AL171" s="198"/>
      <c r="AM171" s="198"/>
      <c r="AN171" s="198"/>
      <c r="AO171" s="198"/>
      <c r="AP171" s="198"/>
      <c r="AQ171" s="198"/>
      <c r="AR171" s="198"/>
      <c r="AS171" s="198"/>
      <c r="AT171" s="198"/>
      <c r="AV171" s="186"/>
      <c r="AW171" s="186"/>
      <c r="CA171" s="198"/>
      <c r="CB171" s="198"/>
      <c r="CC171" s="198"/>
    </row>
    <row r="172" spans="1:81" s="201" customFormat="1" x14ac:dyDescent="0.25">
      <c r="A172" s="198"/>
      <c r="B172" s="198"/>
      <c r="C172" s="198"/>
      <c r="D172" s="198"/>
      <c r="E172" s="198"/>
      <c r="F172" s="198"/>
      <c r="G172" s="204"/>
      <c r="H172" s="204"/>
      <c r="I172" s="204"/>
      <c r="J172" s="204"/>
      <c r="K172" s="206"/>
      <c r="L172" s="206"/>
      <c r="M172" s="206"/>
      <c r="N172" s="206"/>
      <c r="O172" s="207"/>
      <c r="P172" s="207"/>
      <c r="Q172" s="207"/>
      <c r="R172" s="207"/>
      <c r="S172" s="175"/>
      <c r="T172" s="175"/>
      <c r="U172" s="175"/>
      <c r="V172" s="175"/>
      <c r="W172" s="198"/>
      <c r="X172" s="198"/>
      <c r="Y172" s="198"/>
      <c r="Z172" s="198"/>
      <c r="AA172" s="198"/>
      <c r="AB172" s="198"/>
      <c r="AC172" s="198"/>
      <c r="AD172" s="198"/>
      <c r="AE172" s="198"/>
      <c r="AF172" s="198"/>
      <c r="AG172" s="198"/>
      <c r="AH172" s="198"/>
      <c r="AI172" s="198"/>
      <c r="AJ172" s="198"/>
      <c r="AK172" s="198"/>
      <c r="AL172" s="198"/>
      <c r="AM172" s="198"/>
      <c r="AN172" s="198"/>
      <c r="AO172" s="198"/>
      <c r="AP172" s="198"/>
      <c r="AQ172" s="198"/>
      <c r="AR172" s="198"/>
      <c r="AS172" s="198"/>
      <c r="AT172" s="198"/>
      <c r="AV172" s="186"/>
      <c r="AW172" s="186"/>
      <c r="CA172" s="198"/>
      <c r="CB172" s="198"/>
      <c r="CC172" s="198"/>
    </row>
    <row r="173" spans="1:81" s="201" customFormat="1" x14ac:dyDescent="0.25">
      <c r="A173" s="198"/>
      <c r="B173" s="198"/>
      <c r="C173" s="198"/>
      <c r="D173" s="198"/>
      <c r="E173" s="198"/>
      <c r="F173" s="198"/>
      <c r="G173" s="204"/>
      <c r="H173" s="204"/>
      <c r="I173" s="204"/>
      <c r="J173" s="204"/>
      <c r="K173" s="206"/>
      <c r="L173" s="206"/>
      <c r="M173" s="206"/>
      <c r="N173" s="206"/>
      <c r="O173" s="207"/>
      <c r="P173" s="207"/>
      <c r="Q173" s="207"/>
      <c r="R173" s="207"/>
      <c r="S173" s="175"/>
      <c r="T173" s="175"/>
      <c r="U173" s="175"/>
      <c r="V173" s="175"/>
      <c r="W173" s="198"/>
      <c r="X173" s="198"/>
      <c r="Y173" s="198"/>
      <c r="Z173" s="198"/>
      <c r="AA173" s="198"/>
      <c r="AB173" s="198"/>
      <c r="AC173" s="198"/>
      <c r="AD173" s="198"/>
      <c r="AE173" s="198"/>
      <c r="AF173" s="198"/>
      <c r="AG173" s="198"/>
      <c r="AH173" s="198"/>
      <c r="AI173" s="198"/>
      <c r="AJ173" s="198"/>
      <c r="AK173" s="198"/>
      <c r="AL173" s="198"/>
      <c r="AM173" s="198"/>
      <c r="AN173" s="198"/>
      <c r="AO173" s="198"/>
      <c r="AP173" s="198"/>
      <c r="AQ173" s="198"/>
      <c r="AR173" s="198"/>
      <c r="AS173" s="198"/>
      <c r="AT173" s="198"/>
      <c r="AV173" s="186"/>
      <c r="AW173" s="186"/>
      <c r="CA173" s="198"/>
      <c r="CB173" s="198"/>
      <c r="CC173" s="198"/>
    </row>
    <row r="174" spans="1:81" s="201" customFormat="1" x14ac:dyDescent="0.25">
      <c r="A174" s="198"/>
      <c r="B174" s="198"/>
      <c r="C174" s="198"/>
      <c r="D174" s="198"/>
      <c r="E174" s="198"/>
      <c r="F174" s="198"/>
      <c r="G174" s="204"/>
      <c r="H174" s="204"/>
      <c r="I174" s="204"/>
      <c r="J174" s="204"/>
      <c r="K174" s="206"/>
      <c r="L174" s="206"/>
      <c r="M174" s="206"/>
      <c r="N174" s="206"/>
      <c r="O174" s="207"/>
      <c r="P174" s="207"/>
      <c r="Q174" s="207"/>
      <c r="R174" s="207"/>
      <c r="S174" s="175"/>
      <c r="T174" s="175"/>
      <c r="U174" s="175"/>
      <c r="V174" s="175"/>
      <c r="W174" s="198"/>
      <c r="X174" s="198"/>
      <c r="Y174" s="198"/>
      <c r="Z174" s="198"/>
      <c r="AA174" s="198"/>
      <c r="AB174" s="198"/>
      <c r="AC174" s="198"/>
      <c r="AD174" s="198"/>
      <c r="AE174" s="198"/>
      <c r="AF174" s="198"/>
      <c r="AG174" s="198"/>
      <c r="AH174" s="198"/>
      <c r="AI174" s="198"/>
      <c r="AJ174" s="198"/>
      <c r="AK174" s="198"/>
      <c r="AL174" s="198"/>
      <c r="AM174" s="198"/>
      <c r="AN174" s="198"/>
      <c r="AO174" s="198"/>
      <c r="AP174" s="198"/>
      <c r="AQ174" s="198"/>
      <c r="AR174" s="198"/>
      <c r="AS174" s="198"/>
      <c r="AT174" s="198"/>
      <c r="AV174" s="186"/>
      <c r="AW174" s="186"/>
      <c r="CA174" s="198"/>
      <c r="CB174" s="198"/>
      <c r="CC174" s="198"/>
    </row>
    <row r="175" spans="1:81" s="201" customFormat="1" x14ac:dyDescent="0.25">
      <c r="A175" s="198"/>
      <c r="B175" s="198"/>
      <c r="C175" s="198"/>
      <c r="D175" s="198"/>
      <c r="E175" s="198"/>
      <c r="F175" s="198"/>
      <c r="G175" s="204"/>
      <c r="H175" s="204"/>
      <c r="I175" s="204"/>
      <c r="J175" s="204"/>
      <c r="K175" s="206"/>
      <c r="L175" s="206"/>
      <c r="M175" s="206"/>
      <c r="N175" s="206"/>
      <c r="O175" s="207"/>
      <c r="P175" s="207"/>
      <c r="Q175" s="207"/>
      <c r="R175" s="207"/>
      <c r="S175" s="175"/>
      <c r="T175" s="175"/>
      <c r="U175" s="175"/>
      <c r="V175" s="175"/>
      <c r="W175" s="198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  <c r="AI175" s="198"/>
      <c r="AJ175" s="198"/>
      <c r="AK175" s="198"/>
      <c r="AL175" s="198"/>
      <c r="AM175" s="198"/>
      <c r="AN175" s="198"/>
      <c r="AO175" s="198"/>
      <c r="AP175" s="198"/>
      <c r="AQ175" s="198"/>
      <c r="AR175" s="198"/>
      <c r="AS175" s="198"/>
      <c r="AT175" s="198"/>
      <c r="AV175" s="186"/>
      <c r="AW175" s="186"/>
      <c r="CA175" s="198"/>
      <c r="CB175" s="198"/>
      <c r="CC175" s="198"/>
    </row>
    <row r="176" spans="1:81" s="201" customFormat="1" x14ac:dyDescent="0.25">
      <c r="A176" s="198"/>
      <c r="B176" s="198"/>
      <c r="C176" s="198"/>
      <c r="D176" s="198"/>
      <c r="E176" s="198"/>
      <c r="F176" s="198"/>
      <c r="G176" s="204"/>
      <c r="H176" s="204"/>
      <c r="I176" s="204"/>
      <c r="J176" s="204"/>
      <c r="K176" s="206"/>
      <c r="L176" s="206"/>
      <c r="M176" s="206"/>
      <c r="N176" s="206"/>
      <c r="O176" s="207"/>
      <c r="P176" s="207"/>
      <c r="Q176" s="207"/>
      <c r="R176" s="207"/>
      <c r="S176" s="175"/>
      <c r="T176" s="175"/>
      <c r="U176" s="175"/>
      <c r="V176" s="175"/>
      <c r="W176" s="198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  <c r="AI176" s="198"/>
      <c r="AJ176" s="198"/>
      <c r="AK176" s="198"/>
      <c r="AL176" s="198"/>
      <c r="AM176" s="198"/>
      <c r="AN176" s="198"/>
      <c r="AO176" s="198"/>
      <c r="AP176" s="198"/>
      <c r="AQ176" s="198"/>
      <c r="AR176" s="198"/>
      <c r="AS176" s="198"/>
      <c r="AT176" s="198"/>
      <c r="AV176" s="186"/>
      <c r="AW176" s="186"/>
      <c r="CA176" s="198"/>
      <c r="CB176" s="198"/>
      <c r="CC176" s="198"/>
    </row>
    <row r="177" spans="1:81" s="201" customFormat="1" x14ac:dyDescent="0.25">
      <c r="A177" s="198"/>
      <c r="B177" s="198"/>
      <c r="C177" s="198"/>
      <c r="D177" s="198"/>
      <c r="E177" s="198"/>
      <c r="F177" s="198"/>
      <c r="G177" s="204"/>
      <c r="H177" s="204"/>
      <c r="I177" s="204"/>
      <c r="J177" s="204"/>
      <c r="K177" s="206"/>
      <c r="L177" s="206"/>
      <c r="M177" s="206"/>
      <c r="N177" s="206"/>
      <c r="O177" s="207"/>
      <c r="P177" s="207"/>
      <c r="Q177" s="207"/>
      <c r="R177" s="207"/>
      <c r="S177" s="175"/>
      <c r="T177" s="175"/>
      <c r="U177" s="175"/>
      <c r="V177" s="175"/>
      <c r="W177" s="198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  <c r="AI177" s="198"/>
      <c r="AJ177" s="198"/>
      <c r="AK177" s="198"/>
      <c r="AL177" s="198"/>
      <c r="AM177" s="198"/>
      <c r="AN177" s="198"/>
      <c r="AO177" s="198"/>
      <c r="AP177" s="198"/>
      <c r="AQ177" s="198"/>
      <c r="AR177" s="198"/>
      <c r="AS177" s="198"/>
      <c r="AT177" s="198"/>
      <c r="AV177" s="186"/>
      <c r="AW177" s="186"/>
      <c r="CA177" s="198"/>
      <c r="CB177" s="198"/>
      <c r="CC177" s="198"/>
    </row>
    <row r="178" spans="1:81" s="201" customFormat="1" x14ac:dyDescent="0.25">
      <c r="A178" s="198"/>
      <c r="B178" s="198"/>
      <c r="C178" s="198"/>
      <c r="D178" s="198"/>
      <c r="E178" s="198"/>
      <c r="F178" s="198"/>
      <c r="G178" s="204"/>
      <c r="H178" s="204"/>
      <c r="I178" s="204"/>
      <c r="J178" s="204"/>
      <c r="K178" s="206"/>
      <c r="L178" s="206"/>
      <c r="M178" s="206"/>
      <c r="N178" s="206"/>
      <c r="O178" s="207"/>
      <c r="P178" s="207"/>
      <c r="Q178" s="207"/>
      <c r="R178" s="207"/>
      <c r="S178" s="175"/>
      <c r="T178" s="175"/>
      <c r="U178" s="175"/>
      <c r="V178" s="175"/>
      <c r="W178" s="198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  <c r="AI178" s="198"/>
      <c r="AJ178" s="198"/>
      <c r="AK178" s="198"/>
      <c r="AL178" s="198"/>
      <c r="AM178" s="198"/>
      <c r="AN178" s="198"/>
      <c r="AO178" s="198"/>
      <c r="AP178" s="198"/>
      <c r="AQ178" s="198"/>
      <c r="AR178" s="198"/>
      <c r="AS178" s="198"/>
      <c r="AT178" s="198"/>
      <c r="AV178" s="186"/>
      <c r="AW178" s="186"/>
      <c r="CA178" s="198"/>
      <c r="CB178" s="198"/>
      <c r="CC178" s="198"/>
    </row>
    <row r="179" spans="1:81" s="201" customFormat="1" x14ac:dyDescent="0.25">
      <c r="A179" s="198"/>
      <c r="B179" s="198"/>
      <c r="C179" s="198"/>
      <c r="D179" s="198"/>
      <c r="E179" s="198"/>
      <c r="F179" s="198"/>
      <c r="G179" s="204"/>
      <c r="H179" s="204"/>
      <c r="I179" s="204"/>
      <c r="J179" s="204"/>
      <c r="K179" s="206"/>
      <c r="L179" s="206"/>
      <c r="M179" s="206"/>
      <c r="N179" s="206"/>
      <c r="O179" s="207"/>
      <c r="P179" s="207"/>
      <c r="Q179" s="207"/>
      <c r="R179" s="207"/>
      <c r="S179" s="175"/>
      <c r="T179" s="175"/>
      <c r="U179" s="175"/>
      <c r="V179" s="175"/>
      <c r="W179" s="198"/>
      <c r="X179" s="198"/>
      <c r="Y179" s="198"/>
      <c r="Z179" s="198"/>
      <c r="AA179" s="198"/>
      <c r="AB179" s="198"/>
      <c r="AC179" s="198"/>
      <c r="AD179" s="198"/>
      <c r="AE179" s="198"/>
      <c r="AF179" s="198"/>
      <c r="AG179" s="198"/>
      <c r="AH179" s="198"/>
      <c r="AI179" s="198"/>
      <c r="AJ179" s="198"/>
      <c r="AK179" s="198"/>
      <c r="AL179" s="198"/>
      <c r="AM179" s="198"/>
      <c r="AN179" s="198"/>
      <c r="AO179" s="198"/>
      <c r="AP179" s="198"/>
      <c r="AQ179" s="198"/>
      <c r="AR179" s="198"/>
      <c r="AS179" s="198"/>
      <c r="AT179" s="198"/>
      <c r="AV179" s="186"/>
      <c r="AW179" s="186"/>
      <c r="CA179" s="198"/>
      <c r="CB179" s="198"/>
      <c r="CC179" s="198"/>
    </row>
    <row r="180" spans="1:81" s="201" customFormat="1" x14ac:dyDescent="0.25">
      <c r="A180" s="198"/>
      <c r="B180" s="198"/>
      <c r="C180" s="198"/>
      <c r="D180" s="198"/>
      <c r="E180" s="198"/>
      <c r="F180" s="198"/>
      <c r="G180" s="204"/>
      <c r="H180" s="204"/>
      <c r="I180" s="204"/>
      <c r="J180" s="204"/>
      <c r="K180" s="206"/>
      <c r="L180" s="206"/>
      <c r="M180" s="206"/>
      <c r="N180" s="206"/>
      <c r="O180" s="207"/>
      <c r="P180" s="207"/>
      <c r="Q180" s="207"/>
      <c r="R180" s="207"/>
      <c r="S180" s="175"/>
      <c r="T180" s="175"/>
      <c r="U180" s="175"/>
      <c r="V180" s="175"/>
      <c r="W180" s="198"/>
      <c r="X180" s="198"/>
      <c r="Y180" s="198"/>
      <c r="Z180" s="198"/>
      <c r="AA180" s="198"/>
      <c r="AB180" s="198"/>
      <c r="AC180" s="198"/>
      <c r="AD180" s="198"/>
      <c r="AE180" s="198"/>
      <c r="AF180" s="198"/>
      <c r="AG180" s="198"/>
      <c r="AH180" s="198"/>
      <c r="AI180" s="198"/>
      <c r="AJ180" s="198"/>
      <c r="AK180" s="198"/>
      <c r="AL180" s="198"/>
      <c r="AM180" s="198"/>
      <c r="AN180" s="198"/>
      <c r="AO180" s="198"/>
      <c r="AP180" s="198"/>
      <c r="AQ180" s="198"/>
      <c r="AR180" s="198"/>
      <c r="AS180" s="198"/>
      <c r="AT180" s="198"/>
      <c r="AV180" s="186"/>
      <c r="AW180" s="186"/>
      <c r="CA180" s="198"/>
      <c r="CB180" s="198"/>
      <c r="CC180" s="198"/>
    </row>
    <row r="181" spans="1:81" s="201" customFormat="1" x14ac:dyDescent="0.25">
      <c r="A181" s="198"/>
      <c r="B181" s="198"/>
      <c r="C181" s="198"/>
      <c r="D181" s="198"/>
      <c r="E181" s="198"/>
      <c r="F181" s="198"/>
      <c r="G181" s="204"/>
      <c r="H181" s="204"/>
      <c r="I181" s="204"/>
      <c r="J181" s="204"/>
      <c r="K181" s="206"/>
      <c r="L181" s="206"/>
      <c r="M181" s="206"/>
      <c r="N181" s="206"/>
      <c r="O181" s="207"/>
      <c r="P181" s="207"/>
      <c r="Q181" s="207"/>
      <c r="R181" s="207"/>
      <c r="S181" s="175"/>
      <c r="T181" s="175"/>
      <c r="U181" s="175"/>
      <c r="V181" s="175"/>
      <c r="W181" s="198"/>
      <c r="X181" s="198"/>
      <c r="Y181" s="198"/>
      <c r="Z181" s="198"/>
      <c r="AA181" s="198"/>
      <c r="AB181" s="198"/>
      <c r="AC181" s="198"/>
      <c r="AD181" s="198"/>
      <c r="AE181" s="198"/>
      <c r="AF181" s="198"/>
      <c r="AG181" s="198"/>
      <c r="AH181" s="198"/>
      <c r="AI181" s="198"/>
      <c r="AJ181" s="198"/>
      <c r="AK181" s="198"/>
      <c r="AL181" s="198"/>
      <c r="AM181" s="198"/>
      <c r="AN181" s="198"/>
      <c r="AO181" s="198"/>
      <c r="AP181" s="198"/>
      <c r="AQ181" s="198"/>
      <c r="AR181" s="198"/>
      <c r="AS181" s="198"/>
      <c r="AT181" s="198"/>
      <c r="AV181" s="186"/>
      <c r="AW181" s="186"/>
      <c r="CA181" s="198"/>
      <c r="CB181" s="198"/>
      <c r="CC181" s="198"/>
    </row>
    <row r="182" spans="1:81" s="201" customFormat="1" x14ac:dyDescent="0.25">
      <c r="A182" s="198"/>
      <c r="B182" s="198"/>
      <c r="C182" s="198"/>
      <c r="D182" s="198"/>
      <c r="E182" s="198"/>
      <c r="F182" s="198"/>
      <c r="G182" s="204"/>
      <c r="H182" s="204"/>
      <c r="I182" s="204"/>
      <c r="J182" s="204"/>
      <c r="K182" s="206"/>
      <c r="L182" s="206"/>
      <c r="M182" s="206"/>
      <c r="N182" s="206"/>
      <c r="O182" s="207"/>
      <c r="P182" s="207"/>
      <c r="Q182" s="207"/>
      <c r="R182" s="207"/>
      <c r="S182" s="175"/>
      <c r="T182" s="175"/>
      <c r="U182" s="175"/>
      <c r="V182" s="175"/>
      <c r="W182" s="198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  <c r="AI182" s="198"/>
      <c r="AJ182" s="198"/>
      <c r="AK182" s="198"/>
      <c r="AL182" s="198"/>
      <c r="AM182" s="198"/>
      <c r="AN182" s="198"/>
      <c r="AO182" s="198"/>
      <c r="AP182" s="198"/>
      <c r="AQ182" s="198"/>
      <c r="AR182" s="198"/>
      <c r="AS182" s="198"/>
      <c r="AT182" s="198"/>
      <c r="AV182" s="186"/>
      <c r="AW182" s="186"/>
      <c r="CA182" s="198"/>
      <c r="CB182" s="198"/>
      <c r="CC182" s="198"/>
    </row>
    <row r="183" spans="1:81" s="201" customFormat="1" x14ac:dyDescent="0.25">
      <c r="A183" s="198"/>
      <c r="B183" s="198"/>
      <c r="C183" s="198"/>
      <c r="D183" s="198"/>
      <c r="E183" s="198"/>
      <c r="F183" s="198"/>
      <c r="G183" s="204"/>
      <c r="H183" s="204"/>
      <c r="I183" s="204"/>
      <c r="J183" s="204"/>
      <c r="K183" s="206"/>
      <c r="L183" s="206"/>
      <c r="M183" s="206"/>
      <c r="N183" s="206"/>
      <c r="O183" s="207"/>
      <c r="P183" s="207"/>
      <c r="Q183" s="207"/>
      <c r="R183" s="207"/>
      <c r="S183" s="175"/>
      <c r="T183" s="175"/>
      <c r="U183" s="175"/>
      <c r="V183" s="175"/>
      <c r="W183" s="198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  <c r="AI183" s="198"/>
      <c r="AJ183" s="198"/>
      <c r="AK183" s="198"/>
      <c r="AL183" s="198"/>
      <c r="AM183" s="198"/>
      <c r="AN183" s="198"/>
      <c r="AO183" s="198"/>
      <c r="AP183" s="198"/>
      <c r="AQ183" s="198"/>
      <c r="AR183" s="198"/>
      <c r="AS183" s="198"/>
      <c r="AT183" s="198"/>
      <c r="AV183" s="186"/>
      <c r="AW183" s="186"/>
      <c r="CA183" s="198"/>
      <c r="CB183" s="198"/>
      <c r="CC183" s="198"/>
    </row>
    <row r="184" spans="1:81" s="201" customFormat="1" x14ac:dyDescent="0.25">
      <c r="A184" s="198"/>
      <c r="B184" s="198"/>
      <c r="C184" s="198"/>
      <c r="D184" s="198"/>
      <c r="E184" s="198"/>
      <c r="F184" s="198"/>
      <c r="G184" s="204"/>
      <c r="H184" s="204"/>
      <c r="I184" s="204"/>
      <c r="J184" s="204"/>
      <c r="K184" s="206"/>
      <c r="L184" s="206"/>
      <c r="M184" s="206"/>
      <c r="N184" s="206"/>
      <c r="O184" s="207"/>
      <c r="P184" s="207"/>
      <c r="Q184" s="207"/>
      <c r="R184" s="207"/>
      <c r="S184" s="175"/>
      <c r="T184" s="175"/>
      <c r="U184" s="175"/>
      <c r="V184" s="175"/>
      <c r="W184" s="198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  <c r="AI184" s="198"/>
      <c r="AJ184" s="198"/>
      <c r="AK184" s="198"/>
      <c r="AL184" s="198"/>
      <c r="AM184" s="198"/>
      <c r="AN184" s="198"/>
      <c r="AO184" s="198"/>
      <c r="AP184" s="198"/>
      <c r="AQ184" s="198"/>
      <c r="AR184" s="198"/>
      <c r="AS184" s="198"/>
      <c r="AT184" s="198"/>
      <c r="AV184" s="186"/>
      <c r="AW184" s="186"/>
      <c r="CA184" s="198"/>
      <c r="CB184" s="198"/>
      <c r="CC184" s="198"/>
    </row>
    <row r="185" spans="1:81" s="201" customFormat="1" x14ac:dyDescent="0.25">
      <c r="A185" s="198"/>
      <c r="B185" s="198"/>
      <c r="C185" s="198"/>
      <c r="D185" s="198"/>
      <c r="E185" s="198"/>
      <c r="F185" s="198"/>
      <c r="G185" s="204"/>
      <c r="H185" s="204"/>
      <c r="I185" s="204"/>
      <c r="J185" s="204"/>
      <c r="K185" s="206"/>
      <c r="L185" s="206"/>
      <c r="M185" s="206"/>
      <c r="N185" s="206"/>
      <c r="O185" s="207"/>
      <c r="P185" s="207"/>
      <c r="Q185" s="207"/>
      <c r="R185" s="207"/>
      <c r="S185" s="175"/>
      <c r="T185" s="175"/>
      <c r="U185" s="175"/>
      <c r="V185" s="175"/>
      <c r="W185" s="198"/>
      <c r="X185" s="198"/>
      <c r="Y185" s="198"/>
      <c r="Z185" s="198"/>
      <c r="AA185" s="198"/>
      <c r="AB185" s="198"/>
      <c r="AC185" s="198"/>
      <c r="AD185" s="198"/>
      <c r="AE185" s="198"/>
      <c r="AF185" s="198"/>
      <c r="AG185" s="198"/>
      <c r="AH185" s="198"/>
      <c r="AI185" s="198"/>
      <c r="AJ185" s="198"/>
      <c r="AK185" s="198"/>
      <c r="AL185" s="198"/>
      <c r="AM185" s="198"/>
      <c r="AN185" s="198"/>
      <c r="AO185" s="198"/>
      <c r="AP185" s="198"/>
      <c r="AQ185" s="198"/>
      <c r="AR185" s="198"/>
      <c r="AS185" s="198"/>
      <c r="AT185" s="198"/>
      <c r="AV185" s="186"/>
      <c r="AW185" s="186"/>
      <c r="CA185" s="198"/>
      <c r="CB185" s="198"/>
      <c r="CC185" s="198"/>
    </row>
    <row r="186" spans="1:81" s="201" customFormat="1" x14ac:dyDescent="0.25">
      <c r="A186" s="198"/>
      <c r="B186" s="198"/>
      <c r="C186" s="198"/>
      <c r="D186" s="198"/>
      <c r="E186" s="198"/>
      <c r="F186" s="198"/>
      <c r="G186" s="204"/>
      <c r="H186" s="204"/>
      <c r="I186" s="204"/>
      <c r="J186" s="204"/>
      <c r="K186" s="206"/>
      <c r="L186" s="206"/>
      <c r="M186" s="206"/>
      <c r="N186" s="206"/>
      <c r="O186" s="207"/>
      <c r="P186" s="207"/>
      <c r="Q186" s="207"/>
      <c r="R186" s="207"/>
      <c r="S186" s="175"/>
      <c r="T186" s="175"/>
      <c r="U186" s="175"/>
      <c r="V186" s="175"/>
      <c r="W186" s="198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98"/>
      <c r="AJ186" s="198"/>
      <c r="AK186" s="198"/>
      <c r="AL186" s="198"/>
      <c r="AM186" s="198"/>
      <c r="AN186" s="198"/>
      <c r="AO186" s="198"/>
      <c r="AP186" s="198"/>
      <c r="AQ186" s="198"/>
      <c r="AR186" s="198"/>
      <c r="AS186" s="198"/>
      <c r="AT186" s="198"/>
      <c r="AV186" s="186"/>
      <c r="AW186" s="186"/>
      <c r="CA186" s="198"/>
      <c r="CB186" s="198"/>
      <c r="CC186" s="198"/>
    </row>
    <row r="187" spans="1:81" s="201" customFormat="1" x14ac:dyDescent="0.25">
      <c r="A187" s="198"/>
      <c r="B187" s="198"/>
      <c r="C187" s="198"/>
      <c r="D187" s="198"/>
      <c r="E187" s="198"/>
      <c r="F187" s="198"/>
      <c r="G187" s="204"/>
      <c r="H187" s="204"/>
      <c r="I187" s="204"/>
      <c r="J187" s="204"/>
      <c r="K187" s="206"/>
      <c r="L187" s="206"/>
      <c r="M187" s="206"/>
      <c r="N187" s="206"/>
      <c r="O187" s="207"/>
      <c r="P187" s="207"/>
      <c r="Q187" s="207"/>
      <c r="R187" s="207"/>
      <c r="S187" s="175"/>
      <c r="T187" s="175"/>
      <c r="U187" s="175"/>
      <c r="V187" s="175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V187" s="186"/>
      <c r="AW187" s="186"/>
      <c r="CA187" s="198"/>
      <c r="CB187" s="198"/>
      <c r="CC187" s="198"/>
    </row>
    <row r="188" spans="1:81" s="201" customFormat="1" x14ac:dyDescent="0.25">
      <c r="A188" s="198"/>
      <c r="B188" s="198"/>
      <c r="C188" s="198"/>
      <c r="D188" s="198"/>
      <c r="E188" s="198"/>
      <c r="F188" s="198"/>
      <c r="G188" s="204"/>
      <c r="H188" s="204"/>
      <c r="I188" s="204"/>
      <c r="J188" s="204"/>
      <c r="K188" s="206"/>
      <c r="L188" s="206"/>
      <c r="M188" s="206"/>
      <c r="N188" s="206"/>
      <c r="O188" s="207"/>
      <c r="P188" s="207"/>
      <c r="Q188" s="207"/>
      <c r="R188" s="207"/>
      <c r="S188" s="175"/>
      <c r="T188" s="175"/>
      <c r="U188" s="175"/>
      <c r="V188" s="175"/>
      <c r="W188" s="198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8"/>
      <c r="AH188" s="198"/>
      <c r="AI188" s="198"/>
      <c r="AJ188" s="198"/>
      <c r="AK188" s="198"/>
      <c r="AL188" s="198"/>
      <c r="AM188" s="198"/>
      <c r="AN188" s="198"/>
      <c r="AO188" s="198"/>
      <c r="AP188" s="198"/>
      <c r="AQ188" s="198"/>
      <c r="AR188" s="198"/>
      <c r="AS188" s="198"/>
      <c r="AT188" s="198"/>
      <c r="AV188" s="186"/>
      <c r="AW188" s="186"/>
      <c r="CA188" s="198"/>
      <c r="CB188" s="198"/>
      <c r="CC188" s="198"/>
    </row>
    <row r="189" spans="1:81" s="201" customFormat="1" x14ac:dyDescent="0.25">
      <c r="A189" s="198"/>
      <c r="B189" s="198"/>
      <c r="C189" s="198"/>
      <c r="D189" s="198"/>
      <c r="E189" s="198"/>
      <c r="F189" s="198"/>
      <c r="G189" s="204"/>
      <c r="H189" s="204"/>
      <c r="I189" s="204"/>
      <c r="J189" s="204"/>
      <c r="K189" s="206"/>
      <c r="L189" s="206"/>
      <c r="M189" s="206"/>
      <c r="N189" s="206"/>
      <c r="O189" s="207"/>
      <c r="P189" s="207"/>
      <c r="Q189" s="207"/>
      <c r="R189" s="207"/>
      <c r="S189" s="175"/>
      <c r="T189" s="175"/>
      <c r="U189" s="175"/>
      <c r="V189" s="175"/>
      <c r="W189" s="198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  <c r="AI189" s="198"/>
      <c r="AJ189" s="198"/>
      <c r="AK189" s="198"/>
      <c r="AL189" s="198"/>
      <c r="AM189" s="198"/>
      <c r="AN189" s="198"/>
      <c r="AO189" s="198"/>
      <c r="AP189" s="198"/>
      <c r="AQ189" s="198"/>
      <c r="AR189" s="198"/>
      <c r="AS189" s="198"/>
      <c r="AT189" s="198"/>
      <c r="AV189" s="186"/>
      <c r="AW189" s="186"/>
      <c r="CA189" s="198"/>
      <c r="CB189" s="198"/>
      <c r="CC189" s="198"/>
    </row>
    <row r="190" spans="1:81" s="201" customFormat="1" x14ac:dyDescent="0.25">
      <c r="A190" s="198"/>
      <c r="B190" s="198"/>
      <c r="C190" s="198"/>
      <c r="D190" s="198"/>
      <c r="E190" s="198"/>
      <c r="F190" s="198"/>
      <c r="G190" s="204"/>
      <c r="H190" s="204"/>
      <c r="I190" s="204"/>
      <c r="J190" s="204"/>
      <c r="K190" s="206"/>
      <c r="L190" s="206"/>
      <c r="M190" s="206"/>
      <c r="N190" s="206"/>
      <c r="O190" s="207"/>
      <c r="P190" s="207"/>
      <c r="Q190" s="207"/>
      <c r="R190" s="207"/>
      <c r="S190" s="175"/>
      <c r="T190" s="175"/>
      <c r="U190" s="175"/>
      <c r="V190" s="175"/>
      <c r="W190" s="198"/>
      <c r="X190" s="198"/>
      <c r="Y190" s="198"/>
      <c r="Z190" s="198"/>
      <c r="AA190" s="198"/>
      <c r="AB190" s="198"/>
      <c r="AC190" s="198"/>
      <c r="AD190" s="198"/>
      <c r="AE190" s="198"/>
      <c r="AF190" s="198"/>
      <c r="AG190" s="198"/>
      <c r="AH190" s="198"/>
      <c r="AI190" s="198"/>
      <c r="AJ190" s="198"/>
      <c r="AK190" s="198"/>
      <c r="AL190" s="198"/>
      <c r="AM190" s="198"/>
      <c r="AN190" s="198"/>
      <c r="AO190" s="198"/>
      <c r="AP190" s="198"/>
      <c r="AQ190" s="198"/>
      <c r="AR190" s="198"/>
      <c r="AS190" s="198"/>
      <c r="AT190" s="198"/>
      <c r="AV190" s="186"/>
      <c r="AW190" s="186"/>
      <c r="CA190" s="198"/>
      <c r="CB190" s="198"/>
      <c r="CC190" s="198"/>
    </row>
    <row r="191" spans="1:81" s="201" customFormat="1" x14ac:dyDescent="0.25">
      <c r="A191" s="198"/>
      <c r="B191" s="198"/>
      <c r="C191" s="198"/>
      <c r="D191" s="198"/>
      <c r="E191" s="198"/>
      <c r="F191" s="198"/>
      <c r="G191" s="204"/>
      <c r="H191" s="204"/>
      <c r="I191" s="204"/>
      <c r="J191" s="204"/>
      <c r="K191" s="206"/>
      <c r="L191" s="206"/>
      <c r="M191" s="206"/>
      <c r="N191" s="206"/>
      <c r="O191" s="207"/>
      <c r="P191" s="207"/>
      <c r="Q191" s="207"/>
      <c r="R191" s="207"/>
      <c r="S191" s="175"/>
      <c r="T191" s="175"/>
      <c r="U191" s="175"/>
      <c r="V191" s="175"/>
      <c r="W191" s="198"/>
      <c r="X191" s="198"/>
      <c r="Y191" s="198"/>
      <c r="Z191" s="198"/>
      <c r="AA191" s="198"/>
      <c r="AB191" s="198"/>
      <c r="AC191" s="198"/>
      <c r="AD191" s="198"/>
      <c r="AE191" s="198"/>
      <c r="AF191" s="198"/>
      <c r="AG191" s="198"/>
      <c r="AH191" s="198"/>
      <c r="AI191" s="198"/>
      <c r="AJ191" s="198"/>
      <c r="AK191" s="198"/>
      <c r="AL191" s="198"/>
      <c r="AM191" s="198"/>
      <c r="AN191" s="198"/>
      <c r="AO191" s="198"/>
      <c r="AP191" s="198"/>
      <c r="AQ191" s="198"/>
      <c r="AR191" s="198"/>
      <c r="AS191" s="198"/>
      <c r="AT191" s="198"/>
      <c r="AV191" s="186"/>
      <c r="AW191" s="186"/>
      <c r="CA191" s="198"/>
      <c r="CB191" s="198"/>
      <c r="CC191" s="198"/>
    </row>
    <row r="192" spans="1:81" s="201" customFormat="1" x14ac:dyDescent="0.25">
      <c r="A192" s="198"/>
      <c r="B192" s="198"/>
      <c r="C192" s="198"/>
      <c r="D192" s="198"/>
      <c r="E192" s="198"/>
      <c r="F192" s="198"/>
      <c r="G192" s="204"/>
      <c r="H192" s="204"/>
      <c r="I192" s="204"/>
      <c r="J192" s="204"/>
      <c r="K192" s="206"/>
      <c r="L192" s="206"/>
      <c r="M192" s="206"/>
      <c r="N192" s="206"/>
      <c r="O192" s="207"/>
      <c r="P192" s="207"/>
      <c r="Q192" s="207"/>
      <c r="R192" s="207"/>
      <c r="S192" s="175"/>
      <c r="T192" s="175"/>
      <c r="U192" s="175"/>
      <c r="V192" s="175"/>
      <c r="W192" s="198"/>
      <c r="X192" s="198"/>
      <c r="Y192" s="198"/>
      <c r="Z192" s="198"/>
      <c r="AA192" s="198"/>
      <c r="AB192" s="198"/>
      <c r="AC192" s="198"/>
      <c r="AD192" s="198"/>
      <c r="AE192" s="198"/>
      <c r="AF192" s="198"/>
      <c r="AG192" s="198"/>
      <c r="AH192" s="198"/>
      <c r="AI192" s="198"/>
      <c r="AJ192" s="198"/>
      <c r="AK192" s="198"/>
      <c r="AL192" s="198"/>
      <c r="AM192" s="198"/>
      <c r="AN192" s="198"/>
      <c r="AO192" s="198"/>
      <c r="AP192" s="198"/>
      <c r="AQ192" s="198"/>
      <c r="AR192" s="198"/>
      <c r="AS192" s="198"/>
      <c r="AT192" s="198"/>
      <c r="AV192" s="186"/>
      <c r="AW192" s="186"/>
      <c r="CA192" s="198"/>
      <c r="CB192" s="198"/>
      <c r="CC192" s="198"/>
    </row>
    <row r="193" spans="1:81" s="201" customFormat="1" x14ac:dyDescent="0.25">
      <c r="A193" s="198"/>
      <c r="B193" s="198"/>
      <c r="C193" s="198"/>
      <c r="D193" s="198"/>
      <c r="E193" s="198"/>
      <c r="F193" s="198"/>
      <c r="G193" s="204"/>
      <c r="H193" s="204"/>
      <c r="I193" s="204"/>
      <c r="J193" s="204"/>
      <c r="K193" s="206"/>
      <c r="L193" s="206"/>
      <c r="M193" s="206"/>
      <c r="N193" s="206"/>
      <c r="O193" s="207"/>
      <c r="P193" s="207"/>
      <c r="Q193" s="207"/>
      <c r="R193" s="207"/>
      <c r="S193" s="175"/>
      <c r="T193" s="175"/>
      <c r="U193" s="175"/>
      <c r="V193" s="175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V193" s="186"/>
      <c r="AW193" s="186"/>
      <c r="CA193" s="198"/>
      <c r="CB193" s="198"/>
      <c r="CC193" s="198"/>
    </row>
    <row r="194" spans="1:81" s="201" customFormat="1" x14ac:dyDescent="0.25">
      <c r="A194" s="198"/>
      <c r="B194" s="198"/>
      <c r="C194" s="198"/>
      <c r="D194" s="198"/>
      <c r="E194" s="198"/>
      <c r="F194" s="198"/>
      <c r="G194" s="204"/>
      <c r="H194" s="204"/>
      <c r="I194" s="204"/>
      <c r="J194" s="204"/>
      <c r="K194" s="206"/>
      <c r="L194" s="206"/>
      <c r="M194" s="206"/>
      <c r="N194" s="206"/>
      <c r="O194" s="207"/>
      <c r="P194" s="207"/>
      <c r="Q194" s="207"/>
      <c r="R194" s="207"/>
      <c r="S194" s="175"/>
      <c r="T194" s="175"/>
      <c r="U194" s="175"/>
      <c r="V194" s="175"/>
      <c r="W194" s="198"/>
      <c r="X194" s="198"/>
      <c r="Y194" s="198"/>
      <c r="Z194" s="198"/>
      <c r="AA194" s="198"/>
      <c r="AB194" s="198"/>
      <c r="AC194" s="198"/>
      <c r="AD194" s="198"/>
      <c r="AE194" s="198"/>
      <c r="AF194" s="198"/>
      <c r="AG194" s="198"/>
      <c r="AH194" s="198"/>
      <c r="AI194" s="198"/>
      <c r="AJ194" s="198"/>
      <c r="AK194" s="198"/>
      <c r="AL194" s="198"/>
      <c r="AM194" s="198"/>
      <c r="AN194" s="198"/>
      <c r="AO194" s="198"/>
      <c r="AP194" s="198"/>
      <c r="AQ194" s="198"/>
      <c r="AR194" s="198"/>
      <c r="AS194" s="198"/>
      <c r="AT194" s="198"/>
      <c r="AV194" s="186"/>
      <c r="AW194" s="186"/>
      <c r="CA194" s="198"/>
      <c r="CB194" s="198"/>
      <c r="CC194" s="198"/>
    </row>
    <row r="195" spans="1:81" s="201" customFormat="1" x14ac:dyDescent="0.25">
      <c r="A195" s="198"/>
      <c r="B195" s="198"/>
      <c r="C195" s="198"/>
      <c r="D195" s="198"/>
      <c r="E195" s="198"/>
      <c r="F195" s="198"/>
      <c r="G195" s="204"/>
      <c r="H195" s="204"/>
      <c r="I195" s="204"/>
      <c r="J195" s="204"/>
      <c r="K195" s="206"/>
      <c r="L195" s="206"/>
      <c r="M195" s="206"/>
      <c r="N195" s="206"/>
      <c r="O195" s="207"/>
      <c r="P195" s="207"/>
      <c r="Q195" s="207"/>
      <c r="R195" s="207"/>
      <c r="S195" s="175"/>
      <c r="T195" s="175"/>
      <c r="U195" s="175"/>
      <c r="V195" s="175"/>
      <c r="W195" s="198"/>
      <c r="X195" s="198"/>
      <c r="Y195" s="198"/>
      <c r="Z195" s="198"/>
      <c r="AA195" s="198"/>
      <c r="AB195" s="198"/>
      <c r="AC195" s="198"/>
      <c r="AD195" s="198"/>
      <c r="AE195" s="198"/>
      <c r="AF195" s="198"/>
      <c r="AG195" s="198"/>
      <c r="AH195" s="198"/>
      <c r="AI195" s="198"/>
      <c r="AJ195" s="198"/>
      <c r="AK195" s="198"/>
      <c r="AL195" s="198"/>
      <c r="AM195" s="198"/>
      <c r="AN195" s="198"/>
      <c r="AO195" s="198"/>
      <c r="AP195" s="198"/>
      <c r="AQ195" s="198"/>
      <c r="AR195" s="198"/>
      <c r="AS195" s="198"/>
      <c r="AT195" s="198"/>
      <c r="AV195" s="186"/>
      <c r="AW195" s="186"/>
      <c r="CA195" s="198"/>
      <c r="CB195" s="198"/>
      <c r="CC195" s="198"/>
    </row>
    <row r="196" spans="1:81" s="201" customFormat="1" x14ac:dyDescent="0.25">
      <c r="A196" s="198"/>
      <c r="B196" s="198"/>
      <c r="C196" s="198"/>
      <c r="D196" s="198"/>
      <c r="E196" s="198"/>
      <c r="F196" s="198"/>
      <c r="G196" s="204"/>
      <c r="H196" s="204"/>
      <c r="I196" s="204"/>
      <c r="J196" s="204"/>
      <c r="K196" s="206"/>
      <c r="L196" s="206"/>
      <c r="M196" s="206"/>
      <c r="N196" s="206"/>
      <c r="O196" s="207"/>
      <c r="P196" s="207"/>
      <c r="Q196" s="207"/>
      <c r="R196" s="207"/>
      <c r="S196" s="175"/>
      <c r="T196" s="175"/>
      <c r="U196" s="175"/>
      <c r="V196" s="175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  <c r="AP196" s="198"/>
      <c r="AQ196" s="198"/>
      <c r="AR196" s="198"/>
      <c r="AS196" s="198"/>
      <c r="AT196" s="198"/>
      <c r="AV196" s="186"/>
      <c r="AW196" s="186"/>
      <c r="CA196" s="198"/>
      <c r="CB196" s="198"/>
      <c r="CC196" s="198"/>
    </row>
    <row r="197" spans="1:81" s="201" customFormat="1" x14ac:dyDescent="0.25">
      <c r="A197" s="198"/>
      <c r="B197" s="198"/>
      <c r="C197" s="198"/>
      <c r="D197" s="198"/>
      <c r="E197" s="198"/>
      <c r="F197" s="198"/>
      <c r="G197" s="204"/>
      <c r="H197" s="204"/>
      <c r="I197" s="204"/>
      <c r="J197" s="204"/>
      <c r="K197" s="206"/>
      <c r="L197" s="206"/>
      <c r="M197" s="206"/>
      <c r="N197" s="206"/>
      <c r="O197" s="207"/>
      <c r="P197" s="207"/>
      <c r="Q197" s="207"/>
      <c r="R197" s="207"/>
      <c r="S197" s="175"/>
      <c r="T197" s="175"/>
      <c r="U197" s="175"/>
      <c r="V197" s="175"/>
      <c r="W197" s="198"/>
      <c r="X197" s="198"/>
      <c r="Y197" s="198"/>
      <c r="Z197" s="198"/>
      <c r="AA197" s="198"/>
      <c r="AB197" s="198"/>
      <c r="AC197" s="198"/>
      <c r="AD197" s="198"/>
      <c r="AE197" s="198"/>
      <c r="AF197" s="198"/>
      <c r="AG197" s="198"/>
      <c r="AH197" s="198"/>
      <c r="AI197" s="198"/>
      <c r="AJ197" s="198"/>
      <c r="AK197" s="198"/>
      <c r="AL197" s="198"/>
      <c r="AM197" s="198"/>
      <c r="AN197" s="198"/>
      <c r="AO197" s="198"/>
      <c r="AP197" s="198"/>
      <c r="AQ197" s="198"/>
      <c r="AR197" s="198"/>
      <c r="AS197" s="198"/>
      <c r="AT197" s="198"/>
      <c r="AV197" s="186"/>
      <c r="AW197" s="186"/>
      <c r="CA197" s="198"/>
      <c r="CB197" s="198"/>
      <c r="CC197" s="198"/>
    </row>
    <row r="198" spans="1:81" s="201" customFormat="1" x14ac:dyDescent="0.25">
      <c r="A198" s="198"/>
      <c r="B198" s="198"/>
      <c r="C198" s="198"/>
      <c r="D198" s="198"/>
      <c r="E198" s="198"/>
      <c r="F198" s="198"/>
      <c r="G198" s="204"/>
      <c r="H198" s="204"/>
      <c r="I198" s="204"/>
      <c r="J198" s="204"/>
      <c r="K198" s="206"/>
      <c r="L198" s="206"/>
      <c r="M198" s="206"/>
      <c r="N198" s="206"/>
      <c r="O198" s="207"/>
      <c r="P198" s="207"/>
      <c r="Q198" s="207"/>
      <c r="R198" s="207"/>
      <c r="S198" s="175"/>
      <c r="T198" s="175"/>
      <c r="U198" s="175"/>
      <c r="V198" s="175"/>
      <c r="W198" s="198"/>
      <c r="X198" s="198"/>
      <c r="Y198" s="198"/>
      <c r="Z198" s="198"/>
      <c r="AA198" s="198"/>
      <c r="AB198" s="198"/>
      <c r="AC198" s="198"/>
      <c r="AD198" s="198"/>
      <c r="AE198" s="198"/>
      <c r="AF198" s="198"/>
      <c r="AG198" s="198"/>
      <c r="AH198" s="198"/>
      <c r="AI198" s="198"/>
      <c r="AJ198" s="198"/>
      <c r="AK198" s="198"/>
      <c r="AL198" s="198"/>
      <c r="AM198" s="198"/>
      <c r="AN198" s="198"/>
      <c r="AO198" s="198"/>
      <c r="AP198" s="198"/>
      <c r="AQ198" s="198"/>
      <c r="AR198" s="198"/>
      <c r="AS198" s="198"/>
      <c r="AT198" s="198"/>
      <c r="AV198" s="186"/>
      <c r="AW198" s="186"/>
      <c r="CA198" s="198"/>
      <c r="CB198" s="198"/>
      <c r="CC198" s="198"/>
    </row>
    <row r="199" spans="1:81" s="201" customFormat="1" x14ac:dyDescent="0.25">
      <c r="A199" s="198"/>
      <c r="B199" s="198"/>
      <c r="C199" s="198"/>
      <c r="D199" s="198"/>
      <c r="E199" s="198"/>
      <c r="F199" s="198"/>
      <c r="G199" s="204"/>
      <c r="H199" s="204"/>
      <c r="I199" s="204"/>
      <c r="J199" s="204"/>
      <c r="K199" s="206"/>
      <c r="L199" s="206"/>
      <c r="M199" s="206"/>
      <c r="N199" s="206"/>
      <c r="O199" s="207"/>
      <c r="P199" s="207"/>
      <c r="Q199" s="207"/>
      <c r="R199" s="207"/>
      <c r="S199" s="175"/>
      <c r="T199" s="175"/>
      <c r="U199" s="175"/>
      <c r="V199" s="175"/>
      <c r="W199" s="198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98"/>
      <c r="AH199" s="198"/>
      <c r="AI199" s="198"/>
      <c r="AJ199" s="198"/>
      <c r="AK199" s="198"/>
      <c r="AL199" s="198"/>
      <c r="AM199" s="198"/>
      <c r="AN199" s="198"/>
      <c r="AO199" s="198"/>
      <c r="AP199" s="198"/>
      <c r="AQ199" s="198"/>
      <c r="AR199" s="198"/>
      <c r="AS199" s="198"/>
      <c r="AT199" s="198"/>
      <c r="AV199" s="186"/>
      <c r="AW199" s="186"/>
      <c r="CA199" s="198"/>
      <c r="CB199" s="198"/>
      <c r="CC199" s="198"/>
    </row>
    <row r="200" spans="1:81" s="201" customFormat="1" x14ac:dyDescent="0.25">
      <c r="A200" s="198"/>
      <c r="B200" s="198"/>
      <c r="C200" s="198"/>
      <c r="D200" s="198"/>
      <c r="E200" s="198"/>
      <c r="F200" s="198"/>
      <c r="G200" s="204"/>
      <c r="H200" s="204"/>
      <c r="I200" s="204"/>
      <c r="J200" s="204"/>
      <c r="K200" s="206"/>
      <c r="L200" s="206"/>
      <c r="M200" s="206"/>
      <c r="N200" s="206"/>
      <c r="O200" s="207"/>
      <c r="P200" s="207"/>
      <c r="Q200" s="207"/>
      <c r="R200" s="207"/>
      <c r="S200" s="175"/>
      <c r="T200" s="175"/>
      <c r="U200" s="175"/>
      <c r="V200" s="175"/>
      <c r="W200" s="198"/>
      <c r="X200" s="198"/>
      <c r="Y200" s="198"/>
      <c r="Z200" s="198"/>
      <c r="AA200" s="198"/>
      <c r="AB200" s="198"/>
      <c r="AC200" s="198"/>
      <c r="AD200" s="198"/>
      <c r="AE200" s="198"/>
      <c r="AF200" s="198"/>
      <c r="AG200" s="198"/>
      <c r="AH200" s="198"/>
      <c r="AI200" s="198"/>
      <c r="AJ200" s="198"/>
      <c r="AK200" s="198"/>
      <c r="AL200" s="198"/>
      <c r="AM200" s="198"/>
      <c r="AN200" s="198"/>
      <c r="AO200" s="198"/>
      <c r="AP200" s="198"/>
      <c r="AQ200" s="198"/>
      <c r="AR200" s="198"/>
      <c r="AS200" s="198"/>
      <c r="AT200" s="198"/>
      <c r="AV200" s="186"/>
      <c r="AW200" s="186"/>
      <c r="CA200" s="198"/>
      <c r="CB200" s="198"/>
      <c r="CC200" s="198"/>
    </row>
    <row r="201" spans="1:81" s="201" customFormat="1" x14ac:dyDescent="0.25">
      <c r="A201" s="198"/>
      <c r="B201" s="198"/>
      <c r="C201" s="198"/>
      <c r="D201" s="198"/>
      <c r="E201" s="198"/>
      <c r="F201" s="198"/>
      <c r="G201" s="204"/>
      <c r="H201" s="204"/>
      <c r="I201" s="204"/>
      <c r="J201" s="204"/>
      <c r="K201" s="206"/>
      <c r="L201" s="206"/>
      <c r="M201" s="206"/>
      <c r="N201" s="206"/>
      <c r="O201" s="207"/>
      <c r="P201" s="207"/>
      <c r="Q201" s="207"/>
      <c r="R201" s="207"/>
      <c r="S201" s="175"/>
      <c r="T201" s="175"/>
      <c r="U201" s="175"/>
      <c r="V201" s="175"/>
      <c r="W201" s="198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  <c r="AI201" s="198"/>
      <c r="AJ201" s="198"/>
      <c r="AK201" s="198"/>
      <c r="AL201" s="198"/>
      <c r="AM201" s="198"/>
      <c r="AN201" s="198"/>
      <c r="AO201" s="198"/>
      <c r="AP201" s="198"/>
      <c r="AQ201" s="198"/>
      <c r="AR201" s="198"/>
      <c r="AS201" s="198"/>
      <c r="AT201" s="198"/>
      <c r="AV201" s="186"/>
      <c r="AW201" s="186"/>
      <c r="CA201" s="198"/>
      <c r="CB201" s="198"/>
      <c r="CC201" s="198"/>
    </row>
    <row r="202" spans="1:81" s="201" customFormat="1" x14ac:dyDescent="0.25">
      <c r="A202" s="198"/>
      <c r="B202" s="198"/>
      <c r="C202" s="198"/>
      <c r="D202" s="198"/>
      <c r="E202" s="198"/>
      <c r="F202" s="198"/>
      <c r="G202" s="204"/>
      <c r="H202" s="204"/>
      <c r="I202" s="204"/>
      <c r="J202" s="204"/>
      <c r="K202" s="206"/>
      <c r="L202" s="206"/>
      <c r="M202" s="206"/>
      <c r="N202" s="206"/>
      <c r="O202" s="207"/>
      <c r="P202" s="207"/>
      <c r="Q202" s="207"/>
      <c r="R202" s="207"/>
      <c r="S202" s="175"/>
      <c r="T202" s="175"/>
      <c r="U202" s="175"/>
      <c r="V202" s="175"/>
      <c r="W202" s="198"/>
      <c r="X202" s="198"/>
      <c r="Y202" s="198"/>
      <c r="Z202" s="198"/>
      <c r="AA202" s="198"/>
      <c r="AB202" s="198"/>
      <c r="AC202" s="198"/>
      <c r="AD202" s="198"/>
      <c r="AE202" s="198"/>
      <c r="AF202" s="198"/>
      <c r="AG202" s="198"/>
      <c r="AH202" s="198"/>
      <c r="AI202" s="198"/>
      <c r="AJ202" s="198"/>
      <c r="AK202" s="198"/>
      <c r="AL202" s="198"/>
      <c r="AM202" s="198"/>
      <c r="AN202" s="198"/>
      <c r="AO202" s="198"/>
      <c r="AP202" s="198"/>
      <c r="AQ202" s="198"/>
      <c r="AR202" s="198"/>
      <c r="AS202" s="198"/>
      <c r="AT202" s="198"/>
      <c r="AV202" s="186"/>
      <c r="AW202" s="186"/>
      <c r="CA202" s="198"/>
      <c r="CB202" s="198"/>
      <c r="CC202" s="198"/>
    </row>
    <row r="203" spans="1:81" s="201" customFormat="1" x14ac:dyDescent="0.25">
      <c r="A203" s="198"/>
      <c r="B203" s="198"/>
      <c r="C203" s="198"/>
      <c r="D203" s="198"/>
      <c r="E203" s="198"/>
      <c r="F203" s="198"/>
      <c r="G203" s="204"/>
      <c r="H203" s="204"/>
      <c r="I203" s="204"/>
      <c r="J203" s="204"/>
      <c r="K203" s="206"/>
      <c r="L203" s="206"/>
      <c r="M203" s="206"/>
      <c r="N203" s="206"/>
      <c r="O203" s="207"/>
      <c r="P203" s="207"/>
      <c r="Q203" s="207"/>
      <c r="R203" s="207"/>
      <c r="S203" s="175"/>
      <c r="T203" s="175"/>
      <c r="U203" s="175"/>
      <c r="V203" s="175"/>
      <c r="W203" s="198"/>
      <c r="X203" s="198"/>
      <c r="Y203" s="198"/>
      <c r="Z203" s="198"/>
      <c r="AA203" s="198"/>
      <c r="AB203" s="198"/>
      <c r="AC203" s="198"/>
      <c r="AD203" s="198"/>
      <c r="AE203" s="198"/>
      <c r="AF203" s="198"/>
      <c r="AG203" s="198"/>
      <c r="AH203" s="198"/>
      <c r="AI203" s="198"/>
      <c r="AJ203" s="198"/>
      <c r="AK203" s="198"/>
      <c r="AL203" s="198"/>
      <c r="AM203" s="198"/>
      <c r="AN203" s="198"/>
      <c r="AO203" s="198"/>
      <c r="AP203" s="198"/>
      <c r="AQ203" s="198"/>
      <c r="AR203" s="198"/>
      <c r="AS203" s="198"/>
      <c r="AT203" s="198"/>
      <c r="AV203" s="186"/>
      <c r="AW203" s="186"/>
      <c r="CA203" s="198"/>
      <c r="CB203" s="198"/>
      <c r="CC203" s="198"/>
    </row>
    <row r="204" spans="1:81" s="201" customFormat="1" x14ac:dyDescent="0.25">
      <c r="A204" s="198"/>
      <c r="B204" s="198"/>
      <c r="C204" s="198"/>
      <c r="D204" s="198"/>
      <c r="E204" s="198"/>
      <c r="F204" s="198"/>
      <c r="G204" s="204"/>
      <c r="H204" s="204"/>
      <c r="I204" s="204"/>
      <c r="J204" s="204"/>
      <c r="K204" s="206"/>
      <c r="L204" s="206"/>
      <c r="M204" s="206"/>
      <c r="N204" s="206"/>
      <c r="O204" s="207"/>
      <c r="P204" s="207"/>
      <c r="Q204" s="207"/>
      <c r="R204" s="207"/>
      <c r="S204" s="175"/>
      <c r="T204" s="175"/>
      <c r="U204" s="175"/>
      <c r="V204" s="175"/>
      <c r="W204" s="198"/>
      <c r="X204" s="198"/>
      <c r="Y204" s="198"/>
      <c r="Z204" s="198"/>
      <c r="AA204" s="198"/>
      <c r="AB204" s="198"/>
      <c r="AC204" s="198"/>
      <c r="AD204" s="198"/>
      <c r="AE204" s="198"/>
      <c r="AF204" s="198"/>
      <c r="AG204" s="198"/>
      <c r="AH204" s="198"/>
      <c r="AI204" s="198"/>
      <c r="AJ204" s="198"/>
      <c r="AK204" s="198"/>
      <c r="AL204" s="198"/>
      <c r="AM204" s="198"/>
      <c r="AN204" s="198"/>
      <c r="AO204" s="198"/>
      <c r="AP204" s="198"/>
      <c r="AQ204" s="198"/>
      <c r="AR204" s="198"/>
      <c r="AS204" s="198"/>
      <c r="AT204" s="198"/>
      <c r="AV204" s="186"/>
      <c r="AW204" s="186"/>
      <c r="CA204" s="198"/>
      <c r="CB204" s="198"/>
      <c r="CC204" s="198"/>
    </row>
    <row r="205" spans="1:81" s="201" customFormat="1" x14ac:dyDescent="0.25">
      <c r="A205" s="198"/>
      <c r="B205" s="198"/>
      <c r="C205" s="198"/>
      <c r="D205" s="198"/>
      <c r="E205" s="198"/>
      <c r="F205" s="198"/>
      <c r="G205" s="204"/>
      <c r="H205" s="204"/>
      <c r="I205" s="204"/>
      <c r="J205" s="204"/>
      <c r="K205" s="206"/>
      <c r="L205" s="206"/>
      <c r="M205" s="206"/>
      <c r="N205" s="206"/>
      <c r="O205" s="207"/>
      <c r="P205" s="207"/>
      <c r="Q205" s="207"/>
      <c r="R205" s="207"/>
      <c r="S205" s="175"/>
      <c r="T205" s="175"/>
      <c r="U205" s="175"/>
      <c r="V205" s="175"/>
      <c r="W205" s="198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8"/>
      <c r="AH205" s="198"/>
      <c r="AI205" s="198"/>
      <c r="AJ205" s="198"/>
      <c r="AK205" s="198"/>
      <c r="AL205" s="198"/>
      <c r="AM205" s="198"/>
      <c r="AN205" s="198"/>
      <c r="AO205" s="198"/>
      <c r="AP205" s="198"/>
      <c r="AQ205" s="198"/>
      <c r="AR205" s="198"/>
      <c r="AS205" s="198"/>
      <c r="AT205" s="198"/>
      <c r="AV205" s="186"/>
      <c r="AW205" s="186"/>
      <c r="CA205" s="198"/>
      <c r="CB205" s="198"/>
      <c r="CC205" s="198"/>
    </row>
    <row r="206" spans="1:81" s="201" customFormat="1" x14ac:dyDescent="0.25">
      <c r="A206" s="198"/>
      <c r="B206" s="198"/>
      <c r="C206" s="198"/>
      <c r="D206" s="198"/>
      <c r="E206" s="198"/>
      <c r="F206" s="198"/>
      <c r="G206" s="204"/>
      <c r="H206" s="204"/>
      <c r="I206" s="204"/>
      <c r="J206" s="204"/>
      <c r="K206" s="206"/>
      <c r="L206" s="206"/>
      <c r="M206" s="206"/>
      <c r="N206" s="206"/>
      <c r="O206" s="207"/>
      <c r="P206" s="207"/>
      <c r="Q206" s="207"/>
      <c r="R206" s="207"/>
      <c r="S206" s="175"/>
      <c r="T206" s="175"/>
      <c r="U206" s="175"/>
      <c r="V206" s="175"/>
      <c r="W206" s="198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98"/>
      <c r="AH206" s="198"/>
      <c r="AI206" s="198"/>
      <c r="AJ206" s="198"/>
      <c r="AK206" s="198"/>
      <c r="AL206" s="198"/>
      <c r="AM206" s="198"/>
      <c r="AN206" s="198"/>
      <c r="AO206" s="198"/>
      <c r="AP206" s="198"/>
      <c r="AQ206" s="198"/>
      <c r="AR206" s="198"/>
      <c r="AS206" s="198"/>
      <c r="AT206" s="198"/>
      <c r="AV206" s="186"/>
      <c r="AW206" s="186"/>
      <c r="CA206" s="198"/>
      <c r="CB206" s="198"/>
      <c r="CC206" s="198"/>
    </row>
    <row r="207" spans="1:81" s="201" customFormat="1" x14ac:dyDescent="0.25">
      <c r="A207" s="198"/>
      <c r="B207" s="198"/>
      <c r="C207" s="198"/>
      <c r="D207" s="198"/>
      <c r="E207" s="198"/>
      <c r="F207" s="198"/>
      <c r="G207" s="204"/>
      <c r="H207" s="204"/>
      <c r="I207" s="204"/>
      <c r="J207" s="204"/>
      <c r="K207" s="206"/>
      <c r="L207" s="206"/>
      <c r="M207" s="206"/>
      <c r="N207" s="206"/>
      <c r="O207" s="207"/>
      <c r="P207" s="207"/>
      <c r="Q207" s="207"/>
      <c r="R207" s="207"/>
      <c r="S207" s="175"/>
      <c r="T207" s="175"/>
      <c r="U207" s="175"/>
      <c r="V207" s="175"/>
      <c r="W207" s="198"/>
      <c r="X207" s="198"/>
      <c r="Y207" s="198"/>
      <c r="Z207" s="198"/>
      <c r="AA207" s="198"/>
      <c r="AB207" s="198"/>
      <c r="AC207" s="198"/>
      <c r="AD207" s="198"/>
      <c r="AE207" s="198"/>
      <c r="AF207" s="198"/>
      <c r="AG207" s="198"/>
      <c r="AH207" s="198"/>
      <c r="AI207" s="198"/>
      <c r="AJ207" s="198"/>
      <c r="AK207" s="198"/>
      <c r="AL207" s="198"/>
      <c r="AM207" s="198"/>
      <c r="AN207" s="198"/>
      <c r="AO207" s="198"/>
      <c r="AP207" s="198"/>
      <c r="AQ207" s="198"/>
      <c r="AR207" s="198"/>
      <c r="AS207" s="198"/>
      <c r="AT207" s="198"/>
      <c r="AV207" s="186"/>
      <c r="AW207" s="186"/>
      <c r="CA207" s="198"/>
      <c r="CB207" s="198"/>
      <c r="CC207" s="198"/>
    </row>
    <row r="208" spans="1:81" s="201" customFormat="1" x14ac:dyDescent="0.25">
      <c r="A208" s="198"/>
      <c r="B208" s="198"/>
      <c r="C208" s="198"/>
      <c r="D208" s="198"/>
      <c r="E208" s="198"/>
      <c r="F208" s="198"/>
      <c r="G208" s="204"/>
      <c r="H208" s="204"/>
      <c r="I208" s="204"/>
      <c r="J208" s="204"/>
      <c r="K208" s="206"/>
      <c r="L208" s="206"/>
      <c r="M208" s="206"/>
      <c r="N208" s="206"/>
      <c r="O208" s="207"/>
      <c r="P208" s="207"/>
      <c r="Q208" s="207"/>
      <c r="R208" s="207"/>
      <c r="S208" s="175"/>
      <c r="T208" s="175"/>
      <c r="U208" s="175"/>
      <c r="V208" s="175"/>
      <c r="W208" s="198"/>
      <c r="X208" s="198"/>
      <c r="Y208" s="198"/>
      <c r="Z208" s="198"/>
      <c r="AA208" s="198"/>
      <c r="AB208" s="198"/>
      <c r="AC208" s="198"/>
      <c r="AD208" s="198"/>
      <c r="AE208" s="198"/>
      <c r="AF208" s="198"/>
      <c r="AG208" s="198"/>
      <c r="AH208" s="198"/>
      <c r="AI208" s="198"/>
      <c r="AJ208" s="198"/>
      <c r="AK208" s="198"/>
      <c r="AL208" s="198"/>
      <c r="AM208" s="198"/>
      <c r="AN208" s="198"/>
      <c r="AO208" s="198"/>
      <c r="AP208" s="198"/>
      <c r="AQ208" s="198"/>
      <c r="AR208" s="198"/>
      <c r="AS208" s="198"/>
      <c r="AT208" s="198"/>
      <c r="AV208" s="186"/>
      <c r="AW208" s="186"/>
      <c r="CA208" s="198"/>
      <c r="CB208" s="198"/>
      <c r="CC208" s="198"/>
    </row>
    <row r="209" spans="1:81" s="201" customFormat="1" x14ac:dyDescent="0.25">
      <c r="A209" s="198"/>
      <c r="B209" s="198"/>
      <c r="C209" s="198"/>
      <c r="D209" s="198"/>
      <c r="E209" s="198"/>
      <c r="F209" s="198"/>
      <c r="G209" s="204"/>
      <c r="H209" s="204"/>
      <c r="I209" s="204"/>
      <c r="J209" s="204"/>
      <c r="K209" s="206"/>
      <c r="L209" s="206"/>
      <c r="M209" s="206"/>
      <c r="N209" s="206"/>
      <c r="O209" s="207"/>
      <c r="P209" s="207"/>
      <c r="Q209" s="207"/>
      <c r="R209" s="207"/>
      <c r="S209" s="175"/>
      <c r="T209" s="175"/>
      <c r="U209" s="175"/>
      <c r="V209" s="175"/>
      <c r="W209" s="198"/>
      <c r="X209" s="198"/>
      <c r="Y209" s="198"/>
      <c r="Z209" s="198"/>
      <c r="AA209" s="198"/>
      <c r="AB209" s="198"/>
      <c r="AC209" s="198"/>
      <c r="AD209" s="198"/>
      <c r="AE209" s="198"/>
      <c r="AF209" s="198"/>
      <c r="AG209" s="198"/>
      <c r="AH209" s="198"/>
      <c r="AI209" s="198"/>
      <c r="AJ209" s="198"/>
      <c r="AK209" s="198"/>
      <c r="AL209" s="198"/>
      <c r="AM209" s="198"/>
      <c r="AN209" s="198"/>
      <c r="AO209" s="198"/>
      <c r="AP209" s="198"/>
      <c r="AQ209" s="198"/>
      <c r="AR209" s="198"/>
      <c r="AS209" s="198"/>
      <c r="AT209" s="198"/>
      <c r="AV209" s="186"/>
      <c r="AW209" s="186"/>
      <c r="CA209" s="198"/>
      <c r="CB209" s="198"/>
      <c r="CC209" s="198"/>
    </row>
    <row r="210" spans="1:81" s="201" customFormat="1" x14ac:dyDescent="0.25">
      <c r="A210" s="198"/>
      <c r="B210" s="198"/>
      <c r="C210" s="198"/>
      <c r="D210" s="198"/>
      <c r="E210" s="198"/>
      <c r="F210" s="198"/>
      <c r="G210" s="204"/>
      <c r="H210" s="204"/>
      <c r="I210" s="204"/>
      <c r="J210" s="204"/>
      <c r="K210" s="206"/>
      <c r="L210" s="206"/>
      <c r="M210" s="206"/>
      <c r="N210" s="206"/>
      <c r="O210" s="207"/>
      <c r="P210" s="207"/>
      <c r="Q210" s="207"/>
      <c r="R210" s="207"/>
      <c r="S210" s="175"/>
      <c r="T210" s="175"/>
      <c r="U210" s="175"/>
      <c r="V210" s="175"/>
      <c r="W210" s="198"/>
      <c r="X210" s="198"/>
      <c r="Y210" s="198"/>
      <c r="Z210" s="198"/>
      <c r="AA210" s="198"/>
      <c r="AB210" s="198"/>
      <c r="AC210" s="198"/>
      <c r="AD210" s="198"/>
      <c r="AE210" s="198"/>
      <c r="AF210" s="198"/>
      <c r="AG210" s="198"/>
      <c r="AH210" s="198"/>
      <c r="AI210" s="198"/>
      <c r="AJ210" s="198"/>
      <c r="AK210" s="198"/>
      <c r="AL210" s="198"/>
      <c r="AM210" s="198"/>
      <c r="AN210" s="198"/>
      <c r="AO210" s="198"/>
      <c r="AP210" s="198"/>
      <c r="AQ210" s="198"/>
      <c r="AR210" s="198"/>
      <c r="AS210" s="198"/>
      <c r="AT210" s="198"/>
      <c r="AV210" s="186"/>
      <c r="AW210" s="186"/>
      <c r="CA210" s="198"/>
      <c r="CB210" s="198"/>
      <c r="CC210" s="198"/>
    </row>
    <row r="211" spans="1:81" s="201" customFormat="1" x14ac:dyDescent="0.25">
      <c r="A211" s="198"/>
      <c r="B211" s="198"/>
      <c r="C211" s="198"/>
      <c r="D211" s="198"/>
      <c r="E211" s="198"/>
      <c r="F211" s="198"/>
      <c r="G211" s="204"/>
      <c r="H211" s="204"/>
      <c r="I211" s="204"/>
      <c r="J211" s="204"/>
      <c r="K211" s="206"/>
      <c r="L211" s="206"/>
      <c r="M211" s="206"/>
      <c r="N211" s="206"/>
      <c r="O211" s="207"/>
      <c r="P211" s="207"/>
      <c r="Q211" s="207"/>
      <c r="R211" s="207"/>
      <c r="S211" s="175"/>
      <c r="T211" s="175"/>
      <c r="U211" s="175"/>
      <c r="V211" s="175"/>
      <c r="W211" s="198"/>
      <c r="X211" s="198"/>
      <c r="Y211" s="198"/>
      <c r="Z211" s="198"/>
      <c r="AA211" s="198"/>
      <c r="AB211" s="198"/>
      <c r="AC211" s="198"/>
      <c r="AD211" s="198"/>
      <c r="AE211" s="198"/>
      <c r="AF211" s="198"/>
      <c r="AG211" s="198"/>
      <c r="AH211" s="198"/>
      <c r="AI211" s="198"/>
      <c r="AJ211" s="198"/>
      <c r="AK211" s="198"/>
      <c r="AL211" s="198"/>
      <c r="AM211" s="198"/>
      <c r="AN211" s="198"/>
      <c r="AO211" s="198"/>
      <c r="AP211" s="198"/>
      <c r="AQ211" s="198"/>
      <c r="AR211" s="198"/>
      <c r="AS211" s="198"/>
      <c r="AT211" s="198"/>
      <c r="AV211" s="186"/>
      <c r="AW211" s="186"/>
      <c r="CA211" s="198"/>
      <c r="CB211" s="198"/>
      <c r="CC211" s="198"/>
    </row>
    <row r="212" spans="1:81" s="201" customFormat="1" x14ac:dyDescent="0.25">
      <c r="A212" s="198"/>
      <c r="B212" s="198"/>
      <c r="C212" s="198"/>
      <c r="D212" s="198"/>
      <c r="E212" s="198"/>
      <c r="F212" s="198"/>
      <c r="G212" s="204"/>
      <c r="H212" s="204"/>
      <c r="I212" s="204"/>
      <c r="J212" s="204"/>
      <c r="K212" s="206"/>
      <c r="L212" s="206"/>
      <c r="M212" s="206"/>
      <c r="N212" s="206"/>
      <c r="O212" s="207"/>
      <c r="P212" s="207"/>
      <c r="Q212" s="207"/>
      <c r="R212" s="207"/>
      <c r="S212" s="175"/>
      <c r="T212" s="175"/>
      <c r="U212" s="175"/>
      <c r="V212" s="175"/>
      <c r="W212" s="198"/>
      <c r="X212" s="198"/>
      <c r="Y212" s="198"/>
      <c r="Z212" s="198"/>
      <c r="AA212" s="198"/>
      <c r="AB212" s="198"/>
      <c r="AC212" s="198"/>
      <c r="AD212" s="198"/>
      <c r="AE212" s="198"/>
      <c r="AF212" s="198"/>
      <c r="AG212" s="198"/>
      <c r="AH212" s="198"/>
      <c r="AI212" s="198"/>
      <c r="AJ212" s="198"/>
      <c r="AK212" s="198"/>
      <c r="AL212" s="198"/>
      <c r="AM212" s="198"/>
      <c r="AN212" s="198"/>
      <c r="AO212" s="198"/>
      <c r="AP212" s="198"/>
      <c r="AQ212" s="198"/>
      <c r="AR212" s="198"/>
      <c r="AS212" s="198"/>
      <c r="AT212" s="198"/>
      <c r="AV212" s="186"/>
      <c r="AW212" s="186"/>
      <c r="CA212" s="198"/>
      <c r="CB212" s="198"/>
      <c r="CC212" s="198"/>
    </row>
    <row r="213" spans="1:81" s="201" customFormat="1" x14ac:dyDescent="0.25">
      <c r="A213" s="198"/>
      <c r="B213" s="198"/>
      <c r="C213" s="198"/>
      <c r="D213" s="198"/>
      <c r="E213" s="198"/>
      <c r="F213" s="198"/>
      <c r="G213" s="204"/>
      <c r="H213" s="204"/>
      <c r="I213" s="204"/>
      <c r="J213" s="204"/>
      <c r="K213" s="206"/>
      <c r="L213" s="206"/>
      <c r="M213" s="206"/>
      <c r="N213" s="206"/>
      <c r="O213" s="207"/>
      <c r="P213" s="207"/>
      <c r="Q213" s="207"/>
      <c r="R213" s="207"/>
      <c r="S213" s="175"/>
      <c r="T213" s="175"/>
      <c r="U213" s="175"/>
      <c r="V213" s="175"/>
      <c r="W213" s="198"/>
      <c r="X213" s="198"/>
      <c r="Y213" s="198"/>
      <c r="Z213" s="198"/>
      <c r="AA213" s="198"/>
      <c r="AB213" s="198"/>
      <c r="AC213" s="198"/>
      <c r="AD213" s="198"/>
      <c r="AE213" s="198"/>
      <c r="AF213" s="198"/>
      <c r="AG213" s="198"/>
      <c r="AH213" s="198"/>
      <c r="AI213" s="198"/>
      <c r="AJ213" s="198"/>
      <c r="AK213" s="198"/>
      <c r="AL213" s="198"/>
      <c r="AM213" s="198"/>
      <c r="AN213" s="198"/>
      <c r="AO213" s="198"/>
      <c r="AP213" s="198"/>
      <c r="AQ213" s="198"/>
      <c r="AR213" s="198"/>
      <c r="AS213" s="198"/>
      <c r="AT213" s="198"/>
      <c r="AV213" s="186"/>
      <c r="AW213" s="186"/>
      <c r="CA213" s="198"/>
      <c r="CB213" s="198"/>
      <c r="CC213" s="198"/>
    </row>
    <row r="214" spans="1:81" s="201" customFormat="1" x14ac:dyDescent="0.25">
      <c r="A214" s="198"/>
      <c r="B214" s="198"/>
      <c r="C214" s="198"/>
      <c r="D214" s="198"/>
      <c r="E214" s="198"/>
      <c r="F214" s="198"/>
      <c r="G214" s="204"/>
      <c r="H214" s="204"/>
      <c r="I214" s="204"/>
      <c r="J214" s="204"/>
      <c r="K214" s="206"/>
      <c r="L214" s="206"/>
      <c r="M214" s="206"/>
      <c r="N214" s="206"/>
      <c r="O214" s="207"/>
      <c r="P214" s="207"/>
      <c r="Q214" s="207"/>
      <c r="R214" s="207"/>
      <c r="S214" s="175"/>
      <c r="T214" s="175"/>
      <c r="U214" s="175"/>
      <c r="V214" s="175"/>
      <c r="W214" s="198"/>
      <c r="X214" s="198"/>
      <c r="Y214" s="198"/>
      <c r="Z214" s="198"/>
      <c r="AA214" s="198"/>
      <c r="AB214" s="198"/>
      <c r="AC214" s="198"/>
      <c r="AD214" s="198"/>
      <c r="AE214" s="198"/>
      <c r="AF214" s="198"/>
      <c r="AG214" s="198"/>
      <c r="AH214" s="198"/>
      <c r="AI214" s="198"/>
      <c r="AJ214" s="198"/>
      <c r="AK214" s="198"/>
      <c r="AL214" s="198"/>
      <c r="AM214" s="198"/>
      <c r="AN214" s="198"/>
      <c r="AO214" s="198"/>
      <c r="AP214" s="198"/>
      <c r="AQ214" s="198"/>
      <c r="AR214" s="198"/>
      <c r="AS214" s="198"/>
      <c r="AT214" s="198"/>
      <c r="AV214" s="186"/>
      <c r="AW214" s="186"/>
      <c r="CA214" s="198"/>
      <c r="CB214" s="198"/>
      <c r="CC214" s="198"/>
    </row>
    <row r="215" spans="1:81" s="201" customFormat="1" x14ac:dyDescent="0.25">
      <c r="A215" s="198"/>
      <c r="B215" s="198"/>
      <c r="C215" s="198"/>
      <c r="D215" s="198"/>
      <c r="E215" s="198"/>
      <c r="F215" s="198"/>
      <c r="G215" s="204"/>
      <c r="H215" s="204"/>
      <c r="I215" s="204"/>
      <c r="J215" s="204"/>
      <c r="K215" s="206"/>
      <c r="L215" s="206"/>
      <c r="M215" s="206"/>
      <c r="N215" s="206"/>
      <c r="O215" s="207"/>
      <c r="P215" s="207"/>
      <c r="Q215" s="207"/>
      <c r="R215" s="207"/>
      <c r="S215" s="175"/>
      <c r="T215" s="175"/>
      <c r="U215" s="175"/>
      <c r="V215" s="175"/>
      <c r="W215" s="198"/>
      <c r="X215" s="198"/>
      <c r="Y215" s="198"/>
      <c r="Z215" s="198"/>
      <c r="AA215" s="198"/>
      <c r="AB215" s="198"/>
      <c r="AC215" s="198"/>
      <c r="AD215" s="198"/>
      <c r="AE215" s="198"/>
      <c r="AF215" s="198"/>
      <c r="AG215" s="198"/>
      <c r="AH215" s="198"/>
      <c r="AI215" s="198"/>
      <c r="AJ215" s="198"/>
      <c r="AK215" s="198"/>
      <c r="AL215" s="198"/>
      <c r="AM215" s="198"/>
      <c r="AN215" s="198"/>
      <c r="AO215" s="198"/>
      <c r="AP215" s="198"/>
      <c r="AQ215" s="198"/>
      <c r="AR215" s="198"/>
      <c r="AS215" s="198"/>
      <c r="AT215" s="198"/>
      <c r="AV215" s="186"/>
      <c r="AW215" s="186"/>
      <c r="CA215" s="198"/>
      <c r="CB215" s="198"/>
      <c r="CC215" s="198"/>
    </row>
    <row r="216" spans="1:81" s="201" customFormat="1" x14ac:dyDescent="0.25">
      <c r="A216" s="198"/>
      <c r="B216" s="198"/>
      <c r="C216" s="198"/>
      <c r="D216" s="198"/>
      <c r="E216" s="198"/>
      <c r="F216" s="198"/>
      <c r="G216" s="204"/>
      <c r="H216" s="204"/>
      <c r="I216" s="204"/>
      <c r="J216" s="204"/>
      <c r="K216" s="206"/>
      <c r="L216" s="206"/>
      <c r="M216" s="206"/>
      <c r="N216" s="206"/>
      <c r="O216" s="207"/>
      <c r="P216" s="207"/>
      <c r="Q216" s="207"/>
      <c r="R216" s="207"/>
      <c r="S216" s="175"/>
      <c r="T216" s="175"/>
      <c r="U216" s="175"/>
      <c r="V216" s="175"/>
      <c r="W216" s="198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  <c r="AI216" s="198"/>
      <c r="AJ216" s="198"/>
      <c r="AK216" s="198"/>
      <c r="AL216" s="198"/>
      <c r="AM216" s="198"/>
      <c r="AN216" s="198"/>
      <c r="AO216" s="198"/>
      <c r="AP216" s="198"/>
      <c r="AQ216" s="198"/>
      <c r="AR216" s="198"/>
      <c r="AS216" s="198"/>
      <c r="AT216" s="198"/>
      <c r="AV216" s="186"/>
      <c r="AW216" s="186"/>
      <c r="CA216" s="198"/>
      <c r="CB216" s="198"/>
      <c r="CC216" s="198"/>
    </row>
    <row r="217" spans="1:81" s="201" customFormat="1" x14ac:dyDescent="0.25">
      <c r="A217" s="198"/>
      <c r="B217" s="198"/>
      <c r="C217" s="198"/>
      <c r="D217" s="198"/>
      <c r="E217" s="198"/>
      <c r="F217" s="198"/>
      <c r="G217" s="204"/>
      <c r="H217" s="204"/>
      <c r="I217" s="204"/>
      <c r="J217" s="204"/>
      <c r="K217" s="206"/>
      <c r="L217" s="206"/>
      <c r="M217" s="206"/>
      <c r="N217" s="206"/>
      <c r="O217" s="207"/>
      <c r="P217" s="207"/>
      <c r="Q217" s="207"/>
      <c r="R217" s="207"/>
      <c r="S217" s="175"/>
      <c r="T217" s="175"/>
      <c r="U217" s="175"/>
      <c r="V217" s="175"/>
      <c r="W217" s="198"/>
      <c r="X217" s="198"/>
      <c r="Y217" s="198"/>
      <c r="Z217" s="198"/>
      <c r="AA217" s="198"/>
      <c r="AB217" s="198"/>
      <c r="AC217" s="198"/>
      <c r="AD217" s="198"/>
      <c r="AE217" s="198"/>
      <c r="AF217" s="198"/>
      <c r="AG217" s="198"/>
      <c r="AH217" s="198"/>
      <c r="AI217" s="198"/>
      <c r="AJ217" s="198"/>
      <c r="AK217" s="198"/>
      <c r="AL217" s="198"/>
      <c r="AM217" s="198"/>
      <c r="AN217" s="198"/>
      <c r="AO217" s="198"/>
      <c r="AP217" s="198"/>
      <c r="AQ217" s="198"/>
      <c r="AR217" s="198"/>
      <c r="AS217" s="198"/>
      <c r="AT217" s="198"/>
      <c r="AV217" s="186"/>
      <c r="AW217" s="186"/>
      <c r="CA217" s="198"/>
      <c r="CB217" s="198"/>
      <c r="CC217" s="198"/>
    </row>
    <row r="218" spans="1:81" s="201" customFormat="1" x14ac:dyDescent="0.25">
      <c r="A218" s="198"/>
      <c r="B218" s="198"/>
      <c r="C218" s="198"/>
      <c r="D218" s="198"/>
      <c r="E218" s="198"/>
      <c r="F218" s="198"/>
      <c r="G218" s="204"/>
      <c r="H218" s="204"/>
      <c r="I218" s="204"/>
      <c r="J218" s="204"/>
      <c r="K218" s="206"/>
      <c r="L218" s="206"/>
      <c r="M218" s="206"/>
      <c r="N218" s="206"/>
      <c r="O218" s="207"/>
      <c r="P218" s="207"/>
      <c r="Q218" s="207"/>
      <c r="R218" s="207"/>
      <c r="S218" s="175"/>
      <c r="T218" s="175"/>
      <c r="U218" s="175"/>
      <c r="V218" s="175"/>
      <c r="W218" s="198"/>
      <c r="X218" s="198"/>
      <c r="Y218" s="198"/>
      <c r="Z218" s="198"/>
      <c r="AA218" s="198"/>
      <c r="AB218" s="198"/>
      <c r="AC218" s="198"/>
      <c r="AD218" s="198"/>
      <c r="AE218" s="198"/>
      <c r="AF218" s="198"/>
      <c r="AG218" s="198"/>
      <c r="AH218" s="198"/>
      <c r="AI218" s="198"/>
      <c r="AJ218" s="198"/>
      <c r="AK218" s="198"/>
      <c r="AL218" s="198"/>
      <c r="AM218" s="198"/>
      <c r="AN218" s="198"/>
      <c r="AO218" s="198"/>
      <c r="AP218" s="198"/>
      <c r="AQ218" s="198"/>
      <c r="AR218" s="198"/>
      <c r="AS218" s="198"/>
      <c r="AT218" s="198"/>
      <c r="AV218" s="186"/>
      <c r="AW218" s="186"/>
      <c r="CA218" s="198"/>
      <c r="CB218" s="198"/>
      <c r="CC218" s="198"/>
    </row>
    <row r="219" spans="1:81" s="201" customFormat="1" x14ac:dyDescent="0.25">
      <c r="A219" s="198"/>
      <c r="B219" s="198"/>
      <c r="C219" s="198"/>
      <c r="D219" s="198"/>
      <c r="E219" s="198"/>
      <c r="F219" s="198"/>
      <c r="G219" s="204"/>
      <c r="H219" s="204"/>
      <c r="I219" s="204"/>
      <c r="J219" s="204"/>
      <c r="K219" s="206"/>
      <c r="L219" s="206"/>
      <c r="M219" s="206"/>
      <c r="N219" s="206"/>
      <c r="O219" s="207"/>
      <c r="P219" s="207"/>
      <c r="Q219" s="207"/>
      <c r="R219" s="207"/>
      <c r="S219" s="175"/>
      <c r="T219" s="175"/>
      <c r="U219" s="175"/>
      <c r="V219" s="175"/>
      <c r="W219" s="198"/>
      <c r="X219" s="198"/>
      <c r="Y219" s="198"/>
      <c r="Z219" s="198"/>
      <c r="AA219" s="198"/>
      <c r="AB219" s="198"/>
      <c r="AC219" s="198"/>
      <c r="AD219" s="198"/>
      <c r="AE219" s="198"/>
      <c r="AF219" s="198"/>
      <c r="AG219" s="198"/>
      <c r="AH219" s="198"/>
      <c r="AI219" s="198"/>
      <c r="AJ219" s="198"/>
      <c r="AK219" s="198"/>
      <c r="AL219" s="198"/>
      <c r="AM219" s="198"/>
      <c r="AN219" s="198"/>
      <c r="AO219" s="198"/>
      <c r="AP219" s="198"/>
      <c r="AQ219" s="198"/>
      <c r="AR219" s="198"/>
      <c r="AS219" s="198"/>
      <c r="AT219" s="198"/>
      <c r="AV219" s="186"/>
      <c r="AW219" s="186"/>
      <c r="CA219" s="198"/>
      <c r="CB219" s="198"/>
      <c r="CC219" s="198"/>
    </row>
    <row r="220" spans="1:81" s="201" customFormat="1" x14ac:dyDescent="0.25">
      <c r="A220" s="198"/>
      <c r="B220" s="198"/>
      <c r="C220" s="198"/>
      <c r="D220" s="198"/>
      <c r="E220" s="198"/>
      <c r="F220" s="198"/>
      <c r="G220" s="204"/>
      <c r="H220" s="204"/>
      <c r="I220" s="204"/>
      <c r="J220" s="204"/>
      <c r="K220" s="206"/>
      <c r="L220" s="206"/>
      <c r="M220" s="206"/>
      <c r="N220" s="206"/>
      <c r="O220" s="207"/>
      <c r="P220" s="207"/>
      <c r="Q220" s="207"/>
      <c r="R220" s="207"/>
      <c r="S220" s="175"/>
      <c r="T220" s="175"/>
      <c r="U220" s="175"/>
      <c r="V220" s="175"/>
      <c r="W220" s="198"/>
      <c r="X220" s="198"/>
      <c r="Y220" s="198"/>
      <c r="Z220" s="198"/>
      <c r="AA220" s="198"/>
      <c r="AB220" s="198"/>
      <c r="AC220" s="198"/>
      <c r="AD220" s="198"/>
      <c r="AE220" s="198"/>
      <c r="AF220" s="198"/>
      <c r="AG220" s="198"/>
      <c r="AH220" s="198"/>
      <c r="AI220" s="198"/>
      <c r="AJ220" s="198"/>
      <c r="AK220" s="198"/>
      <c r="AL220" s="198"/>
      <c r="AM220" s="198"/>
      <c r="AN220" s="198"/>
      <c r="AO220" s="198"/>
      <c r="AP220" s="198"/>
      <c r="AQ220" s="198"/>
      <c r="AR220" s="198"/>
      <c r="AS220" s="198"/>
      <c r="AT220" s="198"/>
      <c r="AV220" s="186"/>
      <c r="AW220" s="186"/>
      <c r="CA220" s="198"/>
      <c r="CB220" s="198"/>
      <c r="CC220" s="198"/>
    </row>
    <row r="221" spans="1:81" s="201" customFormat="1" x14ac:dyDescent="0.25">
      <c r="A221" s="198"/>
      <c r="B221" s="198"/>
      <c r="C221" s="198"/>
      <c r="D221" s="198"/>
      <c r="E221" s="198"/>
      <c r="F221" s="198"/>
      <c r="G221" s="204"/>
      <c r="H221" s="204"/>
      <c r="I221" s="204"/>
      <c r="J221" s="204"/>
      <c r="K221" s="206"/>
      <c r="L221" s="206"/>
      <c r="M221" s="206"/>
      <c r="N221" s="206"/>
      <c r="O221" s="207"/>
      <c r="P221" s="207"/>
      <c r="Q221" s="207"/>
      <c r="R221" s="207"/>
      <c r="S221" s="175"/>
      <c r="T221" s="175"/>
      <c r="U221" s="175"/>
      <c r="V221" s="175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98"/>
      <c r="AR221" s="198"/>
      <c r="AS221" s="198"/>
      <c r="AT221" s="198"/>
      <c r="AV221" s="186"/>
      <c r="AW221" s="186"/>
      <c r="CA221" s="198"/>
      <c r="CB221" s="198"/>
      <c r="CC221" s="198"/>
    </row>
    <row r="222" spans="1:81" s="201" customFormat="1" x14ac:dyDescent="0.25">
      <c r="A222" s="198"/>
      <c r="B222" s="198"/>
      <c r="C222" s="198"/>
      <c r="D222" s="198"/>
      <c r="E222" s="198"/>
      <c r="F222" s="198"/>
      <c r="G222" s="204"/>
      <c r="H222" s="204"/>
      <c r="I222" s="204"/>
      <c r="J222" s="204"/>
      <c r="K222" s="206"/>
      <c r="L222" s="206"/>
      <c r="M222" s="206"/>
      <c r="N222" s="206"/>
      <c r="O222" s="207"/>
      <c r="P222" s="207"/>
      <c r="Q222" s="207"/>
      <c r="R222" s="207"/>
      <c r="S222" s="175"/>
      <c r="T222" s="175"/>
      <c r="U222" s="175"/>
      <c r="V222" s="175"/>
      <c r="W222" s="198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8"/>
      <c r="AH222" s="198"/>
      <c r="AI222" s="198"/>
      <c r="AJ222" s="198"/>
      <c r="AK222" s="198"/>
      <c r="AL222" s="198"/>
      <c r="AM222" s="198"/>
      <c r="AN222" s="198"/>
      <c r="AO222" s="198"/>
      <c r="AP222" s="198"/>
      <c r="AQ222" s="198"/>
      <c r="AR222" s="198"/>
      <c r="AS222" s="198"/>
      <c r="AT222" s="198"/>
      <c r="AV222" s="186"/>
      <c r="AW222" s="186"/>
      <c r="CA222" s="198"/>
      <c r="CB222" s="198"/>
      <c r="CC222" s="198"/>
    </row>
    <row r="223" spans="1:81" s="201" customFormat="1" x14ac:dyDescent="0.25">
      <c r="A223" s="198"/>
      <c r="B223" s="198"/>
      <c r="C223" s="198"/>
      <c r="D223" s="198"/>
      <c r="E223" s="198"/>
      <c r="F223" s="198"/>
      <c r="G223" s="204"/>
      <c r="H223" s="204"/>
      <c r="I223" s="204"/>
      <c r="J223" s="204"/>
      <c r="K223" s="206"/>
      <c r="L223" s="206"/>
      <c r="M223" s="206"/>
      <c r="N223" s="206"/>
      <c r="O223" s="207"/>
      <c r="P223" s="207"/>
      <c r="Q223" s="207"/>
      <c r="R223" s="207"/>
      <c r="S223" s="175"/>
      <c r="T223" s="175"/>
      <c r="U223" s="175"/>
      <c r="V223" s="175"/>
      <c r="W223" s="198"/>
      <c r="X223" s="198"/>
      <c r="Y223" s="198"/>
      <c r="Z223" s="198"/>
      <c r="AA223" s="198"/>
      <c r="AB223" s="198"/>
      <c r="AC223" s="198"/>
      <c r="AD223" s="198"/>
      <c r="AE223" s="198"/>
      <c r="AF223" s="198"/>
      <c r="AG223" s="198"/>
      <c r="AH223" s="198"/>
      <c r="AI223" s="198"/>
      <c r="AJ223" s="198"/>
      <c r="AK223" s="198"/>
      <c r="AL223" s="198"/>
      <c r="AM223" s="198"/>
      <c r="AN223" s="198"/>
      <c r="AO223" s="198"/>
      <c r="AP223" s="198"/>
      <c r="AQ223" s="198"/>
      <c r="AR223" s="198"/>
      <c r="AS223" s="198"/>
      <c r="AT223" s="198"/>
      <c r="AV223" s="186"/>
      <c r="AW223" s="186"/>
      <c r="CA223" s="198"/>
      <c r="CB223" s="198"/>
      <c r="CC223" s="198"/>
    </row>
    <row r="224" spans="1:81" s="201" customFormat="1" x14ac:dyDescent="0.25">
      <c r="A224" s="198"/>
      <c r="B224" s="198"/>
      <c r="C224" s="198"/>
      <c r="D224" s="198"/>
      <c r="E224" s="198"/>
      <c r="F224" s="198"/>
      <c r="G224" s="204"/>
      <c r="H224" s="204"/>
      <c r="I224" s="204"/>
      <c r="J224" s="204"/>
      <c r="K224" s="206"/>
      <c r="L224" s="206"/>
      <c r="M224" s="206"/>
      <c r="N224" s="206"/>
      <c r="O224" s="207"/>
      <c r="P224" s="207"/>
      <c r="Q224" s="207"/>
      <c r="R224" s="207"/>
      <c r="S224" s="175"/>
      <c r="T224" s="175"/>
      <c r="U224" s="175"/>
      <c r="V224" s="175"/>
      <c r="W224" s="198"/>
      <c r="X224" s="198"/>
      <c r="Y224" s="198"/>
      <c r="Z224" s="198"/>
      <c r="AA224" s="198"/>
      <c r="AB224" s="198"/>
      <c r="AC224" s="198"/>
      <c r="AD224" s="198"/>
      <c r="AE224" s="198"/>
      <c r="AF224" s="198"/>
      <c r="AG224" s="198"/>
      <c r="AH224" s="198"/>
      <c r="AI224" s="198"/>
      <c r="AJ224" s="198"/>
      <c r="AK224" s="198"/>
      <c r="AL224" s="198"/>
      <c r="AM224" s="198"/>
      <c r="AN224" s="198"/>
      <c r="AO224" s="198"/>
      <c r="AP224" s="198"/>
      <c r="AQ224" s="198"/>
      <c r="AR224" s="198"/>
      <c r="AS224" s="198"/>
      <c r="AT224" s="198"/>
      <c r="AV224" s="186"/>
      <c r="AW224" s="186"/>
      <c r="CA224" s="198"/>
      <c r="CB224" s="198"/>
      <c r="CC224" s="198"/>
    </row>
    <row r="225" spans="1:81" s="201" customFormat="1" x14ac:dyDescent="0.25">
      <c r="A225" s="198"/>
      <c r="B225" s="198"/>
      <c r="C225" s="198"/>
      <c r="D225" s="198"/>
      <c r="E225" s="198"/>
      <c r="F225" s="198"/>
      <c r="G225" s="204"/>
      <c r="H225" s="204"/>
      <c r="I225" s="204"/>
      <c r="J225" s="204"/>
      <c r="K225" s="206"/>
      <c r="L225" s="206"/>
      <c r="M225" s="206"/>
      <c r="N225" s="206"/>
      <c r="O225" s="207"/>
      <c r="P225" s="207"/>
      <c r="Q225" s="207"/>
      <c r="R225" s="207"/>
      <c r="S225" s="175"/>
      <c r="T225" s="175"/>
      <c r="U225" s="175"/>
      <c r="V225" s="175"/>
      <c r="W225" s="198"/>
      <c r="X225" s="198"/>
      <c r="Y225" s="198"/>
      <c r="Z225" s="198"/>
      <c r="AA225" s="198"/>
      <c r="AB225" s="198"/>
      <c r="AC225" s="198"/>
      <c r="AD225" s="198"/>
      <c r="AE225" s="198"/>
      <c r="AF225" s="198"/>
      <c r="AG225" s="198"/>
      <c r="AH225" s="198"/>
      <c r="AI225" s="198"/>
      <c r="AJ225" s="198"/>
      <c r="AK225" s="198"/>
      <c r="AL225" s="198"/>
      <c r="AM225" s="198"/>
      <c r="AN225" s="198"/>
      <c r="AO225" s="198"/>
      <c r="AP225" s="198"/>
      <c r="AQ225" s="198"/>
      <c r="AR225" s="198"/>
      <c r="AS225" s="198"/>
      <c r="AT225" s="198"/>
      <c r="AV225" s="186"/>
      <c r="AW225" s="186"/>
      <c r="CA225" s="198"/>
      <c r="CB225" s="198"/>
      <c r="CC225" s="198"/>
    </row>
    <row r="226" spans="1:81" s="201" customFormat="1" x14ac:dyDescent="0.25">
      <c r="A226" s="198"/>
      <c r="B226" s="198"/>
      <c r="C226" s="198"/>
      <c r="D226" s="198"/>
      <c r="E226" s="198"/>
      <c r="F226" s="198"/>
      <c r="G226" s="204"/>
      <c r="H226" s="204"/>
      <c r="I226" s="204"/>
      <c r="J226" s="204"/>
      <c r="K226" s="206"/>
      <c r="L226" s="206"/>
      <c r="M226" s="206"/>
      <c r="N226" s="206"/>
      <c r="O226" s="207"/>
      <c r="P226" s="207"/>
      <c r="Q226" s="207"/>
      <c r="R226" s="207"/>
      <c r="S226" s="175"/>
      <c r="T226" s="175"/>
      <c r="U226" s="175"/>
      <c r="V226" s="175"/>
      <c r="W226" s="198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  <c r="AI226" s="198"/>
      <c r="AJ226" s="198"/>
      <c r="AK226" s="198"/>
      <c r="AL226" s="198"/>
      <c r="AM226" s="198"/>
      <c r="AN226" s="198"/>
      <c r="AO226" s="198"/>
      <c r="AP226" s="198"/>
      <c r="AQ226" s="198"/>
      <c r="AR226" s="198"/>
      <c r="AS226" s="198"/>
      <c r="AT226" s="198"/>
      <c r="AV226" s="186"/>
      <c r="AW226" s="186"/>
      <c r="CA226" s="198"/>
      <c r="CB226" s="198"/>
      <c r="CC226" s="198"/>
    </row>
    <row r="227" spans="1:81" s="201" customFormat="1" x14ac:dyDescent="0.25">
      <c r="A227" s="198"/>
      <c r="B227" s="198"/>
      <c r="C227" s="198"/>
      <c r="D227" s="198"/>
      <c r="E227" s="198"/>
      <c r="F227" s="198"/>
      <c r="G227" s="204"/>
      <c r="H227" s="204"/>
      <c r="I227" s="204"/>
      <c r="J227" s="204"/>
      <c r="K227" s="206"/>
      <c r="L227" s="206"/>
      <c r="M227" s="206"/>
      <c r="N227" s="206"/>
      <c r="O227" s="207"/>
      <c r="P227" s="207"/>
      <c r="Q227" s="207"/>
      <c r="R227" s="207"/>
      <c r="S227" s="175"/>
      <c r="T227" s="175"/>
      <c r="U227" s="175"/>
      <c r="V227" s="175"/>
      <c r="W227" s="198"/>
      <c r="X227" s="198"/>
      <c r="Y227" s="198"/>
      <c r="Z227" s="198"/>
      <c r="AA227" s="198"/>
      <c r="AB227" s="198"/>
      <c r="AC227" s="198"/>
      <c r="AD227" s="198"/>
      <c r="AE227" s="198"/>
      <c r="AF227" s="198"/>
      <c r="AG227" s="198"/>
      <c r="AH227" s="198"/>
      <c r="AI227" s="198"/>
      <c r="AJ227" s="198"/>
      <c r="AK227" s="198"/>
      <c r="AL227" s="198"/>
      <c r="AM227" s="198"/>
      <c r="AN227" s="198"/>
      <c r="AO227" s="198"/>
      <c r="AP227" s="198"/>
      <c r="AQ227" s="198"/>
      <c r="AR227" s="198"/>
      <c r="AS227" s="198"/>
      <c r="AT227" s="198"/>
      <c r="AV227" s="186"/>
      <c r="AW227" s="186"/>
      <c r="CA227" s="198"/>
      <c r="CB227" s="198"/>
      <c r="CC227" s="198"/>
    </row>
    <row r="228" spans="1:81" s="201" customFormat="1" x14ac:dyDescent="0.25">
      <c r="A228" s="198"/>
      <c r="B228" s="198"/>
      <c r="C228" s="198"/>
      <c r="D228" s="198"/>
      <c r="E228" s="198"/>
      <c r="F228" s="198"/>
      <c r="G228" s="204"/>
      <c r="H228" s="204"/>
      <c r="I228" s="204"/>
      <c r="J228" s="204"/>
      <c r="K228" s="206"/>
      <c r="L228" s="206"/>
      <c r="M228" s="206"/>
      <c r="N228" s="206"/>
      <c r="O228" s="207"/>
      <c r="P228" s="207"/>
      <c r="Q228" s="207"/>
      <c r="R228" s="207"/>
      <c r="S228" s="175"/>
      <c r="T228" s="175"/>
      <c r="U228" s="175"/>
      <c r="V228" s="175"/>
      <c r="W228" s="198"/>
      <c r="X228" s="198"/>
      <c r="Y228" s="198"/>
      <c r="Z228" s="198"/>
      <c r="AA228" s="198"/>
      <c r="AB228" s="198"/>
      <c r="AC228" s="198"/>
      <c r="AD228" s="198"/>
      <c r="AE228" s="198"/>
      <c r="AF228" s="198"/>
      <c r="AG228" s="198"/>
      <c r="AH228" s="198"/>
      <c r="AI228" s="198"/>
      <c r="AJ228" s="198"/>
      <c r="AK228" s="198"/>
      <c r="AL228" s="198"/>
      <c r="AM228" s="198"/>
      <c r="AN228" s="198"/>
      <c r="AO228" s="198"/>
      <c r="AP228" s="198"/>
      <c r="AQ228" s="198"/>
      <c r="AR228" s="198"/>
      <c r="AS228" s="198"/>
      <c r="AT228" s="198"/>
      <c r="AV228" s="186"/>
      <c r="AW228" s="186"/>
      <c r="CA228" s="198"/>
      <c r="CB228" s="198"/>
      <c r="CC228" s="198"/>
    </row>
    <row r="229" spans="1:81" s="201" customFormat="1" x14ac:dyDescent="0.25">
      <c r="A229" s="198"/>
      <c r="B229" s="198"/>
      <c r="C229" s="198"/>
      <c r="D229" s="198"/>
      <c r="E229" s="198"/>
      <c r="F229" s="198"/>
      <c r="G229" s="204"/>
      <c r="H229" s="204"/>
      <c r="I229" s="204"/>
      <c r="J229" s="204"/>
      <c r="K229" s="206"/>
      <c r="L229" s="206"/>
      <c r="M229" s="206"/>
      <c r="N229" s="206"/>
      <c r="O229" s="207"/>
      <c r="P229" s="207"/>
      <c r="Q229" s="207"/>
      <c r="R229" s="207"/>
      <c r="S229" s="175"/>
      <c r="T229" s="175"/>
      <c r="U229" s="175"/>
      <c r="V229" s="175"/>
      <c r="W229" s="198"/>
      <c r="X229" s="198"/>
      <c r="Y229" s="198"/>
      <c r="Z229" s="198"/>
      <c r="AA229" s="198"/>
      <c r="AB229" s="198"/>
      <c r="AC229" s="198"/>
      <c r="AD229" s="198"/>
      <c r="AE229" s="198"/>
      <c r="AF229" s="198"/>
      <c r="AG229" s="198"/>
      <c r="AH229" s="198"/>
      <c r="AI229" s="198"/>
      <c r="AJ229" s="198"/>
      <c r="AK229" s="198"/>
      <c r="AL229" s="198"/>
      <c r="AM229" s="198"/>
      <c r="AN229" s="198"/>
      <c r="AO229" s="198"/>
      <c r="AP229" s="198"/>
      <c r="AQ229" s="198"/>
      <c r="AR229" s="198"/>
      <c r="AS229" s="198"/>
      <c r="AT229" s="198"/>
      <c r="AV229" s="186"/>
      <c r="AW229" s="186"/>
      <c r="CA229" s="198"/>
      <c r="CB229" s="198"/>
      <c r="CC229" s="198"/>
    </row>
    <row r="230" spans="1:81" s="201" customFormat="1" x14ac:dyDescent="0.25">
      <c r="A230" s="198"/>
      <c r="B230" s="198"/>
      <c r="C230" s="198"/>
      <c r="D230" s="198"/>
      <c r="E230" s="198"/>
      <c r="F230" s="198"/>
      <c r="G230" s="204"/>
      <c r="H230" s="204"/>
      <c r="I230" s="204"/>
      <c r="J230" s="204"/>
      <c r="K230" s="206"/>
      <c r="L230" s="206"/>
      <c r="M230" s="206"/>
      <c r="N230" s="206"/>
      <c r="O230" s="207"/>
      <c r="P230" s="207"/>
      <c r="Q230" s="207"/>
      <c r="R230" s="207"/>
      <c r="S230" s="175"/>
      <c r="T230" s="175"/>
      <c r="U230" s="175"/>
      <c r="V230" s="175"/>
      <c r="W230" s="198"/>
      <c r="X230" s="198"/>
      <c r="Y230" s="198"/>
      <c r="Z230" s="198"/>
      <c r="AA230" s="198"/>
      <c r="AB230" s="198"/>
      <c r="AC230" s="198"/>
      <c r="AD230" s="198"/>
      <c r="AE230" s="198"/>
      <c r="AF230" s="198"/>
      <c r="AG230" s="198"/>
      <c r="AH230" s="198"/>
      <c r="AI230" s="198"/>
      <c r="AJ230" s="198"/>
      <c r="AK230" s="198"/>
      <c r="AL230" s="198"/>
      <c r="AM230" s="198"/>
      <c r="AN230" s="198"/>
      <c r="AO230" s="198"/>
      <c r="AP230" s="198"/>
      <c r="AQ230" s="198"/>
      <c r="AR230" s="198"/>
      <c r="AS230" s="198"/>
      <c r="AT230" s="198"/>
      <c r="AV230" s="186"/>
      <c r="AW230" s="186"/>
      <c r="CA230" s="198"/>
      <c r="CB230" s="198"/>
      <c r="CC230" s="198"/>
    </row>
    <row r="231" spans="1:81" s="201" customFormat="1" x14ac:dyDescent="0.25">
      <c r="A231" s="198"/>
      <c r="B231" s="198"/>
      <c r="C231" s="198"/>
      <c r="D231" s="198"/>
      <c r="E231" s="198"/>
      <c r="F231" s="198"/>
      <c r="G231" s="204"/>
      <c r="H231" s="204"/>
      <c r="I231" s="204"/>
      <c r="J231" s="204"/>
      <c r="K231" s="206"/>
      <c r="L231" s="206"/>
      <c r="M231" s="206"/>
      <c r="N231" s="206"/>
      <c r="O231" s="207"/>
      <c r="P231" s="207"/>
      <c r="Q231" s="207"/>
      <c r="R231" s="207"/>
      <c r="S231" s="175"/>
      <c r="T231" s="175"/>
      <c r="U231" s="175"/>
      <c r="V231" s="175"/>
      <c r="W231" s="198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  <c r="AI231" s="198"/>
      <c r="AJ231" s="198"/>
      <c r="AK231" s="198"/>
      <c r="AL231" s="198"/>
      <c r="AM231" s="198"/>
      <c r="AN231" s="198"/>
      <c r="AO231" s="198"/>
      <c r="AP231" s="198"/>
      <c r="AQ231" s="198"/>
      <c r="AR231" s="198"/>
      <c r="AS231" s="198"/>
      <c r="AT231" s="198"/>
      <c r="AV231" s="186"/>
      <c r="AW231" s="186"/>
      <c r="CA231" s="198"/>
      <c r="CB231" s="198"/>
      <c r="CC231" s="198"/>
    </row>
    <row r="232" spans="1:81" s="201" customFormat="1" x14ac:dyDescent="0.25">
      <c r="A232" s="198"/>
      <c r="B232" s="198"/>
      <c r="C232" s="198"/>
      <c r="D232" s="198"/>
      <c r="E232" s="198"/>
      <c r="F232" s="198"/>
      <c r="G232" s="204"/>
      <c r="H232" s="204"/>
      <c r="I232" s="204"/>
      <c r="J232" s="204"/>
      <c r="K232" s="206"/>
      <c r="L232" s="206"/>
      <c r="M232" s="206"/>
      <c r="N232" s="206"/>
      <c r="O232" s="207"/>
      <c r="P232" s="207"/>
      <c r="Q232" s="207"/>
      <c r="R232" s="207"/>
      <c r="S232" s="175"/>
      <c r="T232" s="175"/>
      <c r="U232" s="175"/>
      <c r="V232" s="175"/>
      <c r="W232" s="198"/>
      <c r="X232" s="198"/>
      <c r="Y232" s="198"/>
      <c r="Z232" s="198"/>
      <c r="AA232" s="198"/>
      <c r="AB232" s="198"/>
      <c r="AC232" s="198"/>
      <c r="AD232" s="198"/>
      <c r="AE232" s="198"/>
      <c r="AF232" s="198"/>
      <c r="AG232" s="198"/>
      <c r="AH232" s="198"/>
      <c r="AI232" s="198"/>
      <c r="AJ232" s="198"/>
      <c r="AK232" s="198"/>
      <c r="AL232" s="198"/>
      <c r="AM232" s="198"/>
      <c r="AN232" s="198"/>
      <c r="AO232" s="198"/>
      <c r="AP232" s="198"/>
      <c r="AQ232" s="198"/>
      <c r="AR232" s="198"/>
      <c r="AS232" s="198"/>
      <c r="AT232" s="198"/>
      <c r="AV232" s="186"/>
      <c r="AW232" s="186"/>
      <c r="CA232" s="198"/>
      <c r="CB232" s="198"/>
      <c r="CC232" s="198"/>
    </row>
    <row r="233" spans="1:81" s="201" customFormat="1" x14ac:dyDescent="0.25">
      <c r="A233" s="198"/>
      <c r="B233" s="198"/>
      <c r="C233" s="198"/>
      <c r="D233" s="198"/>
      <c r="E233" s="198"/>
      <c r="F233" s="198"/>
      <c r="G233" s="204"/>
      <c r="H233" s="204"/>
      <c r="I233" s="204"/>
      <c r="J233" s="204"/>
      <c r="K233" s="206"/>
      <c r="L233" s="206"/>
      <c r="M233" s="206"/>
      <c r="N233" s="206"/>
      <c r="O233" s="207"/>
      <c r="P233" s="207"/>
      <c r="Q233" s="207"/>
      <c r="R233" s="207"/>
      <c r="S233" s="175"/>
      <c r="T233" s="175"/>
      <c r="U233" s="175"/>
      <c r="V233" s="175"/>
      <c r="W233" s="198"/>
      <c r="X233" s="198"/>
      <c r="Y233" s="198"/>
      <c r="Z233" s="198"/>
      <c r="AA233" s="198"/>
      <c r="AB233" s="198"/>
      <c r="AC233" s="198"/>
      <c r="AD233" s="198"/>
      <c r="AE233" s="198"/>
      <c r="AF233" s="198"/>
      <c r="AG233" s="198"/>
      <c r="AH233" s="198"/>
      <c r="AI233" s="198"/>
      <c r="AJ233" s="198"/>
      <c r="AK233" s="198"/>
      <c r="AL233" s="198"/>
      <c r="AM233" s="198"/>
      <c r="AN233" s="198"/>
      <c r="AO233" s="198"/>
      <c r="AP233" s="198"/>
      <c r="AQ233" s="198"/>
      <c r="AR233" s="198"/>
      <c r="AS233" s="198"/>
      <c r="AT233" s="198"/>
      <c r="AV233" s="186"/>
      <c r="AW233" s="186"/>
      <c r="CA233" s="198"/>
      <c r="CB233" s="198"/>
      <c r="CC233" s="198"/>
    </row>
    <row r="234" spans="1:81" s="201" customFormat="1" x14ac:dyDescent="0.25">
      <c r="A234" s="198"/>
      <c r="B234" s="198"/>
      <c r="C234" s="198"/>
      <c r="D234" s="198"/>
      <c r="E234" s="198"/>
      <c r="F234" s="198"/>
      <c r="G234" s="204"/>
      <c r="H234" s="204"/>
      <c r="I234" s="204"/>
      <c r="J234" s="204"/>
      <c r="K234" s="206"/>
      <c r="L234" s="206"/>
      <c r="M234" s="206"/>
      <c r="N234" s="206"/>
      <c r="O234" s="207"/>
      <c r="P234" s="207"/>
      <c r="Q234" s="207"/>
      <c r="R234" s="207"/>
      <c r="S234" s="175"/>
      <c r="T234" s="175"/>
      <c r="U234" s="175"/>
      <c r="V234" s="175"/>
      <c r="W234" s="198"/>
      <c r="X234" s="198"/>
      <c r="Y234" s="198"/>
      <c r="Z234" s="198"/>
      <c r="AA234" s="198"/>
      <c r="AB234" s="198"/>
      <c r="AC234" s="198"/>
      <c r="AD234" s="198"/>
      <c r="AE234" s="198"/>
      <c r="AF234" s="198"/>
      <c r="AG234" s="198"/>
      <c r="AH234" s="198"/>
      <c r="AI234" s="198"/>
      <c r="AJ234" s="198"/>
      <c r="AK234" s="198"/>
      <c r="AL234" s="198"/>
      <c r="AM234" s="198"/>
      <c r="AN234" s="198"/>
      <c r="AO234" s="198"/>
      <c r="AP234" s="198"/>
      <c r="AQ234" s="198"/>
      <c r="AR234" s="198"/>
      <c r="AS234" s="198"/>
      <c r="AT234" s="198"/>
      <c r="AV234" s="186"/>
      <c r="AW234" s="186"/>
      <c r="CA234" s="198"/>
      <c r="CB234" s="198"/>
      <c r="CC234" s="198"/>
    </row>
    <row r="235" spans="1:81" s="201" customFormat="1" x14ac:dyDescent="0.25">
      <c r="A235" s="198"/>
      <c r="B235" s="198"/>
      <c r="C235" s="198"/>
      <c r="D235" s="198"/>
      <c r="E235" s="198"/>
      <c r="F235" s="198"/>
      <c r="G235" s="204"/>
      <c r="H235" s="204"/>
      <c r="I235" s="204"/>
      <c r="J235" s="204"/>
      <c r="K235" s="206"/>
      <c r="L235" s="206"/>
      <c r="M235" s="206"/>
      <c r="N235" s="206"/>
      <c r="O235" s="207"/>
      <c r="P235" s="207"/>
      <c r="Q235" s="207"/>
      <c r="R235" s="207"/>
      <c r="S235" s="175"/>
      <c r="T235" s="175"/>
      <c r="U235" s="175"/>
      <c r="V235" s="175"/>
      <c r="W235" s="198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  <c r="AI235" s="198"/>
      <c r="AJ235" s="198"/>
      <c r="AK235" s="198"/>
      <c r="AL235" s="198"/>
      <c r="AM235" s="198"/>
      <c r="AN235" s="198"/>
      <c r="AO235" s="198"/>
      <c r="AP235" s="198"/>
      <c r="AQ235" s="198"/>
      <c r="AR235" s="198"/>
      <c r="AS235" s="198"/>
      <c r="AT235" s="198"/>
      <c r="AV235" s="186"/>
      <c r="AW235" s="186"/>
      <c r="CA235" s="198"/>
      <c r="CB235" s="198"/>
      <c r="CC235" s="198"/>
    </row>
    <row r="236" spans="1:81" s="201" customFormat="1" x14ac:dyDescent="0.25">
      <c r="A236" s="198"/>
      <c r="B236" s="198"/>
      <c r="C236" s="198"/>
      <c r="D236" s="198"/>
      <c r="E236" s="198"/>
      <c r="F236" s="198"/>
      <c r="G236" s="204"/>
      <c r="H236" s="204"/>
      <c r="I236" s="204"/>
      <c r="J236" s="204"/>
      <c r="K236" s="206"/>
      <c r="L236" s="206"/>
      <c r="M236" s="206"/>
      <c r="N236" s="206"/>
      <c r="O236" s="207"/>
      <c r="P236" s="207"/>
      <c r="Q236" s="207"/>
      <c r="R236" s="207"/>
      <c r="S236" s="175"/>
      <c r="T236" s="175"/>
      <c r="U236" s="175"/>
      <c r="V236" s="175"/>
      <c r="W236" s="198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  <c r="AI236" s="198"/>
      <c r="AJ236" s="198"/>
      <c r="AK236" s="198"/>
      <c r="AL236" s="198"/>
      <c r="AM236" s="198"/>
      <c r="AN236" s="198"/>
      <c r="AO236" s="198"/>
      <c r="AP236" s="198"/>
      <c r="AQ236" s="198"/>
      <c r="AR236" s="198"/>
      <c r="AS236" s="198"/>
      <c r="AT236" s="198"/>
      <c r="AV236" s="186"/>
      <c r="AW236" s="186"/>
      <c r="CA236" s="198"/>
      <c r="CB236" s="198"/>
      <c r="CC236" s="198"/>
    </row>
    <row r="237" spans="1:81" s="201" customFormat="1" x14ac:dyDescent="0.25">
      <c r="A237" s="198"/>
      <c r="B237" s="198"/>
      <c r="C237" s="198"/>
      <c r="D237" s="198"/>
      <c r="E237" s="198"/>
      <c r="F237" s="198"/>
      <c r="G237" s="204"/>
      <c r="H237" s="204"/>
      <c r="I237" s="204"/>
      <c r="J237" s="204"/>
      <c r="K237" s="206"/>
      <c r="L237" s="206"/>
      <c r="M237" s="206"/>
      <c r="N237" s="206"/>
      <c r="O237" s="207"/>
      <c r="P237" s="207"/>
      <c r="Q237" s="207"/>
      <c r="R237" s="207"/>
      <c r="S237" s="175"/>
      <c r="T237" s="175"/>
      <c r="U237" s="175"/>
      <c r="V237" s="175"/>
      <c r="W237" s="198"/>
      <c r="X237" s="198"/>
      <c r="Y237" s="198"/>
      <c r="Z237" s="198"/>
      <c r="AA237" s="198"/>
      <c r="AB237" s="198"/>
      <c r="AC237" s="198"/>
      <c r="AD237" s="198"/>
      <c r="AE237" s="198"/>
      <c r="AF237" s="198"/>
      <c r="AG237" s="198"/>
      <c r="AH237" s="198"/>
      <c r="AI237" s="198"/>
      <c r="AJ237" s="198"/>
      <c r="AK237" s="198"/>
      <c r="AL237" s="198"/>
      <c r="AM237" s="198"/>
      <c r="AN237" s="198"/>
      <c r="AO237" s="198"/>
      <c r="AP237" s="198"/>
      <c r="AQ237" s="198"/>
      <c r="AR237" s="198"/>
      <c r="AS237" s="198"/>
      <c r="AT237" s="198"/>
      <c r="AV237" s="186"/>
      <c r="AW237" s="186"/>
      <c r="CA237" s="198"/>
      <c r="CB237" s="198"/>
      <c r="CC237" s="198"/>
    </row>
    <row r="238" spans="1:81" s="201" customFormat="1" x14ac:dyDescent="0.25">
      <c r="A238" s="198"/>
      <c r="B238" s="198"/>
      <c r="C238" s="198"/>
      <c r="D238" s="198"/>
      <c r="E238" s="198"/>
      <c r="F238" s="198"/>
      <c r="G238" s="204"/>
      <c r="H238" s="204"/>
      <c r="I238" s="204"/>
      <c r="J238" s="204"/>
      <c r="K238" s="206"/>
      <c r="L238" s="206"/>
      <c r="M238" s="206"/>
      <c r="N238" s="206"/>
      <c r="O238" s="207"/>
      <c r="P238" s="207"/>
      <c r="Q238" s="207"/>
      <c r="R238" s="207"/>
      <c r="S238" s="175"/>
      <c r="T238" s="175"/>
      <c r="U238" s="175"/>
      <c r="V238" s="175"/>
      <c r="W238" s="198"/>
      <c r="X238" s="198"/>
      <c r="Y238" s="198"/>
      <c r="Z238" s="198"/>
      <c r="AA238" s="198"/>
      <c r="AB238" s="198"/>
      <c r="AC238" s="198"/>
      <c r="AD238" s="198"/>
      <c r="AE238" s="198"/>
      <c r="AF238" s="198"/>
      <c r="AG238" s="198"/>
      <c r="AH238" s="198"/>
      <c r="AI238" s="198"/>
      <c r="AJ238" s="198"/>
      <c r="AK238" s="198"/>
      <c r="AL238" s="198"/>
      <c r="AM238" s="198"/>
      <c r="AN238" s="198"/>
      <c r="AO238" s="198"/>
      <c r="AP238" s="198"/>
      <c r="AQ238" s="198"/>
      <c r="AR238" s="198"/>
      <c r="AS238" s="198"/>
      <c r="AT238" s="198"/>
      <c r="AV238" s="186"/>
      <c r="AW238" s="186"/>
      <c r="CA238" s="198"/>
      <c r="CB238" s="198"/>
      <c r="CC238" s="198"/>
    </row>
    <row r="239" spans="1:81" s="201" customFormat="1" x14ac:dyDescent="0.25">
      <c r="A239" s="198"/>
      <c r="B239" s="198"/>
      <c r="C239" s="198"/>
      <c r="D239" s="198"/>
      <c r="E239" s="198"/>
      <c r="F239" s="198"/>
      <c r="G239" s="204"/>
      <c r="H239" s="204"/>
      <c r="I239" s="204"/>
      <c r="J239" s="204"/>
      <c r="K239" s="206"/>
      <c r="L239" s="206"/>
      <c r="M239" s="206"/>
      <c r="N239" s="206"/>
      <c r="O239" s="207"/>
      <c r="P239" s="207"/>
      <c r="Q239" s="207"/>
      <c r="R239" s="207"/>
      <c r="S239" s="175"/>
      <c r="T239" s="175"/>
      <c r="U239" s="175"/>
      <c r="V239" s="175"/>
      <c r="W239" s="198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8"/>
      <c r="AH239" s="198"/>
      <c r="AI239" s="198"/>
      <c r="AJ239" s="198"/>
      <c r="AK239" s="198"/>
      <c r="AL239" s="198"/>
      <c r="AM239" s="198"/>
      <c r="AN239" s="198"/>
      <c r="AO239" s="198"/>
      <c r="AP239" s="198"/>
      <c r="AQ239" s="198"/>
      <c r="AR239" s="198"/>
      <c r="AS239" s="198"/>
      <c r="AT239" s="198"/>
      <c r="AV239" s="186"/>
      <c r="AW239" s="186"/>
      <c r="CA239" s="198"/>
      <c r="CB239" s="198"/>
      <c r="CC239" s="198"/>
    </row>
    <row r="240" spans="1:81" s="201" customFormat="1" x14ac:dyDescent="0.25">
      <c r="A240" s="198"/>
      <c r="B240" s="198"/>
      <c r="C240" s="198"/>
      <c r="D240" s="198"/>
      <c r="E240" s="198"/>
      <c r="F240" s="198"/>
      <c r="G240" s="204"/>
      <c r="H240" s="204"/>
      <c r="I240" s="204"/>
      <c r="J240" s="204"/>
      <c r="K240" s="206"/>
      <c r="L240" s="206"/>
      <c r="M240" s="206"/>
      <c r="N240" s="206"/>
      <c r="O240" s="207"/>
      <c r="P240" s="207"/>
      <c r="Q240" s="207"/>
      <c r="R240" s="207"/>
      <c r="S240" s="175"/>
      <c r="T240" s="175"/>
      <c r="U240" s="175"/>
      <c r="V240" s="175"/>
      <c r="W240" s="198"/>
      <c r="X240" s="198"/>
      <c r="Y240" s="198"/>
      <c r="Z240" s="198"/>
      <c r="AA240" s="198"/>
      <c r="AB240" s="198"/>
      <c r="AC240" s="198"/>
      <c r="AD240" s="198"/>
      <c r="AE240" s="198"/>
      <c r="AF240" s="198"/>
      <c r="AG240" s="198"/>
      <c r="AH240" s="198"/>
      <c r="AI240" s="198"/>
      <c r="AJ240" s="198"/>
      <c r="AK240" s="198"/>
      <c r="AL240" s="198"/>
      <c r="AM240" s="198"/>
      <c r="AN240" s="198"/>
      <c r="AO240" s="198"/>
      <c r="AP240" s="198"/>
      <c r="AQ240" s="198"/>
      <c r="AR240" s="198"/>
      <c r="AS240" s="198"/>
      <c r="AT240" s="198"/>
      <c r="AV240" s="186"/>
      <c r="AW240" s="186"/>
      <c r="CA240" s="198"/>
      <c r="CB240" s="198"/>
      <c r="CC240" s="198"/>
    </row>
    <row r="241" spans="1:81" s="201" customFormat="1" x14ac:dyDescent="0.25">
      <c r="A241" s="198"/>
      <c r="B241" s="198"/>
      <c r="C241" s="198"/>
      <c r="D241" s="198"/>
      <c r="E241" s="198"/>
      <c r="F241" s="198"/>
      <c r="G241" s="204"/>
      <c r="H241" s="204"/>
      <c r="I241" s="204"/>
      <c r="J241" s="204"/>
      <c r="K241" s="206"/>
      <c r="L241" s="206"/>
      <c r="M241" s="206"/>
      <c r="N241" s="206"/>
      <c r="O241" s="207"/>
      <c r="P241" s="207"/>
      <c r="Q241" s="207"/>
      <c r="R241" s="207"/>
      <c r="S241" s="175"/>
      <c r="T241" s="175"/>
      <c r="U241" s="175"/>
      <c r="V241" s="175"/>
      <c r="W241" s="198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  <c r="AI241" s="198"/>
      <c r="AJ241" s="198"/>
      <c r="AK241" s="198"/>
      <c r="AL241" s="198"/>
      <c r="AM241" s="198"/>
      <c r="AN241" s="198"/>
      <c r="AO241" s="198"/>
      <c r="AP241" s="198"/>
      <c r="AQ241" s="198"/>
      <c r="AR241" s="198"/>
      <c r="AS241" s="198"/>
      <c r="AT241" s="198"/>
      <c r="AV241" s="186"/>
      <c r="AW241" s="186"/>
      <c r="CA241" s="198"/>
      <c r="CB241" s="198"/>
      <c r="CC241" s="198"/>
    </row>
    <row r="242" spans="1:81" s="201" customFormat="1" x14ac:dyDescent="0.25">
      <c r="A242" s="198"/>
      <c r="B242" s="198"/>
      <c r="C242" s="198"/>
      <c r="D242" s="198"/>
      <c r="E242" s="198"/>
      <c r="F242" s="198"/>
      <c r="G242" s="204"/>
      <c r="H242" s="204"/>
      <c r="I242" s="204"/>
      <c r="J242" s="204"/>
      <c r="K242" s="206"/>
      <c r="L242" s="206"/>
      <c r="M242" s="206"/>
      <c r="N242" s="206"/>
      <c r="O242" s="207"/>
      <c r="P242" s="207"/>
      <c r="Q242" s="207"/>
      <c r="R242" s="207"/>
      <c r="S242" s="175"/>
      <c r="T242" s="175"/>
      <c r="U242" s="175"/>
      <c r="V242" s="175"/>
      <c r="W242" s="198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  <c r="AI242" s="198"/>
      <c r="AJ242" s="198"/>
      <c r="AK242" s="198"/>
      <c r="AL242" s="198"/>
      <c r="AM242" s="198"/>
      <c r="AN242" s="198"/>
      <c r="AO242" s="198"/>
      <c r="AP242" s="198"/>
      <c r="AQ242" s="198"/>
      <c r="AR242" s="198"/>
      <c r="AS242" s="198"/>
      <c r="AT242" s="198"/>
      <c r="AV242" s="186"/>
      <c r="AW242" s="186"/>
      <c r="CA242" s="198"/>
      <c r="CB242" s="198"/>
      <c r="CC242" s="198"/>
    </row>
    <row r="243" spans="1:81" s="201" customFormat="1" x14ac:dyDescent="0.25">
      <c r="A243" s="198"/>
      <c r="B243" s="198"/>
      <c r="C243" s="198"/>
      <c r="D243" s="198"/>
      <c r="E243" s="198"/>
      <c r="F243" s="198"/>
      <c r="G243" s="204"/>
      <c r="H243" s="204"/>
      <c r="I243" s="204"/>
      <c r="J243" s="204"/>
      <c r="K243" s="206"/>
      <c r="L243" s="206"/>
      <c r="M243" s="206"/>
      <c r="N243" s="206"/>
      <c r="O243" s="207"/>
      <c r="P243" s="207"/>
      <c r="Q243" s="207"/>
      <c r="R243" s="207"/>
      <c r="S243" s="175"/>
      <c r="T243" s="175"/>
      <c r="U243" s="175"/>
      <c r="V243" s="175"/>
      <c r="W243" s="198"/>
      <c r="X243" s="198"/>
      <c r="Y243" s="198"/>
      <c r="Z243" s="198"/>
      <c r="AA243" s="198"/>
      <c r="AB243" s="198"/>
      <c r="AC243" s="198"/>
      <c r="AD243" s="198"/>
      <c r="AE243" s="198"/>
      <c r="AF243" s="198"/>
      <c r="AG243" s="198"/>
      <c r="AH243" s="198"/>
      <c r="AI243" s="198"/>
      <c r="AJ243" s="198"/>
      <c r="AK243" s="198"/>
      <c r="AL243" s="198"/>
      <c r="AM243" s="198"/>
      <c r="AN243" s="198"/>
      <c r="AO243" s="198"/>
      <c r="AP243" s="198"/>
      <c r="AQ243" s="198"/>
      <c r="AR243" s="198"/>
      <c r="AS243" s="198"/>
      <c r="AT243" s="198"/>
      <c r="AV243" s="186"/>
      <c r="AW243" s="186"/>
      <c r="CA243" s="198"/>
      <c r="CB243" s="198"/>
      <c r="CC243" s="198"/>
    </row>
    <row r="244" spans="1:81" s="201" customFormat="1" x14ac:dyDescent="0.25">
      <c r="A244" s="198"/>
      <c r="B244" s="198"/>
      <c r="C244" s="198"/>
      <c r="D244" s="198"/>
      <c r="E244" s="198"/>
      <c r="F244" s="198"/>
      <c r="G244" s="204"/>
      <c r="H244" s="204"/>
      <c r="I244" s="204"/>
      <c r="J244" s="204"/>
      <c r="K244" s="206"/>
      <c r="L244" s="206"/>
      <c r="M244" s="206"/>
      <c r="N244" s="206"/>
      <c r="O244" s="207"/>
      <c r="P244" s="207"/>
      <c r="Q244" s="207"/>
      <c r="R244" s="207"/>
      <c r="S244" s="175"/>
      <c r="T244" s="175"/>
      <c r="U244" s="175"/>
      <c r="V244" s="175"/>
      <c r="W244" s="198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98"/>
      <c r="AJ244" s="198"/>
      <c r="AK244" s="198"/>
      <c r="AL244" s="198"/>
      <c r="AM244" s="198"/>
      <c r="AN244" s="198"/>
      <c r="AO244" s="198"/>
      <c r="AP244" s="198"/>
      <c r="AQ244" s="198"/>
      <c r="AR244" s="198"/>
      <c r="AS244" s="198"/>
      <c r="AT244" s="198"/>
      <c r="AV244" s="186"/>
      <c r="AW244" s="186"/>
      <c r="CA244" s="198"/>
      <c r="CB244" s="198"/>
      <c r="CC244" s="198"/>
    </row>
    <row r="245" spans="1:81" s="201" customFormat="1" x14ac:dyDescent="0.25">
      <c r="A245" s="198"/>
      <c r="B245" s="198"/>
      <c r="C245" s="198"/>
      <c r="D245" s="198"/>
      <c r="E245" s="198"/>
      <c r="F245" s="198"/>
      <c r="G245" s="204"/>
      <c r="H245" s="204"/>
      <c r="I245" s="204"/>
      <c r="J245" s="204"/>
      <c r="K245" s="206"/>
      <c r="L245" s="206"/>
      <c r="M245" s="206"/>
      <c r="N245" s="206"/>
      <c r="O245" s="207"/>
      <c r="P245" s="207"/>
      <c r="Q245" s="207"/>
      <c r="R245" s="207"/>
      <c r="S245" s="175"/>
      <c r="T245" s="175"/>
      <c r="U245" s="175"/>
      <c r="V245" s="175"/>
      <c r="W245" s="198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198"/>
      <c r="AO245" s="198"/>
      <c r="AP245" s="198"/>
      <c r="AQ245" s="198"/>
      <c r="AR245" s="198"/>
      <c r="AS245" s="198"/>
      <c r="AT245" s="198"/>
      <c r="AV245" s="186"/>
      <c r="AW245" s="186"/>
      <c r="CA245" s="198"/>
      <c r="CB245" s="198"/>
      <c r="CC245" s="198"/>
    </row>
    <row r="246" spans="1:81" s="201" customFormat="1" x14ac:dyDescent="0.25">
      <c r="A246" s="198"/>
      <c r="B246" s="198"/>
      <c r="C246" s="198"/>
      <c r="D246" s="198"/>
      <c r="E246" s="198"/>
      <c r="F246" s="198"/>
      <c r="G246" s="204"/>
      <c r="H246" s="204"/>
      <c r="I246" s="204"/>
      <c r="J246" s="204"/>
      <c r="K246" s="206"/>
      <c r="L246" s="206"/>
      <c r="M246" s="206"/>
      <c r="N246" s="206"/>
      <c r="O246" s="207"/>
      <c r="P246" s="207"/>
      <c r="Q246" s="207"/>
      <c r="R246" s="207"/>
      <c r="S246" s="175"/>
      <c r="T246" s="175"/>
      <c r="U246" s="175"/>
      <c r="V246" s="175"/>
      <c r="W246" s="198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  <c r="AI246" s="198"/>
      <c r="AJ246" s="198"/>
      <c r="AK246" s="198"/>
      <c r="AL246" s="198"/>
      <c r="AM246" s="198"/>
      <c r="AN246" s="198"/>
      <c r="AO246" s="198"/>
      <c r="AP246" s="198"/>
      <c r="AQ246" s="198"/>
      <c r="AR246" s="198"/>
      <c r="AS246" s="198"/>
      <c r="AT246" s="198"/>
      <c r="AV246" s="186"/>
      <c r="AW246" s="186"/>
      <c r="CA246" s="198"/>
      <c r="CB246" s="198"/>
      <c r="CC246" s="198"/>
    </row>
    <row r="247" spans="1:81" s="201" customFormat="1" x14ac:dyDescent="0.25">
      <c r="A247" s="198"/>
      <c r="B247" s="198"/>
      <c r="C247" s="198"/>
      <c r="D247" s="198"/>
      <c r="E247" s="198"/>
      <c r="F247" s="198"/>
      <c r="G247" s="204"/>
      <c r="H247" s="204"/>
      <c r="I247" s="204"/>
      <c r="J247" s="204"/>
      <c r="K247" s="206"/>
      <c r="L247" s="206"/>
      <c r="M247" s="206"/>
      <c r="N247" s="206"/>
      <c r="O247" s="207"/>
      <c r="P247" s="207"/>
      <c r="Q247" s="207"/>
      <c r="R247" s="207"/>
      <c r="S247" s="175"/>
      <c r="T247" s="175"/>
      <c r="U247" s="175"/>
      <c r="V247" s="175"/>
      <c r="W247" s="198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  <c r="AI247" s="198"/>
      <c r="AJ247" s="198"/>
      <c r="AK247" s="198"/>
      <c r="AL247" s="198"/>
      <c r="AM247" s="198"/>
      <c r="AN247" s="198"/>
      <c r="AO247" s="198"/>
      <c r="AP247" s="198"/>
      <c r="AQ247" s="198"/>
      <c r="AR247" s="198"/>
      <c r="AS247" s="198"/>
      <c r="AT247" s="198"/>
      <c r="AV247" s="186"/>
      <c r="AW247" s="186"/>
      <c r="CA247" s="198"/>
      <c r="CB247" s="198"/>
      <c r="CC247" s="198"/>
    </row>
    <row r="248" spans="1:81" s="201" customFormat="1" x14ac:dyDescent="0.25">
      <c r="A248" s="198"/>
      <c r="B248" s="198"/>
      <c r="C248" s="198"/>
      <c r="D248" s="198"/>
      <c r="E248" s="198"/>
      <c r="F248" s="198"/>
      <c r="G248" s="204"/>
      <c r="H248" s="204"/>
      <c r="I248" s="204"/>
      <c r="J248" s="204"/>
      <c r="K248" s="206"/>
      <c r="L248" s="206"/>
      <c r="M248" s="206"/>
      <c r="N248" s="206"/>
      <c r="O248" s="207"/>
      <c r="P248" s="207"/>
      <c r="Q248" s="207"/>
      <c r="R248" s="207"/>
      <c r="S248" s="175"/>
      <c r="T248" s="175"/>
      <c r="U248" s="175"/>
      <c r="V248" s="175"/>
      <c r="W248" s="198"/>
      <c r="X248" s="198"/>
      <c r="Y248" s="198"/>
      <c r="Z248" s="198"/>
      <c r="AA248" s="198"/>
      <c r="AB248" s="198"/>
      <c r="AC248" s="198"/>
      <c r="AD248" s="198"/>
      <c r="AE248" s="198"/>
      <c r="AF248" s="198"/>
      <c r="AG248" s="198"/>
      <c r="AH248" s="198"/>
      <c r="AI248" s="198"/>
      <c r="AJ248" s="198"/>
      <c r="AK248" s="198"/>
      <c r="AL248" s="198"/>
      <c r="AM248" s="198"/>
      <c r="AN248" s="198"/>
      <c r="AO248" s="198"/>
      <c r="AP248" s="198"/>
      <c r="AQ248" s="198"/>
      <c r="AR248" s="198"/>
      <c r="AS248" s="198"/>
      <c r="AT248" s="198"/>
      <c r="AV248" s="186"/>
      <c r="AW248" s="186"/>
      <c r="CA248" s="198"/>
      <c r="CB248" s="198"/>
      <c r="CC248" s="198"/>
    </row>
    <row r="249" spans="1:81" s="201" customFormat="1" x14ac:dyDescent="0.25">
      <c r="A249" s="198"/>
      <c r="B249" s="198"/>
      <c r="C249" s="198"/>
      <c r="D249" s="198"/>
      <c r="E249" s="198"/>
      <c r="F249" s="198"/>
      <c r="G249" s="204"/>
      <c r="H249" s="204"/>
      <c r="I249" s="204"/>
      <c r="J249" s="204"/>
      <c r="K249" s="206"/>
      <c r="L249" s="206"/>
      <c r="M249" s="206"/>
      <c r="N249" s="206"/>
      <c r="O249" s="207"/>
      <c r="P249" s="207"/>
      <c r="Q249" s="207"/>
      <c r="R249" s="207"/>
      <c r="S249" s="175"/>
      <c r="T249" s="175"/>
      <c r="U249" s="175"/>
      <c r="V249" s="175"/>
      <c r="W249" s="198"/>
      <c r="X249" s="198"/>
      <c r="Y249" s="198"/>
      <c r="Z249" s="198"/>
      <c r="AA249" s="198"/>
      <c r="AB249" s="198"/>
      <c r="AC249" s="198"/>
      <c r="AD249" s="198"/>
      <c r="AE249" s="198"/>
      <c r="AF249" s="198"/>
      <c r="AG249" s="198"/>
      <c r="AH249" s="198"/>
      <c r="AI249" s="198"/>
      <c r="AJ249" s="198"/>
      <c r="AK249" s="198"/>
      <c r="AL249" s="198"/>
      <c r="AM249" s="198"/>
      <c r="AN249" s="198"/>
      <c r="AO249" s="198"/>
      <c r="AP249" s="198"/>
      <c r="AQ249" s="198"/>
      <c r="AR249" s="198"/>
      <c r="AS249" s="198"/>
      <c r="AT249" s="198"/>
      <c r="AV249" s="186"/>
      <c r="AW249" s="186"/>
      <c r="CA249" s="198"/>
      <c r="CB249" s="198"/>
      <c r="CC249" s="198"/>
    </row>
    <row r="250" spans="1:81" s="201" customFormat="1" x14ac:dyDescent="0.25">
      <c r="A250" s="198"/>
      <c r="B250" s="198"/>
      <c r="C250" s="198"/>
      <c r="D250" s="198"/>
      <c r="E250" s="198"/>
      <c r="F250" s="198"/>
      <c r="G250" s="204"/>
      <c r="H250" s="204"/>
      <c r="I250" s="204"/>
      <c r="J250" s="204"/>
      <c r="K250" s="206"/>
      <c r="L250" s="206"/>
      <c r="M250" s="206"/>
      <c r="N250" s="206"/>
      <c r="O250" s="207"/>
      <c r="P250" s="207"/>
      <c r="Q250" s="207"/>
      <c r="R250" s="207"/>
      <c r="S250" s="175"/>
      <c r="T250" s="175"/>
      <c r="U250" s="175"/>
      <c r="V250" s="175"/>
      <c r="W250" s="198"/>
      <c r="X250" s="198"/>
      <c r="Y250" s="198"/>
      <c r="Z250" s="198"/>
      <c r="AA250" s="198"/>
      <c r="AB250" s="198"/>
      <c r="AC250" s="198"/>
      <c r="AD250" s="198"/>
      <c r="AE250" s="198"/>
      <c r="AF250" s="198"/>
      <c r="AG250" s="198"/>
      <c r="AH250" s="198"/>
      <c r="AI250" s="198"/>
      <c r="AJ250" s="198"/>
      <c r="AK250" s="198"/>
      <c r="AL250" s="198"/>
      <c r="AM250" s="198"/>
      <c r="AN250" s="198"/>
      <c r="AO250" s="198"/>
      <c r="AP250" s="198"/>
      <c r="AQ250" s="198"/>
      <c r="AR250" s="198"/>
      <c r="AS250" s="198"/>
      <c r="AT250" s="198"/>
      <c r="AV250" s="186"/>
      <c r="AW250" s="186"/>
      <c r="CA250" s="198"/>
      <c r="CB250" s="198"/>
      <c r="CC250" s="198"/>
    </row>
    <row r="251" spans="1:81" s="201" customFormat="1" x14ac:dyDescent="0.25">
      <c r="A251" s="198"/>
      <c r="B251" s="198"/>
      <c r="C251" s="198"/>
      <c r="D251" s="198"/>
      <c r="E251" s="198"/>
      <c r="F251" s="198"/>
      <c r="G251" s="204"/>
      <c r="H251" s="204"/>
      <c r="I251" s="204"/>
      <c r="J251" s="204"/>
      <c r="K251" s="206"/>
      <c r="L251" s="206"/>
      <c r="M251" s="206"/>
      <c r="N251" s="206"/>
      <c r="O251" s="207"/>
      <c r="P251" s="207"/>
      <c r="Q251" s="207"/>
      <c r="R251" s="207"/>
      <c r="S251" s="175"/>
      <c r="T251" s="175"/>
      <c r="U251" s="175"/>
      <c r="V251" s="175"/>
      <c r="W251" s="198"/>
      <c r="X251" s="198"/>
      <c r="Y251" s="198"/>
      <c r="Z251" s="198"/>
      <c r="AA251" s="198"/>
      <c r="AB251" s="198"/>
      <c r="AC251" s="198"/>
      <c r="AD251" s="198"/>
      <c r="AE251" s="198"/>
      <c r="AF251" s="198"/>
      <c r="AG251" s="198"/>
      <c r="AH251" s="198"/>
      <c r="AI251" s="198"/>
      <c r="AJ251" s="198"/>
      <c r="AK251" s="198"/>
      <c r="AL251" s="198"/>
      <c r="AM251" s="198"/>
      <c r="AN251" s="198"/>
      <c r="AO251" s="198"/>
      <c r="AP251" s="198"/>
      <c r="AQ251" s="198"/>
      <c r="AR251" s="198"/>
      <c r="AS251" s="198"/>
      <c r="AT251" s="198"/>
      <c r="AV251" s="186"/>
      <c r="AW251" s="186"/>
      <c r="CA251" s="198"/>
      <c r="CB251" s="198"/>
      <c r="CC251" s="198"/>
    </row>
    <row r="252" spans="1:81" s="201" customFormat="1" x14ac:dyDescent="0.25">
      <c r="A252" s="198"/>
      <c r="B252" s="198"/>
      <c r="C252" s="198"/>
      <c r="D252" s="198"/>
      <c r="E252" s="198"/>
      <c r="F252" s="198"/>
      <c r="G252" s="204"/>
      <c r="H252" s="204"/>
      <c r="I252" s="204"/>
      <c r="J252" s="204"/>
      <c r="K252" s="206"/>
      <c r="L252" s="206"/>
      <c r="M252" s="206"/>
      <c r="N252" s="206"/>
      <c r="O252" s="207"/>
      <c r="P252" s="207"/>
      <c r="Q252" s="207"/>
      <c r="R252" s="207"/>
      <c r="S252" s="175"/>
      <c r="T252" s="175"/>
      <c r="U252" s="175"/>
      <c r="V252" s="175"/>
      <c r="W252" s="198"/>
      <c r="X252" s="198"/>
      <c r="Y252" s="198"/>
      <c r="Z252" s="198"/>
      <c r="AA252" s="198"/>
      <c r="AB252" s="198"/>
      <c r="AC252" s="198"/>
      <c r="AD252" s="198"/>
      <c r="AE252" s="198"/>
      <c r="AF252" s="198"/>
      <c r="AG252" s="198"/>
      <c r="AH252" s="198"/>
      <c r="AI252" s="198"/>
      <c r="AJ252" s="198"/>
      <c r="AK252" s="198"/>
      <c r="AL252" s="198"/>
      <c r="AM252" s="198"/>
      <c r="AN252" s="198"/>
      <c r="AO252" s="198"/>
      <c r="AP252" s="198"/>
      <c r="AQ252" s="198"/>
      <c r="AR252" s="198"/>
      <c r="AS252" s="198"/>
      <c r="AT252" s="198"/>
      <c r="AV252" s="186"/>
      <c r="AW252" s="186"/>
      <c r="CA252" s="198"/>
      <c r="CB252" s="198"/>
      <c r="CC252" s="198"/>
    </row>
    <row r="253" spans="1:81" s="201" customFormat="1" x14ac:dyDescent="0.25">
      <c r="A253" s="198"/>
      <c r="B253" s="198"/>
      <c r="C253" s="198"/>
      <c r="D253" s="198"/>
      <c r="E253" s="198"/>
      <c r="F253" s="198"/>
      <c r="G253" s="204"/>
      <c r="H253" s="204"/>
      <c r="I253" s="204"/>
      <c r="J253" s="204"/>
      <c r="K253" s="206"/>
      <c r="L253" s="206"/>
      <c r="M253" s="206"/>
      <c r="N253" s="206"/>
      <c r="O253" s="207"/>
      <c r="P253" s="207"/>
      <c r="Q253" s="207"/>
      <c r="R253" s="207"/>
      <c r="S253" s="175"/>
      <c r="T253" s="175"/>
      <c r="U253" s="175"/>
      <c r="V253" s="175"/>
      <c r="W253" s="198"/>
      <c r="X253" s="198"/>
      <c r="Y253" s="198"/>
      <c r="Z253" s="198"/>
      <c r="AA253" s="198"/>
      <c r="AB253" s="198"/>
      <c r="AC253" s="198"/>
      <c r="AD253" s="198"/>
      <c r="AE253" s="198"/>
      <c r="AF253" s="198"/>
      <c r="AG253" s="198"/>
      <c r="AH253" s="198"/>
      <c r="AI253" s="198"/>
      <c r="AJ253" s="198"/>
      <c r="AK253" s="198"/>
      <c r="AL253" s="198"/>
      <c r="AM253" s="198"/>
      <c r="AN253" s="198"/>
      <c r="AO253" s="198"/>
      <c r="AP253" s="198"/>
      <c r="AQ253" s="198"/>
      <c r="AR253" s="198"/>
      <c r="AS253" s="198"/>
      <c r="AT253" s="198"/>
      <c r="AV253" s="186"/>
      <c r="AW253" s="186"/>
      <c r="CA253" s="198"/>
      <c r="CB253" s="198"/>
      <c r="CC253" s="198"/>
    </row>
    <row r="254" spans="1:81" s="201" customFormat="1" x14ac:dyDescent="0.25">
      <c r="A254" s="198"/>
      <c r="B254" s="198"/>
      <c r="C254" s="198"/>
      <c r="D254" s="198"/>
      <c r="E254" s="198"/>
      <c r="F254" s="198"/>
      <c r="G254" s="204"/>
      <c r="H254" s="204"/>
      <c r="I254" s="204"/>
      <c r="J254" s="204"/>
      <c r="K254" s="206"/>
      <c r="L254" s="206"/>
      <c r="M254" s="206"/>
      <c r="N254" s="206"/>
      <c r="O254" s="207"/>
      <c r="P254" s="207"/>
      <c r="Q254" s="207"/>
      <c r="R254" s="207"/>
      <c r="S254" s="175"/>
      <c r="T254" s="175"/>
      <c r="U254" s="175"/>
      <c r="V254" s="175"/>
      <c r="W254" s="198"/>
      <c r="X254" s="198"/>
      <c r="Y254" s="198"/>
      <c r="Z254" s="198"/>
      <c r="AA254" s="198"/>
      <c r="AB254" s="198"/>
      <c r="AC254" s="198"/>
      <c r="AD254" s="198"/>
      <c r="AE254" s="198"/>
      <c r="AF254" s="198"/>
      <c r="AG254" s="198"/>
      <c r="AH254" s="198"/>
      <c r="AI254" s="198"/>
      <c r="AJ254" s="198"/>
      <c r="AK254" s="198"/>
      <c r="AL254" s="198"/>
      <c r="AM254" s="198"/>
      <c r="AN254" s="198"/>
      <c r="AO254" s="198"/>
      <c r="AP254" s="198"/>
      <c r="AQ254" s="198"/>
      <c r="AR254" s="198"/>
      <c r="AS254" s="198"/>
      <c r="AT254" s="198"/>
      <c r="AV254" s="186"/>
      <c r="AW254" s="186"/>
      <c r="CA254" s="198"/>
      <c r="CB254" s="198"/>
      <c r="CC254" s="198"/>
    </row>
    <row r="255" spans="1:81" s="201" customFormat="1" x14ac:dyDescent="0.25">
      <c r="A255" s="198"/>
      <c r="B255" s="198"/>
      <c r="C255" s="198"/>
      <c r="D255" s="198"/>
      <c r="E255" s="198"/>
      <c r="F255" s="198"/>
      <c r="G255" s="204"/>
      <c r="H255" s="204"/>
      <c r="I255" s="204"/>
      <c r="J255" s="204"/>
      <c r="K255" s="206"/>
      <c r="L255" s="206"/>
      <c r="M255" s="206"/>
      <c r="N255" s="206"/>
      <c r="O255" s="207"/>
      <c r="P255" s="207"/>
      <c r="Q255" s="207"/>
      <c r="R255" s="207"/>
      <c r="S255" s="175"/>
      <c r="T255" s="175"/>
      <c r="U255" s="175"/>
      <c r="V255" s="175"/>
      <c r="W255" s="198"/>
      <c r="X255" s="198"/>
      <c r="Y255" s="198"/>
      <c r="Z255" s="198"/>
      <c r="AA255" s="198"/>
      <c r="AB255" s="198"/>
      <c r="AC255" s="198"/>
      <c r="AD255" s="198"/>
      <c r="AE255" s="198"/>
      <c r="AF255" s="198"/>
      <c r="AG255" s="198"/>
      <c r="AH255" s="198"/>
      <c r="AI255" s="198"/>
      <c r="AJ255" s="198"/>
      <c r="AK255" s="198"/>
      <c r="AL255" s="198"/>
      <c r="AM255" s="198"/>
      <c r="AN255" s="198"/>
      <c r="AO255" s="198"/>
      <c r="AP255" s="198"/>
      <c r="AQ255" s="198"/>
      <c r="AR255" s="198"/>
      <c r="AS255" s="198"/>
      <c r="AT255" s="198"/>
      <c r="AV255" s="186"/>
      <c r="AW255" s="186"/>
      <c r="CA255" s="198"/>
      <c r="CB255" s="198"/>
      <c r="CC255" s="198"/>
    </row>
    <row r="256" spans="1:81" s="201" customFormat="1" x14ac:dyDescent="0.25">
      <c r="A256" s="198"/>
      <c r="B256" s="198"/>
      <c r="C256" s="198"/>
      <c r="D256" s="198"/>
      <c r="E256" s="198"/>
      <c r="F256" s="198"/>
      <c r="G256" s="204"/>
      <c r="H256" s="204"/>
      <c r="I256" s="204"/>
      <c r="J256" s="204"/>
      <c r="K256" s="206"/>
      <c r="L256" s="206"/>
      <c r="M256" s="206"/>
      <c r="N256" s="206"/>
      <c r="O256" s="207"/>
      <c r="P256" s="207"/>
      <c r="Q256" s="207"/>
      <c r="R256" s="207"/>
      <c r="S256" s="175"/>
      <c r="T256" s="175"/>
      <c r="U256" s="175"/>
      <c r="V256" s="175"/>
      <c r="W256" s="198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  <c r="AI256" s="198"/>
      <c r="AJ256" s="198"/>
      <c r="AK256" s="198"/>
      <c r="AL256" s="198"/>
      <c r="AM256" s="198"/>
      <c r="AN256" s="198"/>
      <c r="AO256" s="198"/>
      <c r="AP256" s="198"/>
      <c r="AQ256" s="198"/>
      <c r="AR256" s="198"/>
      <c r="AS256" s="198"/>
      <c r="AT256" s="198"/>
      <c r="AV256" s="186"/>
      <c r="AW256" s="186"/>
      <c r="CA256" s="198"/>
      <c r="CB256" s="198"/>
      <c r="CC256" s="198"/>
    </row>
    <row r="257" spans="1:81" s="201" customFormat="1" x14ac:dyDescent="0.25">
      <c r="A257" s="198"/>
      <c r="B257" s="198"/>
      <c r="C257" s="198"/>
      <c r="D257" s="198"/>
      <c r="E257" s="198"/>
      <c r="F257" s="198"/>
      <c r="G257" s="204"/>
      <c r="H257" s="204"/>
      <c r="I257" s="204"/>
      <c r="J257" s="204"/>
      <c r="K257" s="206"/>
      <c r="L257" s="206"/>
      <c r="M257" s="206"/>
      <c r="N257" s="206"/>
      <c r="O257" s="207"/>
      <c r="P257" s="207"/>
      <c r="Q257" s="207"/>
      <c r="R257" s="207"/>
      <c r="S257" s="175"/>
      <c r="T257" s="175"/>
      <c r="U257" s="175"/>
      <c r="V257" s="175"/>
      <c r="W257" s="198"/>
      <c r="X257" s="198"/>
      <c r="Y257" s="198"/>
      <c r="Z257" s="198"/>
      <c r="AA257" s="198"/>
      <c r="AB257" s="198"/>
      <c r="AC257" s="198"/>
      <c r="AD257" s="198"/>
      <c r="AE257" s="198"/>
      <c r="AF257" s="198"/>
      <c r="AG257" s="198"/>
      <c r="AH257" s="198"/>
      <c r="AI257" s="198"/>
      <c r="AJ257" s="198"/>
      <c r="AK257" s="198"/>
      <c r="AL257" s="198"/>
      <c r="AM257" s="198"/>
      <c r="AN257" s="198"/>
      <c r="AO257" s="198"/>
      <c r="AP257" s="198"/>
      <c r="AQ257" s="198"/>
      <c r="AR257" s="198"/>
      <c r="AS257" s="198"/>
      <c r="AT257" s="198"/>
      <c r="AV257" s="186"/>
      <c r="AW257" s="186"/>
      <c r="CA257" s="198"/>
      <c r="CB257" s="198"/>
      <c r="CC257" s="198"/>
    </row>
    <row r="258" spans="1:81" s="201" customFormat="1" x14ac:dyDescent="0.25">
      <c r="A258" s="198"/>
      <c r="B258" s="198"/>
      <c r="C258" s="198"/>
      <c r="D258" s="198"/>
      <c r="E258" s="198"/>
      <c r="F258" s="198"/>
      <c r="G258" s="204"/>
      <c r="H258" s="204"/>
      <c r="I258" s="204"/>
      <c r="J258" s="204"/>
      <c r="K258" s="206"/>
      <c r="L258" s="206"/>
      <c r="M258" s="206"/>
      <c r="N258" s="206"/>
      <c r="O258" s="207"/>
      <c r="P258" s="207"/>
      <c r="Q258" s="207"/>
      <c r="R258" s="207"/>
      <c r="S258" s="175"/>
      <c r="T258" s="175"/>
      <c r="U258" s="175"/>
      <c r="V258" s="175"/>
      <c r="W258" s="198"/>
      <c r="X258" s="198"/>
      <c r="Y258" s="198"/>
      <c r="Z258" s="198"/>
      <c r="AA258" s="198"/>
      <c r="AB258" s="198"/>
      <c r="AC258" s="198"/>
      <c r="AD258" s="198"/>
      <c r="AE258" s="198"/>
      <c r="AF258" s="198"/>
      <c r="AG258" s="198"/>
      <c r="AH258" s="198"/>
      <c r="AI258" s="198"/>
      <c r="AJ258" s="198"/>
      <c r="AK258" s="198"/>
      <c r="AL258" s="198"/>
      <c r="AM258" s="198"/>
      <c r="AN258" s="198"/>
      <c r="AO258" s="198"/>
      <c r="AP258" s="198"/>
      <c r="AQ258" s="198"/>
      <c r="AR258" s="198"/>
      <c r="AS258" s="198"/>
      <c r="AT258" s="198"/>
      <c r="AV258" s="186"/>
      <c r="AW258" s="186"/>
      <c r="CA258" s="198"/>
      <c r="CB258" s="198"/>
      <c r="CC258" s="198"/>
    </row>
    <row r="259" spans="1:81" s="201" customFormat="1" x14ac:dyDescent="0.25">
      <c r="A259" s="198"/>
      <c r="B259" s="198"/>
      <c r="C259" s="198"/>
      <c r="D259" s="198"/>
      <c r="E259" s="198"/>
      <c r="F259" s="198"/>
      <c r="G259" s="204"/>
      <c r="H259" s="204"/>
      <c r="I259" s="204"/>
      <c r="J259" s="204"/>
      <c r="K259" s="206"/>
      <c r="L259" s="206"/>
      <c r="M259" s="206"/>
      <c r="N259" s="206"/>
      <c r="O259" s="207"/>
      <c r="P259" s="207"/>
      <c r="Q259" s="207"/>
      <c r="R259" s="207"/>
      <c r="S259" s="175"/>
      <c r="T259" s="175"/>
      <c r="U259" s="175"/>
      <c r="V259" s="175"/>
      <c r="W259" s="198"/>
      <c r="X259" s="198"/>
      <c r="Y259" s="198"/>
      <c r="Z259" s="198"/>
      <c r="AA259" s="198"/>
      <c r="AB259" s="198"/>
      <c r="AC259" s="198"/>
      <c r="AD259" s="198"/>
      <c r="AE259" s="198"/>
      <c r="AF259" s="198"/>
      <c r="AG259" s="198"/>
      <c r="AH259" s="198"/>
      <c r="AI259" s="198"/>
      <c r="AJ259" s="198"/>
      <c r="AK259" s="198"/>
      <c r="AL259" s="198"/>
      <c r="AM259" s="198"/>
      <c r="AN259" s="198"/>
      <c r="AO259" s="198"/>
      <c r="AP259" s="198"/>
      <c r="AQ259" s="198"/>
      <c r="AR259" s="198"/>
      <c r="AS259" s="198"/>
      <c r="AT259" s="198"/>
      <c r="AV259" s="186"/>
      <c r="AW259" s="186"/>
      <c r="CA259" s="198"/>
      <c r="CB259" s="198"/>
      <c r="CC259" s="198"/>
    </row>
    <row r="260" spans="1:81" s="201" customFormat="1" x14ac:dyDescent="0.25">
      <c r="A260" s="198"/>
      <c r="B260" s="198"/>
      <c r="C260" s="198"/>
      <c r="D260" s="198"/>
      <c r="E260" s="198"/>
      <c r="F260" s="198"/>
      <c r="G260" s="204"/>
      <c r="H260" s="204"/>
      <c r="I260" s="204"/>
      <c r="J260" s="204"/>
      <c r="K260" s="206"/>
      <c r="L260" s="206"/>
      <c r="M260" s="206"/>
      <c r="N260" s="206"/>
      <c r="O260" s="207"/>
      <c r="P260" s="207"/>
      <c r="Q260" s="207"/>
      <c r="R260" s="207"/>
      <c r="S260" s="175"/>
      <c r="T260" s="175"/>
      <c r="U260" s="175"/>
      <c r="V260" s="175"/>
      <c r="W260" s="198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  <c r="AI260" s="198"/>
      <c r="AJ260" s="198"/>
      <c r="AK260" s="198"/>
      <c r="AL260" s="198"/>
      <c r="AM260" s="198"/>
      <c r="AN260" s="198"/>
      <c r="AO260" s="198"/>
      <c r="AP260" s="198"/>
      <c r="AQ260" s="198"/>
      <c r="AR260" s="198"/>
      <c r="AS260" s="198"/>
      <c r="AT260" s="198"/>
      <c r="AV260" s="186"/>
      <c r="AW260" s="186"/>
      <c r="CA260" s="198"/>
      <c r="CB260" s="198"/>
      <c r="CC260" s="198"/>
    </row>
    <row r="261" spans="1:81" s="201" customFormat="1" x14ac:dyDescent="0.25">
      <c r="A261" s="198"/>
      <c r="B261" s="198"/>
      <c r="C261" s="198"/>
      <c r="D261" s="198"/>
      <c r="E261" s="198"/>
      <c r="F261" s="198"/>
      <c r="G261" s="204"/>
      <c r="H261" s="204"/>
      <c r="I261" s="204"/>
      <c r="J261" s="204"/>
      <c r="K261" s="206"/>
      <c r="L261" s="206"/>
      <c r="M261" s="206"/>
      <c r="N261" s="206"/>
      <c r="O261" s="207"/>
      <c r="P261" s="207"/>
      <c r="Q261" s="207"/>
      <c r="R261" s="207"/>
      <c r="S261" s="175"/>
      <c r="T261" s="175"/>
      <c r="U261" s="175"/>
      <c r="V261" s="175"/>
      <c r="W261" s="198"/>
      <c r="X261" s="198"/>
      <c r="Y261" s="198"/>
      <c r="Z261" s="198"/>
      <c r="AA261" s="198"/>
      <c r="AB261" s="198"/>
      <c r="AC261" s="198"/>
      <c r="AD261" s="198"/>
      <c r="AE261" s="198"/>
      <c r="AF261" s="198"/>
      <c r="AG261" s="198"/>
      <c r="AH261" s="198"/>
      <c r="AI261" s="198"/>
      <c r="AJ261" s="198"/>
      <c r="AK261" s="198"/>
      <c r="AL261" s="198"/>
      <c r="AM261" s="198"/>
      <c r="AN261" s="198"/>
      <c r="AO261" s="198"/>
      <c r="AP261" s="198"/>
      <c r="AQ261" s="198"/>
      <c r="AR261" s="198"/>
      <c r="AS261" s="198"/>
      <c r="AT261" s="198"/>
      <c r="AV261" s="186"/>
      <c r="AW261" s="186"/>
      <c r="CA261" s="198"/>
      <c r="CB261" s="198"/>
      <c r="CC261" s="198"/>
    </row>
    <row r="262" spans="1:81" s="201" customFormat="1" x14ac:dyDescent="0.25">
      <c r="A262" s="198"/>
      <c r="B262" s="198"/>
      <c r="C262" s="198"/>
      <c r="D262" s="198"/>
      <c r="E262" s="198"/>
      <c r="F262" s="198"/>
      <c r="G262" s="204"/>
      <c r="H262" s="204"/>
      <c r="I262" s="204"/>
      <c r="J262" s="204"/>
      <c r="K262" s="206"/>
      <c r="L262" s="206"/>
      <c r="M262" s="206"/>
      <c r="N262" s="206"/>
      <c r="O262" s="207"/>
      <c r="P262" s="207"/>
      <c r="Q262" s="207"/>
      <c r="R262" s="207"/>
      <c r="S262" s="175"/>
      <c r="T262" s="175"/>
      <c r="U262" s="175"/>
      <c r="V262" s="175"/>
      <c r="W262" s="198"/>
      <c r="X262" s="198"/>
      <c r="Y262" s="198"/>
      <c r="Z262" s="198"/>
      <c r="AA262" s="198"/>
      <c r="AB262" s="198"/>
      <c r="AC262" s="198"/>
      <c r="AD262" s="198"/>
      <c r="AE262" s="198"/>
      <c r="AF262" s="198"/>
      <c r="AG262" s="198"/>
      <c r="AH262" s="198"/>
      <c r="AI262" s="198"/>
      <c r="AJ262" s="198"/>
      <c r="AK262" s="198"/>
      <c r="AL262" s="198"/>
      <c r="AM262" s="198"/>
      <c r="AN262" s="198"/>
      <c r="AO262" s="198"/>
      <c r="AP262" s="198"/>
      <c r="AQ262" s="198"/>
      <c r="AR262" s="198"/>
      <c r="AS262" s="198"/>
      <c r="AT262" s="198"/>
      <c r="AV262" s="186"/>
      <c r="AW262" s="186"/>
      <c r="CA262" s="198"/>
      <c r="CB262" s="198"/>
      <c r="CC262" s="198"/>
    </row>
    <row r="263" spans="1:81" s="201" customFormat="1" x14ac:dyDescent="0.25">
      <c r="A263" s="198"/>
      <c r="B263" s="198"/>
      <c r="C263" s="198"/>
      <c r="D263" s="198"/>
      <c r="E263" s="198"/>
      <c r="F263" s="198"/>
      <c r="G263" s="204"/>
      <c r="H263" s="204"/>
      <c r="I263" s="204"/>
      <c r="J263" s="204"/>
      <c r="K263" s="206"/>
      <c r="L263" s="206"/>
      <c r="M263" s="206"/>
      <c r="N263" s="206"/>
      <c r="O263" s="207"/>
      <c r="P263" s="207"/>
      <c r="Q263" s="207"/>
      <c r="R263" s="207"/>
      <c r="S263" s="175"/>
      <c r="T263" s="175"/>
      <c r="U263" s="175"/>
      <c r="V263" s="175"/>
      <c r="W263" s="198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  <c r="AI263" s="198"/>
      <c r="AJ263" s="198"/>
      <c r="AK263" s="198"/>
      <c r="AL263" s="198"/>
      <c r="AM263" s="198"/>
      <c r="AN263" s="198"/>
      <c r="AO263" s="198"/>
      <c r="AP263" s="198"/>
      <c r="AQ263" s="198"/>
      <c r="AR263" s="198"/>
      <c r="AS263" s="198"/>
      <c r="AT263" s="198"/>
      <c r="AV263" s="186"/>
      <c r="AW263" s="186"/>
      <c r="CA263" s="198"/>
      <c r="CB263" s="198"/>
      <c r="CC263" s="198"/>
    </row>
    <row r="264" spans="1:81" s="201" customFormat="1" x14ac:dyDescent="0.25">
      <c r="A264" s="198"/>
      <c r="B264" s="198"/>
      <c r="C264" s="198"/>
      <c r="D264" s="198"/>
      <c r="E264" s="198"/>
      <c r="F264" s="198"/>
      <c r="G264" s="204"/>
      <c r="H264" s="204"/>
      <c r="I264" s="204"/>
      <c r="J264" s="204"/>
      <c r="K264" s="206"/>
      <c r="L264" s="206"/>
      <c r="M264" s="206"/>
      <c r="N264" s="206"/>
      <c r="O264" s="207"/>
      <c r="P264" s="207"/>
      <c r="Q264" s="207"/>
      <c r="R264" s="207"/>
      <c r="S264" s="175"/>
      <c r="T264" s="175"/>
      <c r="U264" s="175"/>
      <c r="V264" s="175"/>
      <c r="W264" s="198"/>
      <c r="X264" s="198"/>
      <c r="Y264" s="198"/>
      <c r="Z264" s="198"/>
      <c r="AA264" s="198"/>
      <c r="AB264" s="198"/>
      <c r="AC264" s="198"/>
      <c r="AD264" s="198"/>
      <c r="AE264" s="198"/>
      <c r="AF264" s="198"/>
      <c r="AG264" s="198"/>
      <c r="AH264" s="198"/>
      <c r="AI264" s="198"/>
      <c r="AJ264" s="198"/>
      <c r="AK264" s="198"/>
      <c r="AL264" s="198"/>
      <c r="AM264" s="198"/>
      <c r="AN264" s="198"/>
      <c r="AO264" s="198"/>
      <c r="AP264" s="198"/>
      <c r="AQ264" s="198"/>
      <c r="AR264" s="198"/>
      <c r="AS264" s="198"/>
      <c r="AT264" s="198"/>
      <c r="AV264" s="186"/>
      <c r="AW264" s="186"/>
      <c r="CA264" s="198"/>
      <c r="CB264" s="198"/>
      <c r="CC264" s="198"/>
    </row>
    <row r="265" spans="1:81" s="201" customFormat="1" x14ac:dyDescent="0.25">
      <c r="A265" s="198"/>
      <c r="B265" s="198"/>
      <c r="C265" s="198"/>
      <c r="D265" s="198"/>
      <c r="E265" s="198"/>
      <c r="F265" s="198"/>
      <c r="G265" s="204"/>
      <c r="H265" s="204"/>
      <c r="I265" s="204"/>
      <c r="J265" s="204"/>
      <c r="K265" s="206"/>
      <c r="L265" s="206"/>
      <c r="M265" s="206"/>
      <c r="N265" s="206"/>
      <c r="O265" s="207"/>
      <c r="P265" s="207"/>
      <c r="Q265" s="207"/>
      <c r="R265" s="207"/>
      <c r="S265" s="175"/>
      <c r="T265" s="175"/>
      <c r="U265" s="175"/>
      <c r="V265" s="175"/>
      <c r="W265" s="198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  <c r="AI265" s="198"/>
      <c r="AJ265" s="198"/>
      <c r="AK265" s="198"/>
      <c r="AL265" s="198"/>
      <c r="AM265" s="198"/>
      <c r="AN265" s="198"/>
      <c r="AO265" s="198"/>
      <c r="AP265" s="198"/>
      <c r="AQ265" s="198"/>
      <c r="AR265" s="198"/>
      <c r="AS265" s="198"/>
      <c r="AT265" s="198"/>
      <c r="AV265" s="186"/>
      <c r="AW265" s="186"/>
      <c r="CA265" s="198"/>
      <c r="CB265" s="198"/>
      <c r="CC265" s="198"/>
    </row>
    <row r="266" spans="1:81" s="201" customFormat="1" x14ac:dyDescent="0.25">
      <c r="A266" s="198"/>
      <c r="B266" s="198"/>
      <c r="C266" s="198"/>
      <c r="D266" s="198"/>
      <c r="E266" s="198"/>
      <c r="F266" s="198"/>
      <c r="G266" s="204"/>
      <c r="H266" s="204"/>
      <c r="I266" s="204"/>
      <c r="J266" s="204"/>
      <c r="K266" s="206"/>
      <c r="L266" s="206"/>
      <c r="M266" s="206"/>
      <c r="N266" s="206"/>
      <c r="O266" s="207"/>
      <c r="P266" s="207"/>
      <c r="Q266" s="207"/>
      <c r="R266" s="207"/>
      <c r="S266" s="175"/>
      <c r="T266" s="175"/>
      <c r="U266" s="175"/>
      <c r="V266" s="175"/>
      <c r="W266" s="198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  <c r="AI266" s="198"/>
      <c r="AJ266" s="198"/>
      <c r="AK266" s="198"/>
      <c r="AL266" s="198"/>
      <c r="AM266" s="198"/>
      <c r="AN266" s="198"/>
      <c r="AO266" s="198"/>
      <c r="AP266" s="198"/>
      <c r="AQ266" s="198"/>
      <c r="AR266" s="198"/>
      <c r="AS266" s="198"/>
      <c r="AT266" s="198"/>
      <c r="AV266" s="186"/>
      <c r="AW266" s="186"/>
      <c r="CA266" s="198"/>
      <c r="CB266" s="198"/>
      <c r="CC266" s="198"/>
    </row>
    <row r="267" spans="1:81" s="201" customFormat="1" x14ac:dyDescent="0.25">
      <c r="A267" s="198"/>
      <c r="B267" s="198"/>
      <c r="C267" s="198"/>
      <c r="D267" s="198"/>
      <c r="E267" s="198"/>
      <c r="F267" s="198"/>
      <c r="G267" s="204"/>
      <c r="H267" s="204"/>
      <c r="I267" s="204"/>
      <c r="J267" s="204"/>
      <c r="K267" s="206"/>
      <c r="L267" s="206"/>
      <c r="M267" s="206"/>
      <c r="N267" s="206"/>
      <c r="O267" s="207"/>
      <c r="P267" s="207"/>
      <c r="Q267" s="207"/>
      <c r="R267" s="207"/>
      <c r="S267" s="175"/>
      <c r="T267" s="175"/>
      <c r="U267" s="175"/>
      <c r="V267" s="175"/>
      <c r="W267" s="198"/>
      <c r="X267" s="198"/>
      <c r="Y267" s="198"/>
      <c r="Z267" s="198"/>
      <c r="AA267" s="198"/>
      <c r="AB267" s="198"/>
      <c r="AC267" s="198"/>
      <c r="AD267" s="198"/>
      <c r="AE267" s="198"/>
      <c r="AF267" s="198"/>
      <c r="AG267" s="198"/>
      <c r="AH267" s="198"/>
      <c r="AI267" s="198"/>
      <c r="AJ267" s="198"/>
      <c r="AK267" s="198"/>
      <c r="AL267" s="198"/>
      <c r="AM267" s="198"/>
      <c r="AN267" s="198"/>
      <c r="AO267" s="198"/>
      <c r="AP267" s="198"/>
      <c r="AQ267" s="198"/>
      <c r="AR267" s="198"/>
      <c r="AS267" s="198"/>
      <c r="AT267" s="198"/>
      <c r="AV267" s="186"/>
      <c r="AW267" s="186"/>
      <c r="CA267" s="198"/>
      <c r="CB267" s="198"/>
      <c r="CC267" s="198"/>
    </row>
    <row r="268" spans="1:81" s="201" customFormat="1" x14ac:dyDescent="0.25">
      <c r="A268" s="198"/>
      <c r="B268" s="198"/>
      <c r="C268" s="198"/>
      <c r="D268" s="198"/>
      <c r="E268" s="198"/>
      <c r="F268" s="198"/>
      <c r="G268" s="204"/>
      <c r="H268" s="204"/>
      <c r="I268" s="204"/>
      <c r="J268" s="204"/>
      <c r="K268" s="206"/>
      <c r="L268" s="206"/>
      <c r="M268" s="206"/>
      <c r="N268" s="206"/>
      <c r="O268" s="207"/>
      <c r="P268" s="207"/>
      <c r="Q268" s="207"/>
      <c r="R268" s="207"/>
      <c r="S268" s="175"/>
      <c r="T268" s="175"/>
      <c r="U268" s="175"/>
      <c r="V268" s="175"/>
      <c r="W268" s="198"/>
      <c r="X268" s="198"/>
      <c r="Y268" s="198"/>
      <c r="Z268" s="198"/>
      <c r="AA268" s="198"/>
      <c r="AB268" s="198"/>
      <c r="AC268" s="198"/>
      <c r="AD268" s="198"/>
      <c r="AE268" s="198"/>
      <c r="AF268" s="198"/>
      <c r="AG268" s="198"/>
      <c r="AH268" s="198"/>
      <c r="AI268" s="198"/>
      <c r="AJ268" s="198"/>
      <c r="AK268" s="198"/>
      <c r="AL268" s="198"/>
      <c r="AM268" s="198"/>
      <c r="AN268" s="198"/>
      <c r="AO268" s="198"/>
      <c r="AP268" s="198"/>
      <c r="AQ268" s="198"/>
      <c r="AR268" s="198"/>
      <c r="AS268" s="198"/>
      <c r="AT268" s="198"/>
      <c r="AV268" s="186"/>
      <c r="AW268" s="186"/>
      <c r="CA268" s="198"/>
      <c r="CB268" s="198"/>
      <c r="CC268" s="198"/>
    </row>
    <row r="269" spans="1:81" s="201" customFormat="1" x14ac:dyDescent="0.25">
      <c r="A269" s="198"/>
      <c r="B269" s="198"/>
      <c r="C269" s="198"/>
      <c r="D269" s="198"/>
      <c r="E269" s="198"/>
      <c r="F269" s="198"/>
      <c r="G269" s="204"/>
      <c r="H269" s="204"/>
      <c r="I269" s="204"/>
      <c r="J269" s="204"/>
      <c r="K269" s="206"/>
      <c r="L269" s="206"/>
      <c r="M269" s="206"/>
      <c r="N269" s="206"/>
      <c r="O269" s="207"/>
      <c r="P269" s="207"/>
      <c r="Q269" s="207"/>
      <c r="R269" s="207"/>
      <c r="S269" s="175"/>
      <c r="T269" s="175"/>
      <c r="U269" s="175"/>
      <c r="V269" s="175"/>
      <c r="W269" s="198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  <c r="AI269" s="198"/>
      <c r="AJ269" s="198"/>
      <c r="AK269" s="198"/>
      <c r="AL269" s="198"/>
      <c r="AM269" s="198"/>
      <c r="AN269" s="198"/>
      <c r="AO269" s="198"/>
      <c r="AP269" s="198"/>
      <c r="AQ269" s="198"/>
      <c r="AR269" s="198"/>
      <c r="AS269" s="198"/>
      <c r="AT269" s="198"/>
      <c r="AV269" s="186"/>
      <c r="AW269" s="186"/>
      <c r="CA269" s="198"/>
      <c r="CB269" s="198"/>
      <c r="CC269" s="198"/>
    </row>
    <row r="270" spans="1:81" s="201" customFormat="1" x14ac:dyDescent="0.25">
      <c r="A270" s="198"/>
      <c r="B270" s="198"/>
      <c r="C270" s="198"/>
      <c r="D270" s="198"/>
      <c r="E270" s="198"/>
      <c r="F270" s="198"/>
      <c r="G270" s="204"/>
      <c r="H270" s="204"/>
      <c r="I270" s="204"/>
      <c r="J270" s="204"/>
      <c r="K270" s="206"/>
      <c r="L270" s="206"/>
      <c r="M270" s="206"/>
      <c r="N270" s="206"/>
      <c r="O270" s="207"/>
      <c r="P270" s="207"/>
      <c r="Q270" s="207"/>
      <c r="R270" s="207"/>
      <c r="S270" s="175"/>
      <c r="T270" s="175"/>
      <c r="U270" s="175"/>
      <c r="V270" s="175"/>
      <c r="W270" s="198"/>
      <c r="X270" s="198"/>
      <c r="Y270" s="198"/>
      <c r="Z270" s="198"/>
      <c r="AA270" s="198"/>
      <c r="AB270" s="198"/>
      <c r="AC270" s="198"/>
      <c r="AD270" s="198"/>
      <c r="AE270" s="198"/>
      <c r="AF270" s="198"/>
      <c r="AG270" s="198"/>
      <c r="AH270" s="198"/>
      <c r="AI270" s="198"/>
      <c r="AJ270" s="198"/>
      <c r="AK270" s="198"/>
      <c r="AL270" s="198"/>
      <c r="AM270" s="198"/>
      <c r="AN270" s="198"/>
      <c r="AO270" s="198"/>
      <c r="AP270" s="198"/>
      <c r="AQ270" s="198"/>
      <c r="AR270" s="198"/>
      <c r="AS270" s="198"/>
      <c r="AT270" s="198"/>
      <c r="AV270" s="186"/>
      <c r="AW270" s="186"/>
      <c r="CA270" s="198"/>
      <c r="CB270" s="198"/>
      <c r="CC270" s="198"/>
    </row>
    <row r="271" spans="1:81" s="201" customFormat="1" x14ac:dyDescent="0.25">
      <c r="A271" s="198"/>
      <c r="B271" s="198"/>
      <c r="C271" s="198"/>
      <c r="D271" s="198"/>
      <c r="E271" s="198"/>
      <c r="F271" s="198"/>
      <c r="G271" s="204"/>
      <c r="H271" s="204"/>
      <c r="I271" s="204"/>
      <c r="J271" s="204"/>
      <c r="K271" s="206"/>
      <c r="L271" s="206"/>
      <c r="M271" s="206"/>
      <c r="N271" s="206"/>
      <c r="O271" s="207"/>
      <c r="P271" s="207"/>
      <c r="Q271" s="207"/>
      <c r="R271" s="207"/>
      <c r="S271" s="175"/>
      <c r="T271" s="175"/>
      <c r="U271" s="175"/>
      <c r="V271" s="175"/>
      <c r="W271" s="198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  <c r="AI271" s="198"/>
      <c r="AJ271" s="198"/>
      <c r="AK271" s="198"/>
      <c r="AL271" s="198"/>
      <c r="AM271" s="198"/>
      <c r="AN271" s="198"/>
      <c r="AO271" s="198"/>
      <c r="AP271" s="198"/>
      <c r="AQ271" s="198"/>
      <c r="AR271" s="198"/>
      <c r="AS271" s="198"/>
      <c r="AT271" s="198"/>
      <c r="AV271" s="186"/>
      <c r="AW271" s="186"/>
      <c r="CA271" s="198"/>
      <c r="CB271" s="198"/>
      <c r="CC271" s="198"/>
    </row>
    <row r="272" spans="1:81" s="201" customFormat="1" x14ac:dyDescent="0.25">
      <c r="A272" s="198"/>
      <c r="B272" s="198"/>
      <c r="C272" s="198"/>
      <c r="D272" s="198"/>
      <c r="E272" s="198"/>
      <c r="F272" s="198"/>
      <c r="G272" s="204"/>
      <c r="H272" s="204"/>
      <c r="I272" s="204"/>
      <c r="J272" s="204"/>
      <c r="K272" s="206"/>
      <c r="L272" s="206"/>
      <c r="M272" s="206"/>
      <c r="N272" s="206"/>
      <c r="O272" s="207"/>
      <c r="P272" s="207"/>
      <c r="Q272" s="207"/>
      <c r="R272" s="207"/>
      <c r="S272" s="175"/>
      <c r="T272" s="175"/>
      <c r="U272" s="175"/>
      <c r="V272" s="175"/>
      <c r="W272" s="198"/>
      <c r="X272" s="198"/>
      <c r="Y272" s="198"/>
      <c r="Z272" s="198"/>
      <c r="AA272" s="198"/>
      <c r="AB272" s="198"/>
      <c r="AC272" s="198"/>
      <c r="AD272" s="198"/>
      <c r="AE272" s="198"/>
      <c r="AF272" s="198"/>
      <c r="AG272" s="198"/>
      <c r="AH272" s="198"/>
      <c r="AI272" s="198"/>
      <c r="AJ272" s="198"/>
      <c r="AK272" s="198"/>
      <c r="AL272" s="198"/>
      <c r="AM272" s="198"/>
      <c r="AN272" s="198"/>
      <c r="AO272" s="198"/>
      <c r="AP272" s="198"/>
      <c r="AQ272" s="198"/>
      <c r="AR272" s="198"/>
      <c r="AS272" s="198"/>
      <c r="AT272" s="198"/>
      <c r="AV272" s="186"/>
      <c r="AW272" s="186"/>
      <c r="CA272" s="198"/>
      <c r="CB272" s="198"/>
      <c r="CC272" s="198"/>
    </row>
    <row r="273" spans="1:81" s="201" customFormat="1" x14ac:dyDescent="0.25">
      <c r="A273" s="198"/>
      <c r="B273" s="198"/>
      <c r="C273" s="198"/>
      <c r="D273" s="198"/>
      <c r="E273" s="198"/>
      <c r="F273" s="198"/>
      <c r="G273" s="204"/>
      <c r="H273" s="204"/>
      <c r="I273" s="204"/>
      <c r="J273" s="204"/>
      <c r="K273" s="206"/>
      <c r="L273" s="206"/>
      <c r="M273" s="206"/>
      <c r="N273" s="206"/>
      <c r="O273" s="207"/>
      <c r="P273" s="207"/>
      <c r="Q273" s="207"/>
      <c r="R273" s="207"/>
      <c r="S273" s="175"/>
      <c r="T273" s="175"/>
      <c r="U273" s="175"/>
      <c r="V273" s="175"/>
      <c r="W273" s="198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8"/>
      <c r="AH273" s="198"/>
      <c r="AI273" s="198"/>
      <c r="AJ273" s="198"/>
      <c r="AK273" s="198"/>
      <c r="AL273" s="198"/>
      <c r="AM273" s="198"/>
      <c r="AN273" s="198"/>
      <c r="AO273" s="198"/>
      <c r="AP273" s="198"/>
      <c r="AQ273" s="198"/>
      <c r="AR273" s="198"/>
      <c r="AS273" s="198"/>
      <c r="AT273" s="198"/>
      <c r="AV273" s="186"/>
      <c r="AW273" s="186"/>
      <c r="CA273" s="198"/>
      <c r="CB273" s="198"/>
      <c r="CC273" s="198"/>
    </row>
    <row r="274" spans="1:81" s="201" customFormat="1" x14ac:dyDescent="0.25">
      <c r="A274" s="198"/>
      <c r="B274" s="198"/>
      <c r="C274" s="198"/>
      <c r="D274" s="198"/>
      <c r="E274" s="198"/>
      <c r="F274" s="198"/>
      <c r="G274" s="204"/>
      <c r="H274" s="204"/>
      <c r="I274" s="204"/>
      <c r="J274" s="204"/>
      <c r="K274" s="206"/>
      <c r="L274" s="206"/>
      <c r="M274" s="206"/>
      <c r="N274" s="206"/>
      <c r="O274" s="207"/>
      <c r="P274" s="207"/>
      <c r="Q274" s="207"/>
      <c r="R274" s="207"/>
      <c r="S274" s="175"/>
      <c r="T274" s="175"/>
      <c r="U274" s="175"/>
      <c r="V274" s="175"/>
      <c r="W274" s="198"/>
      <c r="X274" s="198"/>
      <c r="Y274" s="198"/>
      <c r="Z274" s="198"/>
      <c r="AA274" s="198"/>
      <c r="AB274" s="198"/>
      <c r="AC274" s="198"/>
      <c r="AD274" s="198"/>
      <c r="AE274" s="198"/>
      <c r="AF274" s="198"/>
      <c r="AG274" s="198"/>
      <c r="AH274" s="198"/>
      <c r="AI274" s="198"/>
      <c r="AJ274" s="198"/>
      <c r="AK274" s="198"/>
      <c r="AL274" s="198"/>
      <c r="AM274" s="198"/>
      <c r="AN274" s="198"/>
      <c r="AO274" s="198"/>
      <c r="AP274" s="198"/>
      <c r="AQ274" s="198"/>
      <c r="AR274" s="198"/>
      <c r="AS274" s="198"/>
      <c r="AT274" s="198"/>
      <c r="AV274" s="186"/>
      <c r="AW274" s="186"/>
      <c r="CA274" s="198"/>
      <c r="CB274" s="198"/>
      <c r="CC274" s="198"/>
    </row>
    <row r="275" spans="1:81" s="201" customFormat="1" x14ac:dyDescent="0.25">
      <c r="A275" s="198"/>
      <c r="B275" s="198"/>
      <c r="C275" s="198"/>
      <c r="D275" s="198"/>
      <c r="E275" s="198"/>
      <c r="F275" s="198"/>
      <c r="G275" s="204"/>
      <c r="H275" s="204"/>
      <c r="I275" s="204"/>
      <c r="J275" s="204"/>
      <c r="K275" s="206"/>
      <c r="L275" s="206"/>
      <c r="M275" s="206"/>
      <c r="N275" s="206"/>
      <c r="O275" s="207"/>
      <c r="P275" s="207"/>
      <c r="Q275" s="207"/>
      <c r="R275" s="207"/>
      <c r="S275" s="175"/>
      <c r="T275" s="175"/>
      <c r="U275" s="175"/>
      <c r="V275" s="175"/>
      <c r="W275" s="198"/>
      <c r="X275" s="198"/>
      <c r="Y275" s="198"/>
      <c r="Z275" s="198"/>
      <c r="AA275" s="198"/>
      <c r="AB275" s="198"/>
      <c r="AC275" s="198"/>
      <c r="AD275" s="198"/>
      <c r="AE275" s="198"/>
      <c r="AF275" s="198"/>
      <c r="AG275" s="198"/>
      <c r="AH275" s="198"/>
      <c r="AI275" s="198"/>
      <c r="AJ275" s="198"/>
      <c r="AK275" s="198"/>
      <c r="AL275" s="198"/>
      <c r="AM275" s="198"/>
      <c r="AN275" s="198"/>
      <c r="AO275" s="198"/>
      <c r="AP275" s="198"/>
      <c r="AQ275" s="198"/>
      <c r="AR275" s="198"/>
      <c r="AS275" s="198"/>
      <c r="AT275" s="198"/>
      <c r="AV275" s="186"/>
      <c r="AW275" s="186"/>
      <c r="CA275" s="198"/>
      <c r="CB275" s="198"/>
      <c r="CC275" s="198"/>
    </row>
    <row r="276" spans="1:81" s="201" customFormat="1" x14ac:dyDescent="0.25">
      <c r="A276" s="198"/>
      <c r="B276" s="198"/>
      <c r="C276" s="198"/>
      <c r="D276" s="198"/>
      <c r="E276" s="198"/>
      <c r="F276" s="198"/>
      <c r="G276" s="204"/>
      <c r="H276" s="204"/>
      <c r="I276" s="204"/>
      <c r="J276" s="204"/>
      <c r="K276" s="206"/>
      <c r="L276" s="206"/>
      <c r="M276" s="206"/>
      <c r="N276" s="206"/>
      <c r="O276" s="207"/>
      <c r="P276" s="207"/>
      <c r="Q276" s="207"/>
      <c r="R276" s="207"/>
      <c r="S276" s="175"/>
      <c r="T276" s="175"/>
      <c r="U276" s="175"/>
      <c r="V276" s="175"/>
      <c r="W276" s="198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98"/>
      <c r="AJ276" s="198"/>
      <c r="AK276" s="198"/>
      <c r="AL276" s="198"/>
      <c r="AM276" s="198"/>
      <c r="AN276" s="198"/>
      <c r="AO276" s="198"/>
      <c r="AP276" s="198"/>
      <c r="AQ276" s="198"/>
      <c r="AR276" s="198"/>
      <c r="AS276" s="198"/>
      <c r="AT276" s="198"/>
      <c r="AV276" s="186"/>
      <c r="AW276" s="186"/>
      <c r="CA276" s="198"/>
      <c r="CB276" s="198"/>
      <c r="CC276" s="198"/>
    </row>
    <row r="277" spans="1:81" s="201" customFormat="1" x14ac:dyDescent="0.25">
      <c r="A277" s="198"/>
      <c r="B277" s="198"/>
      <c r="C277" s="198"/>
      <c r="D277" s="198"/>
      <c r="E277" s="198"/>
      <c r="F277" s="198"/>
      <c r="G277" s="204"/>
      <c r="H277" s="204"/>
      <c r="I277" s="204"/>
      <c r="J277" s="204"/>
      <c r="K277" s="206"/>
      <c r="L277" s="206"/>
      <c r="M277" s="206"/>
      <c r="N277" s="206"/>
      <c r="O277" s="207"/>
      <c r="P277" s="207"/>
      <c r="Q277" s="207"/>
      <c r="R277" s="207"/>
      <c r="S277" s="175"/>
      <c r="T277" s="175"/>
      <c r="U277" s="175"/>
      <c r="V277" s="175"/>
      <c r="W277" s="198"/>
      <c r="X277" s="198"/>
      <c r="Y277" s="198"/>
      <c r="Z277" s="198"/>
      <c r="AA277" s="198"/>
      <c r="AB277" s="198"/>
      <c r="AC277" s="198"/>
      <c r="AD277" s="198"/>
      <c r="AE277" s="198"/>
      <c r="AF277" s="198"/>
      <c r="AG277" s="198"/>
      <c r="AH277" s="198"/>
      <c r="AI277" s="198"/>
      <c r="AJ277" s="198"/>
      <c r="AK277" s="198"/>
      <c r="AL277" s="198"/>
      <c r="AM277" s="198"/>
      <c r="AN277" s="198"/>
      <c r="AO277" s="198"/>
      <c r="AP277" s="198"/>
      <c r="AQ277" s="198"/>
      <c r="AR277" s="198"/>
      <c r="AS277" s="198"/>
      <c r="AT277" s="198"/>
      <c r="AV277" s="186"/>
      <c r="AW277" s="186"/>
      <c r="CA277" s="198"/>
      <c r="CB277" s="198"/>
      <c r="CC277" s="198"/>
    </row>
    <row r="278" spans="1:81" s="201" customFormat="1" x14ac:dyDescent="0.25">
      <c r="A278" s="198"/>
      <c r="B278" s="198"/>
      <c r="C278" s="198"/>
      <c r="D278" s="198"/>
      <c r="E278" s="198"/>
      <c r="F278" s="198"/>
      <c r="G278" s="204"/>
      <c r="H278" s="204"/>
      <c r="I278" s="204"/>
      <c r="J278" s="204"/>
      <c r="K278" s="206"/>
      <c r="L278" s="206"/>
      <c r="M278" s="206"/>
      <c r="N278" s="206"/>
      <c r="O278" s="207"/>
      <c r="P278" s="207"/>
      <c r="Q278" s="207"/>
      <c r="R278" s="207"/>
      <c r="S278" s="175"/>
      <c r="T278" s="175"/>
      <c r="U278" s="175"/>
      <c r="V278" s="175"/>
      <c r="W278" s="198"/>
      <c r="X278" s="198"/>
      <c r="Y278" s="198"/>
      <c r="Z278" s="198"/>
      <c r="AA278" s="198"/>
      <c r="AB278" s="198"/>
      <c r="AC278" s="198"/>
      <c r="AD278" s="198"/>
      <c r="AE278" s="198"/>
      <c r="AF278" s="198"/>
      <c r="AG278" s="198"/>
      <c r="AH278" s="198"/>
      <c r="AI278" s="198"/>
      <c r="AJ278" s="198"/>
      <c r="AK278" s="198"/>
      <c r="AL278" s="198"/>
      <c r="AM278" s="198"/>
      <c r="AN278" s="198"/>
      <c r="AO278" s="198"/>
      <c r="AP278" s="198"/>
      <c r="AQ278" s="198"/>
      <c r="AR278" s="198"/>
      <c r="AS278" s="198"/>
      <c r="AT278" s="198"/>
      <c r="AV278" s="186"/>
      <c r="AW278" s="186"/>
      <c r="CA278" s="198"/>
      <c r="CB278" s="198"/>
      <c r="CC278" s="198"/>
    </row>
    <row r="279" spans="1:81" s="201" customFormat="1" x14ac:dyDescent="0.25">
      <c r="A279" s="198"/>
      <c r="B279" s="198"/>
      <c r="C279" s="198"/>
      <c r="D279" s="198"/>
      <c r="E279" s="198"/>
      <c r="F279" s="198"/>
      <c r="G279" s="204"/>
      <c r="H279" s="204"/>
      <c r="I279" s="204"/>
      <c r="J279" s="204"/>
      <c r="K279" s="206"/>
      <c r="L279" s="206"/>
      <c r="M279" s="206"/>
      <c r="N279" s="206"/>
      <c r="O279" s="207"/>
      <c r="P279" s="207"/>
      <c r="Q279" s="207"/>
      <c r="R279" s="207"/>
      <c r="S279" s="175"/>
      <c r="T279" s="175"/>
      <c r="U279" s="175"/>
      <c r="V279" s="175"/>
      <c r="W279" s="198"/>
      <c r="X279" s="198"/>
      <c r="Y279" s="198"/>
      <c r="Z279" s="198"/>
      <c r="AA279" s="198"/>
      <c r="AB279" s="198"/>
      <c r="AC279" s="198"/>
      <c r="AD279" s="198"/>
      <c r="AE279" s="198"/>
      <c r="AF279" s="198"/>
      <c r="AG279" s="198"/>
      <c r="AH279" s="198"/>
      <c r="AI279" s="198"/>
      <c r="AJ279" s="198"/>
      <c r="AK279" s="198"/>
      <c r="AL279" s="198"/>
      <c r="AM279" s="198"/>
      <c r="AN279" s="198"/>
      <c r="AO279" s="198"/>
      <c r="AP279" s="198"/>
      <c r="AQ279" s="198"/>
      <c r="AR279" s="198"/>
      <c r="AS279" s="198"/>
      <c r="AT279" s="198"/>
      <c r="AV279" s="186"/>
      <c r="AW279" s="186"/>
      <c r="CA279" s="198"/>
      <c r="CB279" s="198"/>
      <c r="CC279" s="198"/>
    </row>
    <row r="280" spans="1:81" s="201" customFormat="1" x14ac:dyDescent="0.25">
      <c r="A280" s="198"/>
      <c r="B280" s="198"/>
      <c r="C280" s="198"/>
      <c r="D280" s="198"/>
      <c r="E280" s="198"/>
      <c r="F280" s="198"/>
      <c r="G280" s="204"/>
      <c r="H280" s="204"/>
      <c r="I280" s="204"/>
      <c r="J280" s="204"/>
      <c r="K280" s="206"/>
      <c r="L280" s="206"/>
      <c r="M280" s="206"/>
      <c r="N280" s="206"/>
      <c r="O280" s="207"/>
      <c r="P280" s="207"/>
      <c r="Q280" s="207"/>
      <c r="R280" s="207"/>
      <c r="S280" s="175"/>
      <c r="T280" s="175"/>
      <c r="U280" s="175"/>
      <c r="V280" s="175"/>
      <c r="W280" s="198"/>
      <c r="X280" s="198"/>
      <c r="Y280" s="198"/>
      <c r="Z280" s="198"/>
      <c r="AA280" s="198"/>
      <c r="AB280" s="198"/>
      <c r="AC280" s="198"/>
      <c r="AD280" s="198"/>
      <c r="AE280" s="198"/>
      <c r="AF280" s="198"/>
      <c r="AG280" s="198"/>
      <c r="AH280" s="198"/>
      <c r="AI280" s="198"/>
      <c r="AJ280" s="198"/>
      <c r="AK280" s="198"/>
      <c r="AL280" s="198"/>
      <c r="AM280" s="198"/>
      <c r="AN280" s="198"/>
      <c r="AO280" s="198"/>
      <c r="AP280" s="198"/>
      <c r="AQ280" s="198"/>
      <c r="AR280" s="198"/>
      <c r="AS280" s="198"/>
      <c r="AT280" s="198"/>
      <c r="AV280" s="186"/>
      <c r="AW280" s="186"/>
      <c r="CA280" s="198"/>
      <c r="CB280" s="198"/>
      <c r="CC280" s="198"/>
    </row>
    <row r="281" spans="1:81" s="201" customFormat="1" x14ac:dyDescent="0.25">
      <c r="A281" s="198"/>
      <c r="B281" s="198"/>
      <c r="C281" s="198"/>
      <c r="D281" s="198"/>
      <c r="E281" s="198"/>
      <c r="F281" s="198"/>
      <c r="G281" s="204"/>
      <c r="H281" s="204"/>
      <c r="I281" s="204"/>
      <c r="J281" s="204"/>
      <c r="K281" s="206"/>
      <c r="L281" s="206"/>
      <c r="M281" s="206"/>
      <c r="N281" s="206"/>
      <c r="O281" s="207"/>
      <c r="P281" s="207"/>
      <c r="Q281" s="207"/>
      <c r="R281" s="207"/>
      <c r="S281" s="175"/>
      <c r="T281" s="175"/>
      <c r="U281" s="175"/>
      <c r="V281" s="175"/>
      <c r="W281" s="198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98"/>
      <c r="AJ281" s="198"/>
      <c r="AK281" s="198"/>
      <c r="AL281" s="198"/>
      <c r="AM281" s="198"/>
      <c r="AN281" s="198"/>
      <c r="AO281" s="198"/>
      <c r="AP281" s="198"/>
      <c r="AQ281" s="198"/>
      <c r="AR281" s="198"/>
      <c r="AS281" s="198"/>
      <c r="AT281" s="198"/>
      <c r="AV281"/>
      <c r="AW281"/>
      <c r="CA281" s="198"/>
      <c r="CB281" s="198"/>
      <c r="CC281" s="198"/>
    </row>
    <row r="282" spans="1:81" s="201" customFormat="1" x14ac:dyDescent="0.25">
      <c r="A282" s="198"/>
      <c r="B282" s="198"/>
      <c r="C282" s="198"/>
      <c r="D282" s="198"/>
      <c r="E282" s="198"/>
      <c r="F282" s="198"/>
      <c r="G282" s="204"/>
      <c r="H282" s="204"/>
      <c r="I282" s="204"/>
      <c r="J282" s="204"/>
      <c r="K282" s="206"/>
      <c r="L282" s="206"/>
      <c r="M282" s="206"/>
      <c r="N282" s="206"/>
      <c r="O282" s="207"/>
      <c r="P282" s="207"/>
      <c r="Q282" s="207"/>
      <c r="R282" s="207"/>
      <c r="S282" s="175"/>
      <c r="T282" s="175"/>
      <c r="U282" s="175"/>
      <c r="V282" s="175"/>
      <c r="W282" s="198"/>
      <c r="X282" s="198"/>
      <c r="Y282" s="198"/>
      <c r="Z282" s="198"/>
      <c r="AA282" s="198"/>
      <c r="AB282" s="198"/>
      <c r="AC282" s="198"/>
      <c r="AD282" s="198"/>
      <c r="AE282" s="198"/>
      <c r="AF282" s="198"/>
      <c r="AG282" s="198"/>
      <c r="AH282" s="198"/>
      <c r="AI282" s="198"/>
      <c r="AJ282" s="198"/>
      <c r="AK282" s="198"/>
      <c r="AL282" s="198"/>
      <c r="AM282" s="198"/>
      <c r="AN282" s="198"/>
      <c r="AO282" s="198"/>
      <c r="AP282" s="198"/>
      <c r="AQ282" s="198"/>
      <c r="AR282" s="198"/>
      <c r="AS282" s="198"/>
      <c r="AT282" s="198"/>
      <c r="AV282"/>
      <c r="AW282"/>
      <c r="CA282" s="198"/>
      <c r="CB282" s="198"/>
      <c r="CC282" s="198"/>
    </row>
    <row r="283" spans="1:81" s="201" customFormat="1" x14ac:dyDescent="0.25">
      <c r="A283" s="198"/>
      <c r="B283" s="198"/>
      <c r="C283" s="198"/>
      <c r="D283" s="198"/>
      <c r="E283" s="198"/>
      <c r="F283" s="198"/>
      <c r="G283" s="204"/>
      <c r="H283" s="204"/>
      <c r="I283" s="204"/>
      <c r="J283" s="204"/>
      <c r="K283" s="206"/>
      <c r="L283" s="206"/>
      <c r="M283" s="206"/>
      <c r="N283" s="206"/>
      <c r="O283" s="207"/>
      <c r="P283" s="207"/>
      <c r="Q283" s="207"/>
      <c r="R283" s="207"/>
      <c r="S283" s="175"/>
      <c r="T283" s="175"/>
      <c r="U283" s="175"/>
      <c r="V283" s="175"/>
      <c r="W283" s="198"/>
      <c r="X283" s="198"/>
      <c r="Y283" s="198"/>
      <c r="Z283" s="198"/>
      <c r="AA283" s="198"/>
      <c r="AB283" s="198"/>
      <c r="AC283" s="198"/>
      <c r="AD283" s="198"/>
      <c r="AE283" s="198"/>
      <c r="AF283" s="198"/>
      <c r="AG283" s="198"/>
      <c r="AH283" s="198"/>
      <c r="AI283" s="198"/>
      <c r="AJ283" s="198"/>
      <c r="AK283" s="198"/>
      <c r="AL283" s="198"/>
      <c r="AM283" s="198"/>
      <c r="AN283" s="198"/>
      <c r="AO283" s="198"/>
      <c r="AP283" s="198"/>
      <c r="AQ283" s="198"/>
      <c r="AR283" s="198"/>
      <c r="AS283" s="198"/>
      <c r="AT283" s="198"/>
      <c r="AV283"/>
      <c r="AW283"/>
      <c r="CA283" s="198"/>
      <c r="CB283" s="198"/>
      <c r="CC283" s="198"/>
    </row>
    <row r="284" spans="1:81" s="201" customFormat="1" x14ac:dyDescent="0.25">
      <c r="A284" s="198"/>
      <c r="B284" s="198"/>
      <c r="C284" s="198"/>
      <c r="D284" s="198"/>
      <c r="E284" s="198"/>
      <c r="F284" s="198"/>
      <c r="G284" s="208"/>
      <c r="H284" s="208"/>
      <c r="I284" s="208"/>
      <c r="J284" s="208"/>
      <c r="K284" s="206"/>
      <c r="L284" s="206"/>
      <c r="M284" s="206"/>
      <c r="N284" s="206"/>
      <c r="O284" s="208"/>
      <c r="P284" s="208"/>
      <c r="Q284" s="208"/>
      <c r="R284" s="208"/>
      <c r="S284" s="175"/>
      <c r="T284" s="175"/>
      <c r="U284" s="175"/>
      <c r="V284" s="175"/>
      <c r="W284" s="198"/>
      <c r="X284" s="198"/>
      <c r="Y284" s="198"/>
      <c r="Z284" s="198"/>
      <c r="AA284" s="198"/>
      <c r="AB284" s="198"/>
      <c r="AC284" s="198"/>
      <c r="AD284" s="198"/>
      <c r="AE284" s="198"/>
      <c r="AF284" s="198"/>
      <c r="AG284" s="198"/>
      <c r="AH284" s="198"/>
      <c r="AI284" s="198"/>
      <c r="AJ284" s="198"/>
      <c r="AK284" s="198"/>
      <c r="AL284" s="198"/>
      <c r="AM284" s="198"/>
      <c r="AN284" s="198"/>
      <c r="AO284" s="198"/>
      <c r="AP284" s="198"/>
      <c r="AQ284" s="198"/>
      <c r="AR284" s="198"/>
      <c r="AS284" s="198"/>
      <c r="AT284" s="198"/>
      <c r="AV284"/>
      <c r="AW284"/>
      <c r="CA284" s="198"/>
      <c r="CB284" s="198"/>
      <c r="CC284" s="198"/>
    </row>
    <row r="285" spans="1:81" s="186" customFormat="1" x14ac:dyDescent="0.25">
      <c r="X285" s="209"/>
      <c r="AV285"/>
      <c r="AW285"/>
    </row>
    <row r="286" spans="1:81" x14ac:dyDescent="0.25">
      <c r="X286" s="14"/>
    </row>
    <row r="287" spans="1:81" x14ac:dyDescent="0.25">
      <c r="X287" s="14"/>
    </row>
    <row r="288" spans="1:81" x14ac:dyDescent="0.25">
      <c r="X288" s="14"/>
    </row>
    <row r="289" spans="24:24" x14ac:dyDescent="0.25">
      <c r="X289" s="14"/>
    </row>
    <row r="290" spans="24:24" x14ac:dyDescent="0.25">
      <c r="X290" s="14"/>
    </row>
    <row r="291" spans="24:24" x14ac:dyDescent="0.25">
      <c r="X291" s="14"/>
    </row>
    <row r="292" spans="24:24" x14ac:dyDescent="0.25">
      <c r="X292" s="14"/>
    </row>
    <row r="293" spans="24:24" x14ac:dyDescent="0.25">
      <c r="X293" s="14"/>
    </row>
    <row r="294" spans="24:24" x14ac:dyDescent="0.25">
      <c r="X294" s="14"/>
    </row>
    <row r="295" spans="24:24" x14ac:dyDescent="0.25">
      <c r="X295" s="14"/>
    </row>
    <row r="296" spans="24:24" x14ac:dyDescent="0.25">
      <c r="X296" s="14"/>
    </row>
    <row r="297" spans="24:24" x14ac:dyDescent="0.25">
      <c r="X297" s="14"/>
    </row>
    <row r="298" spans="24:24" x14ac:dyDescent="0.25">
      <c r="X298" s="14"/>
    </row>
    <row r="299" spans="24:24" x14ac:dyDescent="0.25">
      <c r="X299" s="14"/>
    </row>
    <row r="300" spans="24:24" x14ac:dyDescent="0.25">
      <c r="X300" s="14"/>
    </row>
    <row r="301" spans="24:24" x14ac:dyDescent="0.25">
      <c r="X301" s="14"/>
    </row>
    <row r="302" spans="24:24" x14ac:dyDescent="0.25">
      <c r="X302" s="14"/>
    </row>
    <row r="303" spans="24:24" x14ac:dyDescent="0.25">
      <c r="X303" s="14"/>
    </row>
    <row r="304" spans="24:24" x14ac:dyDescent="0.25">
      <c r="X304" s="14"/>
    </row>
    <row r="305" spans="24:24" x14ac:dyDescent="0.25">
      <c r="X305" s="14"/>
    </row>
    <row r="306" spans="24:24" x14ac:dyDescent="0.25">
      <c r="X306" s="14"/>
    </row>
    <row r="307" spans="24:24" x14ac:dyDescent="0.25">
      <c r="X307" s="14"/>
    </row>
    <row r="308" spans="24:24" x14ac:dyDescent="0.25">
      <c r="X308" s="14"/>
    </row>
    <row r="309" spans="24:24" x14ac:dyDescent="0.25">
      <c r="X309" s="14"/>
    </row>
    <row r="310" spans="24:24" x14ac:dyDescent="0.25">
      <c r="X310" s="14"/>
    </row>
    <row r="311" spans="24:24" x14ac:dyDescent="0.25">
      <c r="X311" s="14"/>
    </row>
    <row r="312" spans="24:24" x14ac:dyDescent="0.25">
      <c r="X312" s="14"/>
    </row>
    <row r="313" spans="24:24" x14ac:dyDescent="0.25">
      <c r="X313" s="14"/>
    </row>
    <row r="314" spans="24:24" x14ac:dyDescent="0.25">
      <c r="X314" s="14"/>
    </row>
    <row r="315" spans="24:24" x14ac:dyDescent="0.25">
      <c r="X315" s="14"/>
    </row>
    <row r="316" spans="24:24" x14ac:dyDescent="0.25">
      <c r="X316" s="14"/>
    </row>
    <row r="317" spans="24:24" x14ac:dyDescent="0.25">
      <c r="X317" s="14"/>
    </row>
    <row r="318" spans="24:24" x14ac:dyDescent="0.25">
      <c r="X318" s="14"/>
    </row>
    <row r="319" spans="24:24" x14ac:dyDescent="0.25">
      <c r="X319" s="14"/>
    </row>
    <row r="320" spans="24:24" x14ac:dyDescent="0.25">
      <c r="X320" s="14"/>
    </row>
    <row r="321" spans="24:24" x14ac:dyDescent="0.25">
      <c r="X321" s="14"/>
    </row>
    <row r="322" spans="24:24" x14ac:dyDescent="0.25">
      <c r="X322" s="14"/>
    </row>
    <row r="323" spans="24:24" x14ac:dyDescent="0.25">
      <c r="X323" s="14"/>
    </row>
    <row r="324" spans="24:24" x14ac:dyDescent="0.25">
      <c r="X324" s="14"/>
    </row>
    <row r="325" spans="24:24" x14ac:dyDescent="0.25">
      <c r="X325" s="14"/>
    </row>
    <row r="326" spans="24:24" x14ac:dyDescent="0.25">
      <c r="X326" s="14"/>
    </row>
    <row r="327" spans="24:24" x14ac:dyDescent="0.25">
      <c r="X327" s="14"/>
    </row>
    <row r="328" spans="24:24" x14ac:dyDescent="0.25">
      <c r="X328" s="14"/>
    </row>
    <row r="329" spans="24:24" x14ac:dyDescent="0.25">
      <c r="X329" s="14"/>
    </row>
    <row r="330" spans="24:24" x14ac:dyDescent="0.25">
      <c r="X330" s="14"/>
    </row>
    <row r="331" spans="24:24" x14ac:dyDescent="0.25">
      <c r="X331" s="14"/>
    </row>
    <row r="332" spans="24:24" x14ac:dyDescent="0.25">
      <c r="X332" s="14"/>
    </row>
    <row r="333" spans="24:24" x14ac:dyDescent="0.25">
      <c r="X333" s="14"/>
    </row>
    <row r="334" spans="24:24" x14ac:dyDescent="0.25">
      <c r="X334" s="14"/>
    </row>
    <row r="335" spans="24:24" x14ac:dyDescent="0.25">
      <c r="X335" s="14"/>
    </row>
    <row r="336" spans="24:24" x14ac:dyDescent="0.25">
      <c r="X336" s="14"/>
    </row>
    <row r="337" spans="24:24" x14ac:dyDescent="0.25">
      <c r="X337" s="14"/>
    </row>
    <row r="338" spans="24:24" x14ac:dyDescent="0.25">
      <c r="X338" s="14"/>
    </row>
    <row r="339" spans="24:24" x14ac:dyDescent="0.25">
      <c r="X339" s="14"/>
    </row>
    <row r="340" spans="24:24" x14ac:dyDescent="0.25">
      <c r="X340" s="14"/>
    </row>
    <row r="341" spans="24:24" x14ac:dyDescent="0.25">
      <c r="X341" s="14"/>
    </row>
    <row r="342" spans="24:24" x14ac:dyDescent="0.25">
      <c r="X342" s="14"/>
    </row>
    <row r="343" spans="24:24" x14ac:dyDescent="0.25">
      <c r="X343" s="14"/>
    </row>
    <row r="344" spans="24:24" x14ac:dyDescent="0.25">
      <c r="X344" s="14"/>
    </row>
    <row r="345" spans="24:24" x14ac:dyDescent="0.25">
      <c r="X345" s="14"/>
    </row>
    <row r="346" spans="24:24" x14ac:dyDescent="0.25">
      <c r="X346" s="14"/>
    </row>
    <row r="347" spans="24:24" x14ac:dyDescent="0.25">
      <c r="X347" s="14"/>
    </row>
    <row r="348" spans="24:24" x14ac:dyDescent="0.25">
      <c r="X348" s="14"/>
    </row>
    <row r="349" spans="24:24" x14ac:dyDescent="0.25">
      <c r="X349" s="14"/>
    </row>
    <row r="350" spans="24:24" x14ac:dyDescent="0.25">
      <c r="X350" s="14"/>
    </row>
    <row r="351" spans="24:24" x14ac:dyDescent="0.25">
      <c r="X351" s="14"/>
    </row>
    <row r="352" spans="24:24" x14ac:dyDescent="0.25">
      <c r="X352" s="14"/>
    </row>
    <row r="353" spans="24:24" x14ac:dyDescent="0.25">
      <c r="X353" s="14"/>
    </row>
    <row r="354" spans="24:24" x14ac:dyDescent="0.25">
      <c r="X354" s="14"/>
    </row>
    <row r="355" spans="24:24" x14ac:dyDescent="0.25">
      <c r="X355" s="14"/>
    </row>
    <row r="356" spans="24:24" x14ac:dyDescent="0.25">
      <c r="X356" s="14"/>
    </row>
    <row r="357" spans="24:24" x14ac:dyDescent="0.25">
      <c r="X357" s="14"/>
    </row>
    <row r="358" spans="24:24" x14ac:dyDescent="0.25">
      <c r="X358" s="14"/>
    </row>
    <row r="359" spans="24:24" x14ac:dyDescent="0.25">
      <c r="X359" s="14"/>
    </row>
    <row r="360" spans="24:24" x14ac:dyDescent="0.25">
      <c r="X360" s="14"/>
    </row>
    <row r="361" spans="24:24" x14ac:dyDescent="0.25">
      <c r="X361" s="14"/>
    </row>
    <row r="362" spans="24:24" x14ac:dyDescent="0.25">
      <c r="X362" s="14"/>
    </row>
    <row r="363" spans="24:24" x14ac:dyDescent="0.25">
      <c r="X363" s="14"/>
    </row>
    <row r="364" spans="24:24" x14ac:dyDescent="0.25">
      <c r="X364" s="14"/>
    </row>
    <row r="365" spans="24:24" x14ac:dyDescent="0.25">
      <c r="X365" s="14"/>
    </row>
    <row r="366" spans="24:24" x14ac:dyDescent="0.25">
      <c r="X366" s="14"/>
    </row>
    <row r="367" spans="24:24" x14ac:dyDescent="0.25">
      <c r="X367" s="14"/>
    </row>
    <row r="368" spans="24:24" x14ac:dyDescent="0.25">
      <c r="X368" s="14"/>
    </row>
    <row r="369" spans="24:24" x14ac:dyDescent="0.25">
      <c r="X369" s="14"/>
    </row>
    <row r="370" spans="24:24" x14ac:dyDescent="0.25">
      <c r="X370" s="14"/>
    </row>
    <row r="371" spans="24:24" x14ac:dyDescent="0.25">
      <c r="X371" s="14"/>
    </row>
    <row r="372" spans="24:24" x14ac:dyDescent="0.25">
      <c r="X372" s="14"/>
    </row>
    <row r="373" spans="24:24" x14ac:dyDescent="0.25">
      <c r="X373" s="14"/>
    </row>
    <row r="374" spans="24:24" x14ac:dyDescent="0.25">
      <c r="X374" s="14"/>
    </row>
    <row r="375" spans="24:24" x14ac:dyDescent="0.25">
      <c r="X375" s="14"/>
    </row>
    <row r="376" spans="24:24" x14ac:dyDescent="0.25">
      <c r="X376" s="14"/>
    </row>
    <row r="377" spans="24:24" x14ac:dyDescent="0.25">
      <c r="X377" s="14"/>
    </row>
    <row r="378" spans="24:24" x14ac:dyDescent="0.25">
      <c r="X378" s="14"/>
    </row>
    <row r="379" spans="24:24" x14ac:dyDescent="0.25">
      <c r="X379" s="14"/>
    </row>
    <row r="380" spans="24:24" x14ac:dyDescent="0.25">
      <c r="X380" s="14"/>
    </row>
    <row r="381" spans="24:24" x14ac:dyDescent="0.25">
      <c r="X381" s="14"/>
    </row>
    <row r="382" spans="24:24" x14ac:dyDescent="0.25">
      <c r="X382" s="14"/>
    </row>
    <row r="383" spans="24:24" x14ac:dyDescent="0.25">
      <c r="X383" s="14"/>
    </row>
    <row r="384" spans="24:24" x14ac:dyDescent="0.25">
      <c r="X384" s="14"/>
    </row>
    <row r="385" spans="24:24" x14ac:dyDescent="0.25">
      <c r="X385" s="14"/>
    </row>
    <row r="386" spans="24:24" x14ac:dyDescent="0.25">
      <c r="X386" s="14"/>
    </row>
    <row r="387" spans="24:24" x14ac:dyDescent="0.25">
      <c r="X387" s="14"/>
    </row>
    <row r="388" spans="24:24" x14ac:dyDescent="0.25">
      <c r="X388" s="14"/>
    </row>
    <row r="389" spans="24:24" x14ac:dyDescent="0.25">
      <c r="X389" s="14"/>
    </row>
    <row r="390" spans="24:24" x14ac:dyDescent="0.25">
      <c r="X390" s="14"/>
    </row>
    <row r="391" spans="24:24" x14ac:dyDescent="0.25">
      <c r="X391" s="14"/>
    </row>
    <row r="392" spans="24:24" x14ac:dyDescent="0.25">
      <c r="X392" s="14"/>
    </row>
    <row r="393" spans="24:24" x14ac:dyDescent="0.25">
      <c r="X393" s="14"/>
    </row>
    <row r="394" spans="24:24" x14ac:dyDescent="0.25">
      <c r="X394" s="14"/>
    </row>
    <row r="395" spans="24:24" x14ac:dyDescent="0.25">
      <c r="X395" s="14"/>
    </row>
    <row r="396" spans="24:24" x14ac:dyDescent="0.25">
      <c r="X396" s="14"/>
    </row>
    <row r="397" spans="24:24" x14ac:dyDescent="0.25">
      <c r="X397" s="14"/>
    </row>
    <row r="398" spans="24:24" x14ac:dyDescent="0.25">
      <c r="X398" s="14"/>
    </row>
    <row r="399" spans="24:24" x14ac:dyDescent="0.25">
      <c r="X399" s="14"/>
    </row>
    <row r="400" spans="24:24" x14ac:dyDescent="0.25">
      <c r="X400" s="14"/>
    </row>
    <row r="401" spans="24:24" x14ac:dyDescent="0.25">
      <c r="X401" s="14"/>
    </row>
    <row r="402" spans="24:24" x14ac:dyDescent="0.25">
      <c r="X402" s="14"/>
    </row>
    <row r="403" spans="24:24" x14ac:dyDescent="0.25">
      <c r="X403" s="14"/>
    </row>
    <row r="404" spans="24:24" x14ac:dyDescent="0.25">
      <c r="X404" s="14"/>
    </row>
    <row r="405" spans="24:24" x14ac:dyDescent="0.25">
      <c r="X405" s="14"/>
    </row>
    <row r="406" spans="24:24" x14ac:dyDescent="0.25">
      <c r="X406" s="14"/>
    </row>
    <row r="407" spans="24:24" x14ac:dyDescent="0.25">
      <c r="X407" s="14"/>
    </row>
    <row r="408" spans="24:24" x14ac:dyDescent="0.25">
      <c r="X408" s="14"/>
    </row>
    <row r="409" spans="24:24" x14ac:dyDescent="0.25">
      <c r="X409" s="14"/>
    </row>
    <row r="410" spans="24:24" x14ac:dyDescent="0.25">
      <c r="X410" s="14"/>
    </row>
    <row r="411" spans="24:24" x14ac:dyDescent="0.25">
      <c r="X411" s="14"/>
    </row>
    <row r="412" spans="24:24" x14ac:dyDescent="0.25">
      <c r="X412" s="14"/>
    </row>
    <row r="413" spans="24:24" x14ac:dyDescent="0.25">
      <c r="X413" s="14"/>
    </row>
    <row r="414" spans="24:24" x14ac:dyDescent="0.25">
      <c r="X414" s="14"/>
    </row>
    <row r="415" spans="24:24" x14ac:dyDescent="0.25">
      <c r="X415" s="14"/>
    </row>
    <row r="416" spans="24:24" x14ac:dyDescent="0.25">
      <c r="X416" s="14"/>
    </row>
    <row r="417" spans="24:24" x14ac:dyDescent="0.25">
      <c r="X417" s="14"/>
    </row>
    <row r="418" spans="24:24" x14ac:dyDescent="0.25">
      <c r="X418" s="14"/>
    </row>
    <row r="419" spans="24:24" x14ac:dyDescent="0.25">
      <c r="X419" s="14"/>
    </row>
    <row r="420" spans="24:24" x14ac:dyDescent="0.25">
      <c r="X420" s="14"/>
    </row>
    <row r="421" spans="24:24" x14ac:dyDescent="0.25">
      <c r="X421" s="14"/>
    </row>
    <row r="422" spans="24:24" x14ac:dyDescent="0.25">
      <c r="X422" s="14"/>
    </row>
    <row r="423" spans="24:24" x14ac:dyDescent="0.25">
      <c r="X423" s="14"/>
    </row>
    <row r="424" spans="24:24" x14ac:dyDescent="0.25">
      <c r="X424" s="14"/>
    </row>
    <row r="425" spans="24:24" x14ac:dyDescent="0.25">
      <c r="X425" s="14"/>
    </row>
    <row r="426" spans="24:24" x14ac:dyDescent="0.25">
      <c r="X426" s="14"/>
    </row>
    <row r="427" spans="24:24" x14ac:dyDescent="0.25">
      <c r="X427" s="14"/>
    </row>
    <row r="428" spans="24:24" x14ac:dyDescent="0.25">
      <c r="X428" s="14"/>
    </row>
    <row r="429" spans="24:24" x14ac:dyDescent="0.25">
      <c r="X429" s="14"/>
    </row>
    <row r="430" spans="24:24" x14ac:dyDescent="0.25">
      <c r="X430" s="14"/>
    </row>
    <row r="431" spans="24:24" x14ac:dyDescent="0.25">
      <c r="X431" s="14"/>
    </row>
    <row r="432" spans="24:24" x14ac:dyDescent="0.25">
      <c r="X432" s="14"/>
    </row>
    <row r="433" spans="24:24" x14ac:dyDescent="0.25">
      <c r="X433" s="14"/>
    </row>
    <row r="434" spans="24:24" x14ac:dyDescent="0.25">
      <c r="X434" s="14"/>
    </row>
    <row r="435" spans="24:24" x14ac:dyDescent="0.25">
      <c r="X435" s="14"/>
    </row>
    <row r="436" spans="24:24" x14ac:dyDescent="0.25">
      <c r="X436" s="14"/>
    </row>
    <row r="437" spans="24:24" x14ac:dyDescent="0.25">
      <c r="X437" s="14"/>
    </row>
    <row r="438" spans="24:24" x14ac:dyDescent="0.25">
      <c r="X438" s="14"/>
    </row>
    <row r="439" spans="24:24" x14ac:dyDescent="0.25">
      <c r="X439" s="14"/>
    </row>
    <row r="440" spans="24:24" x14ac:dyDescent="0.25">
      <c r="X440" s="14"/>
    </row>
    <row r="441" spans="24:24" x14ac:dyDescent="0.25">
      <c r="X441" s="14"/>
    </row>
    <row r="442" spans="24:24" x14ac:dyDescent="0.25">
      <c r="X442" s="14"/>
    </row>
    <row r="443" spans="24:24" x14ac:dyDescent="0.25">
      <c r="X443" s="14"/>
    </row>
    <row r="444" spans="24:24" x14ac:dyDescent="0.25">
      <c r="X444" s="14"/>
    </row>
    <row r="445" spans="24:24" x14ac:dyDescent="0.25">
      <c r="X445" s="14"/>
    </row>
    <row r="446" spans="24:24" x14ac:dyDescent="0.25">
      <c r="X446" s="14"/>
    </row>
    <row r="447" spans="24:24" x14ac:dyDescent="0.25">
      <c r="X447" s="14"/>
    </row>
    <row r="448" spans="24:24" x14ac:dyDescent="0.25">
      <c r="X448" s="14"/>
    </row>
    <row r="449" spans="24:24" x14ac:dyDescent="0.25">
      <c r="X449" s="14"/>
    </row>
    <row r="450" spans="24:24" x14ac:dyDescent="0.25">
      <c r="X450" s="14"/>
    </row>
    <row r="451" spans="24:24" x14ac:dyDescent="0.25">
      <c r="X451" s="14"/>
    </row>
    <row r="452" spans="24:24" x14ac:dyDescent="0.25">
      <c r="X452" s="14"/>
    </row>
    <row r="453" spans="24:24" x14ac:dyDescent="0.25">
      <c r="X453" s="14"/>
    </row>
    <row r="454" spans="24:24" x14ac:dyDescent="0.25">
      <c r="X454" s="14"/>
    </row>
    <row r="455" spans="24:24" x14ac:dyDescent="0.25">
      <c r="X455" s="14"/>
    </row>
    <row r="456" spans="24:24" x14ac:dyDescent="0.25">
      <c r="X456" s="14"/>
    </row>
    <row r="457" spans="24:24" x14ac:dyDescent="0.25">
      <c r="X457" s="14"/>
    </row>
    <row r="458" spans="24:24" x14ac:dyDescent="0.25">
      <c r="X458" s="14"/>
    </row>
    <row r="459" spans="24:24" x14ac:dyDescent="0.25">
      <c r="X459" s="14"/>
    </row>
    <row r="460" spans="24:24" x14ac:dyDescent="0.25">
      <c r="X460" s="14"/>
    </row>
    <row r="461" spans="24:24" x14ac:dyDescent="0.25">
      <c r="X461" s="14"/>
    </row>
    <row r="462" spans="24:24" x14ac:dyDescent="0.25">
      <c r="X462" s="14"/>
    </row>
    <row r="463" spans="24:24" x14ac:dyDescent="0.25">
      <c r="X463" s="14"/>
    </row>
    <row r="464" spans="24:24" x14ac:dyDescent="0.25">
      <c r="X464" s="14"/>
    </row>
    <row r="465" spans="24:24" x14ac:dyDescent="0.25">
      <c r="X465" s="14"/>
    </row>
    <row r="466" spans="24:24" x14ac:dyDescent="0.25">
      <c r="X466" s="14"/>
    </row>
    <row r="467" spans="24:24" x14ac:dyDescent="0.25">
      <c r="X467" s="14"/>
    </row>
    <row r="468" spans="24:24" x14ac:dyDescent="0.25">
      <c r="X468" s="14"/>
    </row>
    <row r="469" spans="24:24" x14ac:dyDescent="0.25">
      <c r="X469" s="14"/>
    </row>
    <row r="470" spans="24:24" x14ac:dyDescent="0.25">
      <c r="X470" s="14"/>
    </row>
    <row r="471" spans="24:24" x14ac:dyDescent="0.25">
      <c r="X471" s="14"/>
    </row>
    <row r="472" spans="24:24" x14ac:dyDescent="0.25">
      <c r="X472" s="14"/>
    </row>
    <row r="473" spans="24:24" x14ac:dyDescent="0.25">
      <c r="X473" s="14"/>
    </row>
    <row r="474" spans="24:24" x14ac:dyDescent="0.25">
      <c r="X474" s="14"/>
    </row>
    <row r="475" spans="24:24" x14ac:dyDescent="0.25">
      <c r="X475" s="14"/>
    </row>
    <row r="476" spans="24:24" x14ac:dyDescent="0.25">
      <c r="X476" s="14"/>
    </row>
    <row r="477" spans="24:24" x14ac:dyDescent="0.25">
      <c r="X477" s="14"/>
    </row>
    <row r="478" spans="24:24" x14ac:dyDescent="0.25">
      <c r="X478" s="14"/>
    </row>
    <row r="479" spans="24:24" x14ac:dyDescent="0.25">
      <c r="X479" s="14"/>
    </row>
    <row r="480" spans="24:24" x14ac:dyDescent="0.25">
      <c r="X480" s="14"/>
    </row>
    <row r="481" spans="24:24" x14ac:dyDescent="0.25">
      <c r="X481" s="14"/>
    </row>
    <row r="482" spans="24:24" x14ac:dyDescent="0.25">
      <c r="X482" s="14"/>
    </row>
    <row r="483" spans="24:24" x14ac:dyDescent="0.25">
      <c r="X483" s="14"/>
    </row>
    <row r="484" spans="24:24" x14ac:dyDescent="0.25">
      <c r="X484" s="14"/>
    </row>
    <row r="485" spans="24:24" x14ac:dyDescent="0.25">
      <c r="X485" s="14"/>
    </row>
    <row r="486" spans="24:24" x14ac:dyDescent="0.25">
      <c r="X486" s="14"/>
    </row>
    <row r="487" spans="24:24" x14ac:dyDescent="0.25">
      <c r="X487" s="14"/>
    </row>
    <row r="488" spans="24:24" x14ac:dyDescent="0.25">
      <c r="X488" s="14"/>
    </row>
    <row r="489" spans="24:24" x14ac:dyDescent="0.25">
      <c r="X489" s="14"/>
    </row>
    <row r="490" spans="24:24" x14ac:dyDescent="0.25">
      <c r="X490" s="14"/>
    </row>
    <row r="491" spans="24:24" x14ac:dyDescent="0.25">
      <c r="X491" s="14"/>
    </row>
    <row r="492" spans="24:24" x14ac:dyDescent="0.25">
      <c r="X492" s="14"/>
    </row>
    <row r="493" spans="24:24" x14ac:dyDescent="0.25">
      <c r="X493" s="14"/>
    </row>
    <row r="494" spans="24:24" x14ac:dyDescent="0.25">
      <c r="X494" s="14"/>
    </row>
    <row r="495" spans="24:24" x14ac:dyDescent="0.25">
      <c r="X495" s="14"/>
    </row>
    <row r="496" spans="24:24" x14ac:dyDescent="0.25">
      <c r="X496" s="14"/>
    </row>
    <row r="497" spans="24:24" x14ac:dyDescent="0.25">
      <c r="X497" s="14"/>
    </row>
    <row r="498" spans="24:24" x14ac:dyDescent="0.25">
      <c r="X498" s="14"/>
    </row>
    <row r="499" spans="24:24" x14ac:dyDescent="0.25">
      <c r="X499" s="14"/>
    </row>
    <row r="500" spans="24:24" x14ac:dyDescent="0.25">
      <c r="X500" s="14"/>
    </row>
  </sheetData>
  <mergeCells count="10">
    <mergeCell ref="AA1:AD1"/>
    <mergeCell ref="AE1:AH1"/>
    <mergeCell ref="AI1:AL1"/>
    <mergeCell ref="AM1:AP1"/>
    <mergeCell ref="AQ1:AT1"/>
    <mergeCell ref="G1:J1"/>
    <mergeCell ref="K1:N1"/>
    <mergeCell ref="O1:R1"/>
    <mergeCell ref="S1:V1"/>
    <mergeCell ref="W1:Z1"/>
  </mergeCells>
  <phoneticPr fontId="29" type="noConversion"/>
  <dataValidations count="4">
    <dataValidation type="list" allowBlank="1" showInputMessage="1" showErrorMessage="1" sqref="D3:D284">
      <formula1>"BABY,MIDDLE,TOP,P1,P2,P3,P4,P5,P6,P7"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F8:F284">
      <formula1>"M,F"</formula1>
    </dataValidation>
    <dataValidation type="whole" allowBlank="1" showInputMessage="1" showErrorMessage="1" errorTitle="error" error="Value is invalid!_x000a_Delete and enter again." sqref="G3:R284">
      <formula1>0</formula1>
      <formula2>100</formula2>
    </dataValidation>
  </dataValidations>
  <pageMargins left="0.7" right="0.7" top="0.75" bottom="0.75" header="0.3" footer="0.3"/>
  <pageSetup orientation="portrait" horizontalDpi="4294967292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D500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5" x14ac:dyDescent="0.25"/>
  <cols>
    <col min="1" max="1" width="5.7109375" customWidth="1"/>
    <col min="2" max="2" width="35.5703125" customWidth="1"/>
    <col min="3" max="3" width="0.140625" hidden="1" customWidth="1"/>
    <col min="4" max="4" width="6.28515625" customWidth="1"/>
    <col min="5" max="5" width="11.28515625" customWidth="1"/>
    <col min="6" max="6" width="6.7109375" hidden="1" customWidth="1"/>
    <col min="7" max="7" width="19.7109375" customWidth="1"/>
    <col min="8" max="8" width="18.7109375" customWidth="1"/>
    <col min="9" max="9" width="16.5703125" customWidth="1"/>
    <col min="10" max="10" width="16.85546875" customWidth="1"/>
    <col min="11" max="11" width="20.42578125" hidden="1" customWidth="1"/>
    <col min="12" max="12" width="18.140625" hidden="1" customWidth="1"/>
    <col min="13" max="13" width="18.28515625" hidden="1" customWidth="1"/>
    <col min="14" max="14" width="16.28515625" hidden="1" customWidth="1"/>
    <col min="15" max="15" width="17.140625" hidden="1" customWidth="1"/>
    <col min="16" max="16" width="19.5703125" hidden="1" customWidth="1"/>
    <col min="17" max="17" width="16" hidden="1" customWidth="1"/>
    <col min="18" max="19" width="19.28515625" hidden="1" customWidth="1"/>
    <col min="20" max="20" width="16.28515625" hidden="1" customWidth="1"/>
    <col min="21" max="21" width="13.28515625" hidden="1" customWidth="1"/>
    <col min="22" max="22" width="20.140625" hidden="1" customWidth="1"/>
    <col min="23" max="23" width="15.5703125" hidden="1" customWidth="1"/>
    <col min="24" max="24" width="19.85546875" hidden="1" customWidth="1"/>
    <col min="25" max="25" width="17.140625" hidden="1" customWidth="1"/>
    <col min="26" max="26" width="16.42578125" hidden="1" customWidth="1"/>
    <col min="27" max="27" width="16.28515625" hidden="1" customWidth="1"/>
    <col min="28" max="28" width="17" hidden="1" customWidth="1"/>
    <col min="29" max="29" width="15.85546875" hidden="1" customWidth="1"/>
    <col min="30" max="30" width="20.28515625" hidden="1" customWidth="1"/>
    <col min="31" max="31" width="16.5703125" hidden="1" customWidth="1"/>
    <col min="32" max="32" width="16.140625" hidden="1" customWidth="1"/>
    <col min="33" max="33" width="18.28515625" hidden="1" customWidth="1"/>
    <col min="34" max="34" width="17.140625" hidden="1" customWidth="1"/>
    <col min="35" max="36" width="15.140625" hidden="1" customWidth="1"/>
    <col min="37" max="37" width="17.85546875" hidden="1" customWidth="1"/>
    <col min="38" max="38" width="19.42578125" hidden="1" customWidth="1"/>
    <col min="39" max="39" width="17.85546875" hidden="1" customWidth="1"/>
    <col min="40" max="40" width="14.140625" hidden="1" customWidth="1"/>
    <col min="41" max="41" width="14.7109375" hidden="1" customWidth="1"/>
    <col min="42" max="42" width="18.5703125" hidden="1" customWidth="1"/>
    <col min="43" max="43" width="17.140625" hidden="1" customWidth="1"/>
    <col min="44" max="44" width="17" hidden="1" customWidth="1"/>
    <col min="45" max="45" width="19.28515625" hidden="1" customWidth="1"/>
    <col min="46" max="46" width="15.42578125" hidden="1" customWidth="1"/>
    <col min="47" max="78" width="0.7109375" hidden="1" customWidth="1"/>
    <col min="79" max="79" width="25.140625" hidden="1" customWidth="1"/>
    <col min="80" max="80" width="9.7109375" hidden="1" customWidth="1"/>
    <col min="81" max="81" width="24" hidden="1" customWidth="1"/>
    <col min="82" max="82" width="9.140625" hidden="1" customWidth="1"/>
    <col min="83" max="83" width="0" hidden="1" customWidth="1"/>
  </cols>
  <sheetData>
    <row r="1" spans="1:81" ht="21" x14ac:dyDescent="0.35">
      <c r="G1" s="390" t="s">
        <v>399</v>
      </c>
      <c r="H1" s="391"/>
      <c r="I1" s="391"/>
      <c r="J1" s="392"/>
      <c r="K1" s="393" t="s">
        <v>400</v>
      </c>
      <c r="L1" s="393"/>
      <c r="M1" s="393"/>
      <c r="N1" s="393"/>
      <c r="O1" s="393" t="s">
        <v>388</v>
      </c>
      <c r="P1" s="393"/>
      <c r="Q1" s="393"/>
      <c r="R1" s="393"/>
      <c r="S1" s="394" t="s">
        <v>15</v>
      </c>
      <c r="T1" s="395"/>
      <c r="U1" s="395"/>
      <c r="V1" s="395"/>
      <c r="W1" s="320" t="s">
        <v>399</v>
      </c>
      <c r="X1" s="320"/>
      <c r="Y1" s="320"/>
      <c r="Z1" s="320"/>
      <c r="AA1" s="320" t="s">
        <v>400</v>
      </c>
      <c r="AB1" s="320"/>
      <c r="AC1" s="320"/>
      <c r="AD1" s="320"/>
      <c r="AE1" s="320" t="s">
        <v>388</v>
      </c>
      <c r="AF1" s="320"/>
      <c r="AG1" s="320"/>
      <c r="AH1" s="320"/>
      <c r="AI1" s="320" t="s">
        <v>399</v>
      </c>
      <c r="AJ1" s="320"/>
      <c r="AK1" s="320"/>
      <c r="AL1" s="320"/>
      <c r="AM1" s="320" t="s">
        <v>400</v>
      </c>
      <c r="AN1" s="320"/>
      <c r="AO1" s="320"/>
      <c r="AP1" s="320"/>
      <c r="AQ1" s="320" t="s">
        <v>388</v>
      </c>
      <c r="AR1" s="320"/>
      <c r="AS1" s="320"/>
      <c r="AT1" s="320"/>
    </row>
    <row r="2" spans="1:81" s="197" customFormat="1" x14ac:dyDescent="0.25">
      <c r="A2" s="177" t="s">
        <v>0</v>
      </c>
      <c r="B2" s="177" t="s">
        <v>141</v>
      </c>
      <c r="C2" s="177" t="s">
        <v>1</v>
      </c>
      <c r="D2" s="177" t="s">
        <v>2</v>
      </c>
      <c r="E2" s="177" t="s">
        <v>3</v>
      </c>
      <c r="F2" s="177" t="s">
        <v>4</v>
      </c>
      <c r="G2" s="177" t="s">
        <v>5</v>
      </c>
      <c r="H2" s="177" t="s">
        <v>7</v>
      </c>
      <c r="I2" s="177" t="s">
        <v>6</v>
      </c>
      <c r="J2" s="177" t="s">
        <v>8</v>
      </c>
      <c r="K2" s="177" t="s">
        <v>5</v>
      </c>
      <c r="L2" s="177" t="s">
        <v>7</v>
      </c>
      <c r="M2" s="177" t="s">
        <v>6</v>
      </c>
      <c r="N2" s="177" t="s">
        <v>8</v>
      </c>
      <c r="O2" s="178" t="s">
        <v>5</v>
      </c>
      <c r="P2" s="179" t="s">
        <v>7</v>
      </c>
      <c r="Q2" s="179" t="s">
        <v>6</v>
      </c>
      <c r="R2" s="179" t="s">
        <v>8</v>
      </c>
      <c r="S2" s="177" t="s">
        <v>11</v>
      </c>
      <c r="T2" s="177" t="s">
        <v>12</v>
      </c>
      <c r="U2" s="177" t="s">
        <v>13</v>
      </c>
      <c r="V2" s="177" t="s">
        <v>14</v>
      </c>
      <c r="W2" s="177" t="s">
        <v>5</v>
      </c>
      <c r="X2" s="177" t="s">
        <v>7</v>
      </c>
      <c r="Y2" s="177" t="s">
        <v>6</v>
      </c>
      <c r="Z2" s="177" t="s">
        <v>8</v>
      </c>
      <c r="AA2" s="177" t="s">
        <v>5</v>
      </c>
      <c r="AB2" s="177" t="s">
        <v>7</v>
      </c>
      <c r="AC2" s="177" t="s">
        <v>6</v>
      </c>
      <c r="AD2" s="177" t="s">
        <v>8</v>
      </c>
      <c r="AE2" s="178" t="s">
        <v>5</v>
      </c>
      <c r="AF2" s="178" t="s">
        <v>7</v>
      </c>
      <c r="AG2" s="178" t="s">
        <v>6</v>
      </c>
      <c r="AH2" s="178" t="s">
        <v>8</v>
      </c>
      <c r="AI2" s="177" t="s">
        <v>5</v>
      </c>
      <c r="AJ2" s="177" t="s">
        <v>7</v>
      </c>
      <c r="AK2" s="177" t="s">
        <v>6</v>
      </c>
      <c r="AL2" s="177" t="s">
        <v>8</v>
      </c>
      <c r="AM2" s="177" t="s">
        <v>5</v>
      </c>
      <c r="AN2" s="177" t="s">
        <v>7</v>
      </c>
      <c r="AO2" s="177" t="s">
        <v>6</v>
      </c>
      <c r="AP2" s="177" t="s">
        <v>8</v>
      </c>
      <c r="AQ2" s="178" t="s">
        <v>5</v>
      </c>
      <c r="AR2" s="178" t="s">
        <v>7</v>
      </c>
      <c r="AS2" s="178" t="s">
        <v>6</v>
      </c>
      <c r="AT2" s="178" t="s">
        <v>8</v>
      </c>
      <c r="AV2"/>
      <c r="AW2"/>
      <c r="CA2" s="177" t="s">
        <v>114</v>
      </c>
      <c r="CB2" s="177" t="s">
        <v>131</v>
      </c>
      <c r="CC2" s="210" t="s">
        <v>397</v>
      </c>
    </row>
    <row r="3" spans="1:81" s="201" customFormat="1" x14ac:dyDescent="0.25">
      <c r="A3" s="198">
        <v>1</v>
      </c>
      <c r="B3" s="199" t="s">
        <v>693</v>
      </c>
      <c r="C3" s="198"/>
      <c r="D3" s="198" t="s">
        <v>479</v>
      </c>
      <c r="E3" s="198" t="s">
        <v>185</v>
      </c>
      <c r="F3" s="174" t="s">
        <v>82</v>
      </c>
      <c r="G3" s="198"/>
      <c r="H3" s="198"/>
      <c r="I3" s="198"/>
      <c r="J3" s="198"/>
      <c r="K3" s="200"/>
      <c r="L3" s="200"/>
      <c r="M3" s="200"/>
      <c r="N3" s="200"/>
      <c r="O3" s="200"/>
      <c r="P3" s="200"/>
      <c r="Q3" s="200"/>
      <c r="R3" s="200"/>
      <c r="S3" s="175"/>
      <c r="T3" s="175"/>
      <c r="U3" s="175"/>
      <c r="V3" s="175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V3"/>
      <c r="AW3"/>
      <c r="CA3" s="198"/>
      <c r="CB3" s="198"/>
      <c r="CC3" s="198" t="s">
        <v>483</v>
      </c>
    </row>
    <row r="4" spans="1:81" s="201" customFormat="1" x14ac:dyDescent="0.25">
      <c r="A4" s="198">
        <v>2</v>
      </c>
      <c r="B4" s="199" t="s">
        <v>694</v>
      </c>
      <c r="C4" s="198"/>
      <c r="D4" s="198" t="s">
        <v>479</v>
      </c>
      <c r="E4" s="198" t="s">
        <v>185</v>
      </c>
      <c r="F4" s="176" t="s">
        <v>82</v>
      </c>
      <c r="G4" s="198"/>
      <c r="H4" s="198"/>
      <c r="I4" s="198"/>
      <c r="J4" s="198"/>
      <c r="K4" s="200"/>
      <c r="L4" s="200"/>
      <c r="M4" s="200"/>
      <c r="N4" s="200"/>
      <c r="O4" s="200"/>
      <c r="P4" s="200"/>
      <c r="Q4" s="200"/>
      <c r="R4" s="200"/>
      <c r="S4" s="175"/>
      <c r="T4" s="175"/>
      <c r="U4" s="175"/>
      <c r="V4" s="175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V4"/>
      <c r="AW4"/>
      <c r="CA4" s="198"/>
      <c r="CB4" s="198"/>
      <c r="CC4" s="198" t="s">
        <v>474</v>
      </c>
    </row>
    <row r="5" spans="1:81" s="201" customFormat="1" x14ac:dyDescent="0.25">
      <c r="A5" s="198">
        <v>3</v>
      </c>
      <c r="B5" s="202" t="s">
        <v>695</v>
      </c>
      <c r="C5" s="198"/>
      <c r="D5" s="198" t="s">
        <v>479</v>
      </c>
      <c r="E5" s="198" t="s">
        <v>81</v>
      </c>
      <c r="F5" s="176" t="s">
        <v>82</v>
      </c>
      <c r="G5" s="198"/>
      <c r="H5" s="198"/>
      <c r="I5" s="198"/>
      <c r="J5" s="198"/>
      <c r="K5" s="203"/>
      <c r="L5" s="203"/>
      <c r="M5" s="203"/>
      <c r="N5" s="203"/>
      <c r="O5" s="203"/>
      <c r="P5" s="203"/>
      <c r="Q5" s="203"/>
      <c r="R5" s="203"/>
      <c r="S5" s="175"/>
      <c r="T5" s="175"/>
      <c r="U5" s="175"/>
      <c r="V5" s="175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V5"/>
      <c r="AW5"/>
      <c r="CA5" s="198"/>
      <c r="CB5" s="198"/>
      <c r="CC5" s="198"/>
    </row>
    <row r="6" spans="1:81" s="201" customFormat="1" x14ac:dyDescent="0.25">
      <c r="A6" s="198">
        <v>4</v>
      </c>
      <c r="B6" s="202" t="s">
        <v>696</v>
      </c>
      <c r="C6" s="198"/>
      <c r="D6" s="198" t="s">
        <v>479</v>
      </c>
      <c r="E6" s="198" t="s">
        <v>81</v>
      </c>
      <c r="F6" s="176" t="s">
        <v>82</v>
      </c>
      <c r="G6" s="198"/>
      <c r="H6" s="198"/>
      <c r="I6" s="198"/>
      <c r="J6" s="198"/>
      <c r="K6" s="203"/>
      <c r="L6" s="203"/>
      <c r="M6" s="203"/>
      <c r="N6" s="203"/>
      <c r="O6" s="203"/>
      <c r="P6" s="203"/>
      <c r="Q6" s="203"/>
      <c r="R6" s="203"/>
      <c r="S6" s="175"/>
      <c r="T6" s="175"/>
      <c r="U6" s="175"/>
      <c r="V6" s="175"/>
      <c r="W6" s="198"/>
      <c r="X6" s="198"/>
      <c r="Y6" s="198"/>
      <c r="Z6" s="198"/>
      <c r="AA6" s="198"/>
      <c r="AB6" s="198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V6"/>
      <c r="AW6"/>
      <c r="CA6" s="198"/>
      <c r="CB6" s="198"/>
      <c r="CC6" s="198"/>
    </row>
    <row r="7" spans="1:81" s="201" customFormat="1" x14ac:dyDescent="0.25">
      <c r="A7" s="198">
        <v>5</v>
      </c>
      <c r="B7" s="199" t="s">
        <v>697</v>
      </c>
      <c r="C7" s="198"/>
      <c r="D7" s="198" t="s">
        <v>479</v>
      </c>
      <c r="E7" s="198" t="s">
        <v>81</v>
      </c>
      <c r="F7" s="176" t="s">
        <v>82</v>
      </c>
      <c r="G7" s="198"/>
      <c r="H7" s="198"/>
      <c r="I7" s="198"/>
      <c r="J7" s="198"/>
      <c r="K7" s="200"/>
      <c r="L7" s="200"/>
      <c r="M7" s="200"/>
      <c r="N7" s="200"/>
      <c r="O7" s="200"/>
      <c r="P7" s="200"/>
      <c r="Q7" s="200"/>
      <c r="R7" s="200"/>
      <c r="S7" s="175"/>
      <c r="T7" s="175"/>
      <c r="U7" s="175"/>
      <c r="V7" s="175"/>
      <c r="W7" s="198"/>
      <c r="X7" s="198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V7"/>
      <c r="AW7"/>
      <c r="CA7" s="198"/>
      <c r="CB7" s="198"/>
      <c r="CC7" s="198"/>
    </row>
    <row r="8" spans="1:81" s="201" customFormat="1" x14ac:dyDescent="0.25">
      <c r="A8" s="198">
        <v>6</v>
      </c>
      <c r="B8" s="199" t="s">
        <v>698</v>
      </c>
      <c r="C8" s="198"/>
      <c r="D8" s="198" t="s">
        <v>479</v>
      </c>
      <c r="E8" s="198" t="s">
        <v>81</v>
      </c>
      <c r="F8" s="198" t="s">
        <v>207</v>
      </c>
      <c r="G8" s="198"/>
      <c r="H8" s="198"/>
      <c r="I8" s="198"/>
      <c r="J8" s="198"/>
      <c r="K8" s="200"/>
      <c r="L8" s="200"/>
      <c r="M8" s="200"/>
      <c r="N8" s="200"/>
      <c r="O8" s="200"/>
      <c r="P8" s="200"/>
      <c r="Q8" s="200"/>
      <c r="R8" s="200"/>
      <c r="S8" s="175"/>
      <c r="T8" s="175"/>
      <c r="U8" s="175"/>
      <c r="V8" s="175"/>
      <c r="W8" s="198"/>
      <c r="X8" s="198"/>
      <c r="Y8" s="198"/>
      <c r="Z8" s="198"/>
      <c r="AA8" s="198"/>
      <c r="AB8" s="198"/>
      <c r="AC8" s="198"/>
      <c r="AD8" s="198"/>
      <c r="AE8" s="198"/>
      <c r="AF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V8"/>
      <c r="AW8"/>
      <c r="CA8" s="198"/>
      <c r="CB8" s="198"/>
      <c r="CC8" s="198"/>
    </row>
    <row r="9" spans="1:81" s="201" customFormat="1" x14ac:dyDescent="0.25">
      <c r="A9" s="198">
        <v>7</v>
      </c>
      <c r="B9" s="199" t="s">
        <v>699</v>
      </c>
      <c r="C9" s="198"/>
      <c r="D9" s="198" t="s">
        <v>479</v>
      </c>
      <c r="E9" s="198" t="s">
        <v>81</v>
      </c>
      <c r="F9" s="198" t="s">
        <v>82</v>
      </c>
      <c r="G9" s="198"/>
      <c r="H9" s="198"/>
      <c r="I9" s="198"/>
      <c r="J9" s="198"/>
      <c r="K9" s="200"/>
      <c r="L9" s="200"/>
      <c r="M9" s="200"/>
      <c r="N9" s="200"/>
      <c r="O9" s="200"/>
      <c r="P9" s="200"/>
      <c r="Q9" s="200"/>
      <c r="R9" s="200"/>
      <c r="S9" s="175"/>
      <c r="T9" s="175"/>
      <c r="U9" s="175"/>
      <c r="V9" s="175"/>
      <c r="W9" s="198"/>
      <c r="X9" s="198"/>
      <c r="Y9" s="198"/>
      <c r="Z9" s="198"/>
      <c r="AA9" s="198"/>
      <c r="AB9" s="198"/>
      <c r="AC9" s="198"/>
      <c r="AD9" s="198"/>
      <c r="AE9" s="198"/>
      <c r="AF9" s="198"/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V9"/>
      <c r="AW9"/>
      <c r="CA9" s="198"/>
      <c r="CB9" s="198"/>
      <c r="CC9" s="198"/>
    </row>
    <row r="10" spans="1:81" s="201" customFormat="1" x14ac:dyDescent="0.25">
      <c r="A10" s="198">
        <v>8</v>
      </c>
      <c r="B10" s="199" t="s">
        <v>700</v>
      </c>
      <c r="C10" s="198"/>
      <c r="D10" s="198" t="s">
        <v>479</v>
      </c>
      <c r="E10" s="198" t="s">
        <v>81</v>
      </c>
      <c r="F10" s="198" t="s">
        <v>207</v>
      </c>
      <c r="G10" s="198"/>
      <c r="H10" s="198"/>
      <c r="I10" s="198"/>
      <c r="J10" s="198"/>
      <c r="K10" s="200"/>
      <c r="L10" s="200"/>
      <c r="M10" s="200"/>
      <c r="N10" s="200"/>
      <c r="O10" s="200"/>
      <c r="P10" s="200"/>
      <c r="Q10" s="200"/>
      <c r="R10" s="200"/>
      <c r="S10" s="175"/>
      <c r="T10" s="175"/>
      <c r="U10" s="175"/>
      <c r="V10" s="175"/>
      <c r="W10" s="198"/>
      <c r="X10" s="198"/>
      <c r="Y10" s="198"/>
      <c r="Z10" s="198" t="s">
        <v>398</v>
      </c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V10"/>
      <c r="AW10"/>
      <c r="CA10" s="198"/>
      <c r="CB10" s="198"/>
      <c r="CC10" s="198"/>
    </row>
    <row r="11" spans="1:81" s="201" customFormat="1" x14ac:dyDescent="0.25">
      <c r="A11" s="198">
        <v>9</v>
      </c>
      <c r="B11" s="199" t="s">
        <v>701</v>
      </c>
      <c r="C11" s="198"/>
      <c r="D11" s="198" t="s">
        <v>479</v>
      </c>
      <c r="E11" s="198" t="s">
        <v>81</v>
      </c>
      <c r="F11" s="198" t="s">
        <v>207</v>
      </c>
      <c r="G11" s="198"/>
      <c r="H11" s="198"/>
      <c r="I11" s="198"/>
      <c r="J11" s="198"/>
      <c r="K11" s="200"/>
      <c r="L11" s="200"/>
      <c r="M11" s="200"/>
      <c r="N11" s="200"/>
      <c r="O11" s="200"/>
      <c r="P11" s="200"/>
      <c r="Q11" s="200"/>
      <c r="R11" s="200"/>
      <c r="S11" s="175"/>
      <c r="T11" s="175"/>
      <c r="U11" s="175"/>
      <c r="V11" s="175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V11"/>
      <c r="AW11"/>
      <c r="CA11" s="198"/>
      <c r="CB11" s="198"/>
      <c r="CC11" s="198"/>
    </row>
    <row r="12" spans="1:81" s="201" customFormat="1" x14ac:dyDescent="0.25">
      <c r="A12" s="198">
        <v>10</v>
      </c>
      <c r="B12" s="199" t="s">
        <v>702</v>
      </c>
      <c r="C12" s="198"/>
      <c r="D12" s="198" t="s">
        <v>479</v>
      </c>
      <c r="E12" s="198" t="s">
        <v>81</v>
      </c>
      <c r="F12" s="198" t="s">
        <v>207</v>
      </c>
      <c r="G12" s="198"/>
      <c r="H12" s="198"/>
      <c r="I12" s="198"/>
      <c r="J12" s="198"/>
      <c r="K12" s="200"/>
      <c r="L12" s="200"/>
      <c r="M12" s="200"/>
      <c r="N12" s="200"/>
      <c r="O12" s="200"/>
      <c r="P12" s="200"/>
      <c r="Q12" s="200"/>
      <c r="R12" s="200"/>
      <c r="S12" s="175"/>
      <c r="T12" s="175"/>
      <c r="U12" s="175"/>
      <c r="V12" s="175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V12"/>
      <c r="AW12"/>
      <c r="CA12" s="198"/>
      <c r="CB12" s="198"/>
      <c r="CC12" s="198"/>
    </row>
    <row r="13" spans="1:81" s="201" customFormat="1" x14ac:dyDescent="0.25">
      <c r="A13" s="198">
        <v>11</v>
      </c>
      <c r="B13" s="202" t="s">
        <v>703</v>
      </c>
      <c r="C13" s="198"/>
      <c r="D13" s="198" t="s">
        <v>479</v>
      </c>
      <c r="E13" s="198" t="s">
        <v>185</v>
      </c>
      <c r="F13" s="198" t="s">
        <v>82</v>
      </c>
      <c r="G13" s="198"/>
      <c r="H13" s="198"/>
      <c r="I13" s="198"/>
      <c r="J13" s="198"/>
      <c r="K13" s="203"/>
      <c r="L13" s="203"/>
      <c r="M13" s="203"/>
      <c r="N13" s="203"/>
      <c r="O13" s="203"/>
      <c r="P13" s="203"/>
      <c r="Q13" s="203"/>
      <c r="R13" s="203"/>
      <c r="S13" s="175"/>
      <c r="T13" s="175"/>
      <c r="U13" s="175"/>
      <c r="V13" s="175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V13"/>
      <c r="AW13"/>
      <c r="CA13" s="198"/>
      <c r="CB13" s="198"/>
      <c r="CC13" s="198"/>
    </row>
    <row r="14" spans="1:81" s="201" customFormat="1" x14ac:dyDescent="0.25">
      <c r="A14" s="198">
        <v>12</v>
      </c>
      <c r="B14" s="199" t="s">
        <v>704</v>
      </c>
      <c r="C14" s="198"/>
      <c r="D14" s="198" t="s">
        <v>479</v>
      </c>
      <c r="E14" s="198" t="s">
        <v>185</v>
      </c>
      <c r="F14" s="198" t="s">
        <v>207</v>
      </c>
      <c r="G14" s="198"/>
      <c r="H14" s="198"/>
      <c r="I14" s="198"/>
      <c r="J14" s="198"/>
      <c r="K14" s="200"/>
      <c r="L14" s="200"/>
      <c r="M14" s="200"/>
      <c r="N14" s="200"/>
      <c r="O14" s="200"/>
      <c r="P14" s="200"/>
      <c r="Q14" s="200"/>
      <c r="R14" s="200"/>
      <c r="S14" s="175"/>
      <c r="T14" s="175"/>
      <c r="U14" s="175"/>
      <c r="V14" s="175"/>
      <c r="W14" s="198"/>
      <c r="X14" s="198"/>
      <c r="Y14" s="198"/>
      <c r="Z14" s="198"/>
      <c r="AA14" s="198"/>
      <c r="AB14" s="198"/>
      <c r="AC14" s="198"/>
      <c r="AD14" s="198"/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V14"/>
      <c r="AW14"/>
      <c r="CA14" s="198"/>
      <c r="CB14" s="198"/>
      <c r="CC14" s="198"/>
    </row>
    <row r="15" spans="1:81" s="201" customFormat="1" x14ac:dyDescent="0.25">
      <c r="A15" s="198">
        <v>13</v>
      </c>
      <c r="B15" s="199" t="s">
        <v>705</v>
      </c>
      <c r="C15" s="198"/>
      <c r="D15" s="198" t="s">
        <v>479</v>
      </c>
      <c r="E15" s="198" t="s">
        <v>81</v>
      </c>
      <c r="F15" s="198" t="s">
        <v>82</v>
      </c>
      <c r="G15" s="198"/>
      <c r="H15" s="198"/>
      <c r="I15" s="198"/>
      <c r="J15" s="198"/>
      <c r="K15" s="200"/>
      <c r="L15" s="200"/>
      <c r="M15" s="200"/>
      <c r="N15" s="200"/>
      <c r="O15" s="200"/>
      <c r="P15" s="200"/>
      <c r="Q15" s="200"/>
      <c r="R15" s="200"/>
      <c r="S15" s="175"/>
      <c r="T15" s="175"/>
      <c r="U15" s="175"/>
      <c r="V15" s="175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V15"/>
      <c r="AW15"/>
      <c r="CA15" s="198"/>
      <c r="CB15" s="198"/>
      <c r="CC15" s="198"/>
    </row>
    <row r="16" spans="1:81" s="201" customFormat="1" x14ac:dyDescent="0.25">
      <c r="A16" s="198">
        <v>14</v>
      </c>
      <c r="B16" s="199" t="s">
        <v>706</v>
      </c>
      <c r="C16" s="198"/>
      <c r="D16" s="198" t="s">
        <v>479</v>
      </c>
      <c r="E16" s="198" t="s">
        <v>81</v>
      </c>
      <c r="F16" s="198" t="s">
        <v>82</v>
      </c>
      <c r="G16" s="198"/>
      <c r="H16" s="198"/>
      <c r="I16" s="198"/>
      <c r="J16" s="198"/>
      <c r="K16" s="200"/>
      <c r="L16" s="200"/>
      <c r="M16" s="200"/>
      <c r="N16" s="200"/>
      <c r="O16" s="200"/>
      <c r="P16" s="200"/>
      <c r="Q16" s="200"/>
      <c r="R16" s="200"/>
      <c r="S16" s="175"/>
      <c r="T16" s="175"/>
      <c r="U16" s="175"/>
      <c r="V16" s="175"/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V16"/>
      <c r="AW16"/>
      <c r="CA16" s="198"/>
      <c r="CB16" s="198"/>
      <c r="CC16" s="198"/>
    </row>
    <row r="17" spans="1:81" s="201" customFormat="1" x14ac:dyDescent="0.25">
      <c r="A17" s="198">
        <v>15</v>
      </c>
      <c r="B17" s="202" t="s">
        <v>707</v>
      </c>
      <c r="C17" s="198"/>
      <c r="D17" s="198" t="s">
        <v>479</v>
      </c>
      <c r="E17" s="198" t="s">
        <v>81</v>
      </c>
      <c r="F17" s="198" t="s">
        <v>207</v>
      </c>
      <c r="G17" s="198"/>
      <c r="H17" s="198"/>
      <c r="I17" s="198"/>
      <c r="J17" s="198"/>
      <c r="K17" s="203"/>
      <c r="L17" s="203"/>
      <c r="M17" s="203"/>
      <c r="N17" s="203"/>
      <c r="O17" s="203"/>
      <c r="P17" s="203"/>
      <c r="Q17" s="203"/>
      <c r="R17" s="203"/>
      <c r="S17" s="175"/>
      <c r="T17" s="175"/>
      <c r="U17" s="175"/>
      <c r="V17" s="175"/>
      <c r="W17" s="198"/>
      <c r="X17" s="198"/>
      <c r="Y17" s="198"/>
      <c r="Z17" s="198"/>
      <c r="AA17" s="198"/>
      <c r="AB17" s="198"/>
      <c r="AC17" s="198"/>
      <c r="AD17" s="198"/>
      <c r="AE17" s="198"/>
      <c r="AF17" s="198"/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V17"/>
      <c r="AW17"/>
      <c r="CA17" s="198"/>
      <c r="CB17" s="198"/>
      <c r="CC17" s="198"/>
    </row>
    <row r="18" spans="1:81" s="201" customFormat="1" x14ac:dyDescent="0.25">
      <c r="A18" s="198">
        <v>16</v>
      </c>
      <c r="B18" s="202" t="s">
        <v>708</v>
      </c>
      <c r="C18" s="198"/>
      <c r="D18" s="198" t="s">
        <v>479</v>
      </c>
      <c r="E18" s="198" t="s">
        <v>81</v>
      </c>
      <c r="F18" s="198" t="s">
        <v>82</v>
      </c>
      <c r="G18" s="198"/>
      <c r="H18" s="198"/>
      <c r="I18" s="198"/>
      <c r="J18" s="198"/>
      <c r="K18" s="203"/>
      <c r="L18" s="203"/>
      <c r="M18" s="203"/>
      <c r="N18" s="203"/>
      <c r="O18" s="203"/>
      <c r="P18" s="203"/>
      <c r="Q18" s="203"/>
      <c r="R18" s="203"/>
      <c r="S18" s="175"/>
      <c r="T18" s="175"/>
      <c r="U18" s="175"/>
      <c r="V18" s="175"/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V18"/>
      <c r="AW18"/>
      <c r="CA18" s="198"/>
      <c r="CB18" s="198"/>
      <c r="CC18" s="198"/>
    </row>
    <row r="19" spans="1:81" s="201" customFormat="1" x14ac:dyDescent="0.25">
      <c r="A19" s="198">
        <v>17</v>
      </c>
      <c r="B19" s="202" t="s">
        <v>709</v>
      </c>
      <c r="C19" s="198"/>
      <c r="D19" s="198" t="s">
        <v>479</v>
      </c>
      <c r="E19" s="198" t="s">
        <v>81</v>
      </c>
      <c r="F19" s="198" t="s">
        <v>207</v>
      </c>
      <c r="G19" s="198"/>
      <c r="H19" s="198"/>
      <c r="I19" s="198"/>
      <c r="J19" s="198"/>
      <c r="K19" s="203"/>
      <c r="L19" s="203"/>
      <c r="M19" s="203"/>
      <c r="N19" s="203"/>
      <c r="O19" s="203"/>
      <c r="P19" s="203"/>
      <c r="Q19" s="203"/>
      <c r="R19" s="203"/>
      <c r="S19" s="175"/>
      <c r="T19" s="175"/>
      <c r="U19" s="175"/>
      <c r="V19" s="175"/>
      <c r="W19" s="198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V19"/>
      <c r="AW19"/>
      <c r="CA19" s="198"/>
      <c r="CB19" s="198"/>
      <c r="CC19" s="198"/>
    </row>
    <row r="20" spans="1:81" s="201" customFormat="1" x14ac:dyDescent="0.25">
      <c r="A20" s="198">
        <v>18</v>
      </c>
      <c r="B20" s="202" t="s">
        <v>710</v>
      </c>
      <c r="C20" s="198"/>
      <c r="D20" s="198" t="s">
        <v>479</v>
      </c>
      <c r="E20" s="198" t="s">
        <v>185</v>
      </c>
      <c r="F20" s="198" t="s">
        <v>207</v>
      </c>
      <c r="G20" s="198"/>
      <c r="H20" s="198"/>
      <c r="I20" s="198"/>
      <c r="J20" s="198"/>
      <c r="K20" s="203"/>
      <c r="L20" s="203"/>
      <c r="M20" s="203"/>
      <c r="N20" s="203"/>
      <c r="O20" s="203"/>
      <c r="P20" s="203"/>
      <c r="Q20" s="203"/>
      <c r="R20" s="203"/>
      <c r="S20" s="175"/>
      <c r="T20" s="175"/>
      <c r="U20" s="175"/>
      <c r="V20" s="175"/>
      <c r="W20" s="198"/>
      <c r="X20" s="198"/>
      <c r="Y20" s="198"/>
      <c r="Z20" s="198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V20"/>
      <c r="AW20"/>
      <c r="CA20" s="198"/>
      <c r="CB20" s="198"/>
      <c r="CC20" s="198"/>
    </row>
    <row r="21" spans="1:81" s="201" customFormat="1" x14ac:dyDescent="0.25">
      <c r="A21" s="198">
        <v>19</v>
      </c>
      <c r="B21" s="199" t="s">
        <v>711</v>
      </c>
      <c r="C21" s="198"/>
      <c r="D21" s="198" t="s">
        <v>479</v>
      </c>
      <c r="E21" s="198" t="s">
        <v>185</v>
      </c>
      <c r="F21" s="198" t="s">
        <v>82</v>
      </c>
      <c r="G21" s="198"/>
      <c r="H21" s="198"/>
      <c r="I21" s="198"/>
      <c r="J21" s="198"/>
      <c r="K21" s="200"/>
      <c r="L21" s="200"/>
      <c r="M21" s="200"/>
      <c r="N21" s="200"/>
      <c r="O21" s="200"/>
      <c r="P21" s="200"/>
      <c r="Q21" s="200"/>
      <c r="R21" s="200"/>
      <c r="S21" s="175"/>
      <c r="T21" s="175"/>
      <c r="U21" s="175"/>
      <c r="V21" s="175"/>
      <c r="W21" s="198"/>
      <c r="X21" s="198"/>
      <c r="Y21" s="198"/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V21"/>
      <c r="AW21"/>
      <c r="CA21" s="198"/>
      <c r="CB21" s="198"/>
      <c r="CC21" s="198"/>
    </row>
    <row r="22" spans="1:81" s="201" customFormat="1" x14ac:dyDescent="0.25">
      <c r="A22" s="198">
        <v>20</v>
      </c>
      <c r="B22" s="199" t="s">
        <v>712</v>
      </c>
      <c r="C22" s="198"/>
      <c r="D22" s="198" t="s">
        <v>479</v>
      </c>
      <c r="E22" s="198" t="s">
        <v>185</v>
      </c>
      <c r="F22" s="198" t="s">
        <v>82</v>
      </c>
      <c r="G22" s="198"/>
      <c r="H22" s="198"/>
      <c r="I22" s="198"/>
      <c r="J22" s="198"/>
      <c r="K22" s="200"/>
      <c r="L22" s="200"/>
      <c r="M22" s="200"/>
      <c r="N22" s="200"/>
      <c r="O22" s="200"/>
      <c r="P22" s="200"/>
      <c r="Q22" s="200"/>
      <c r="R22" s="200"/>
      <c r="S22" s="175"/>
      <c r="T22" s="175"/>
      <c r="U22" s="175"/>
      <c r="V22" s="175"/>
      <c r="W22" s="198"/>
      <c r="X22" s="198"/>
      <c r="Y22" s="198"/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V22"/>
      <c r="AW22"/>
      <c r="CA22" s="198"/>
      <c r="CB22" s="198"/>
      <c r="CC22" s="198"/>
    </row>
    <row r="23" spans="1:81" s="201" customFormat="1" x14ac:dyDescent="0.25">
      <c r="A23" s="198">
        <v>21</v>
      </c>
      <c r="B23" s="199" t="s">
        <v>713</v>
      </c>
      <c r="C23" s="198"/>
      <c r="D23" s="198" t="s">
        <v>479</v>
      </c>
      <c r="E23" s="198" t="s">
        <v>81</v>
      </c>
      <c r="F23" s="198" t="s">
        <v>207</v>
      </c>
      <c r="G23" s="198"/>
      <c r="H23" s="198"/>
      <c r="I23" s="198"/>
      <c r="J23" s="198"/>
      <c r="K23" s="200"/>
      <c r="L23" s="200"/>
      <c r="M23" s="200"/>
      <c r="N23" s="200"/>
      <c r="O23" s="200"/>
      <c r="P23" s="200"/>
      <c r="Q23" s="200"/>
      <c r="R23" s="200"/>
      <c r="S23" s="175"/>
      <c r="T23" s="175"/>
      <c r="U23" s="175"/>
      <c r="V23" s="175"/>
      <c r="W23" s="198"/>
      <c r="X23" s="198"/>
      <c r="Y23" s="198"/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V23"/>
      <c r="AW23"/>
      <c r="CA23" s="198"/>
      <c r="CB23" s="198"/>
      <c r="CC23" s="198"/>
    </row>
    <row r="24" spans="1:81" s="201" customFormat="1" x14ac:dyDescent="0.25">
      <c r="A24" s="198">
        <v>22</v>
      </c>
      <c r="B24" s="199" t="s">
        <v>714</v>
      </c>
      <c r="C24" s="198"/>
      <c r="D24" s="198" t="s">
        <v>479</v>
      </c>
      <c r="E24" s="198" t="s">
        <v>81</v>
      </c>
      <c r="F24" s="198" t="s">
        <v>207</v>
      </c>
      <c r="G24" s="198"/>
      <c r="H24" s="198"/>
      <c r="I24" s="198"/>
      <c r="J24" s="198"/>
      <c r="K24" s="200"/>
      <c r="L24" s="200"/>
      <c r="M24" s="200"/>
      <c r="N24" s="200"/>
      <c r="O24" s="200"/>
      <c r="P24" s="200"/>
      <c r="Q24" s="200"/>
      <c r="R24" s="200"/>
      <c r="S24" s="175"/>
      <c r="T24" s="175"/>
      <c r="U24" s="175"/>
      <c r="V24" s="175"/>
      <c r="W24" s="198"/>
      <c r="X24" s="198"/>
      <c r="Y24" s="198"/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V24"/>
      <c r="AW24"/>
      <c r="CA24" s="198"/>
      <c r="CB24" s="198"/>
      <c r="CC24" s="198"/>
    </row>
    <row r="25" spans="1:81" s="201" customFormat="1" x14ac:dyDescent="0.25">
      <c r="A25" s="198">
        <v>23</v>
      </c>
      <c r="B25" s="202" t="s">
        <v>715</v>
      </c>
      <c r="C25" s="198"/>
      <c r="D25" s="198" t="s">
        <v>479</v>
      </c>
      <c r="E25" s="198" t="s">
        <v>81</v>
      </c>
      <c r="F25" s="198" t="s">
        <v>207</v>
      </c>
      <c r="G25" s="198"/>
      <c r="H25" s="198"/>
      <c r="I25" s="198"/>
      <c r="J25" s="198"/>
      <c r="K25" s="203"/>
      <c r="L25" s="203"/>
      <c r="M25" s="203"/>
      <c r="N25" s="203"/>
      <c r="O25" s="203"/>
      <c r="P25" s="203"/>
      <c r="Q25" s="203"/>
      <c r="R25" s="203"/>
      <c r="S25" s="175"/>
      <c r="T25" s="175"/>
      <c r="U25" s="175"/>
      <c r="V25" s="175"/>
      <c r="W25" s="198"/>
      <c r="X25" s="198"/>
      <c r="Y25" s="198"/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V25"/>
      <c r="AW25"/>
      <c r="CA25" s="198"/>
      <c r="CB25" s="198"/>
      <c r="CC25" s="198"/>
    </row>
    <row r="26" spans="1:81" s="201" customFormat="1" x14ac:dyDescent="0.25">
      <c r="A26" s="198">
        <v>24</v>
      </c>
      <c r="B26" s="202" t="s">
        <v>716</v>
      </c>
      <c r="C26" s="198"/>
      <c r="D26" s="198" t="s">
        <v>479</v>
      </c>
      <c r="E26" s="198" t="s">
        <v>81</v>
      </c>
      <c r="F26" s="198" t="s">
        <v>207</v>
      </c>
      <c r="G26" s="198"/>
      <c r="H26" s="198"/>
      <c r="I26" s="198"/>
      <c r="J26" s="198"/>
      <c r="K26" s="203"/>
      <c r="L26" s="203"/>
      <c r="M26" s="203"/>
      <c r="N26" s="203"/>
      <c r="O26" s="203"/>
      <c r="P26" s="203"/>
      <c r="Q26" s="203"/>
      <c r="R26" s="203"/>
      <c r="S26" s="175"/>
      <c r="T26" s="175"/>
      <c r="U26" s="175"/>
      <c r="V26" s="175"/>
      <c r="W26" s="198"/>
      <c r="X26" s="198"/>
      <c r="Y26" s="198"/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V26"/>
      <c r="AW26"/>
      <c r="CA26" s="198"/>
      <c r="CB26" s="198"/>
      <c r="CC26" s="198"/>
    </row>
    <row r="27" spans="1:81" s="201" customFormat="1" x14ac:dyDescent="0.25">
      <c r="A27" s="198">
        <v>25</v>
      </c>
      <c r="B27" s="199" t="s">
        <v>717</v>
      </c>
      <c r="C27" s="198"/>
      <c r="D27" s="198" t="s">
        <v>479</v>
      </c>
      <c r="E27" s="198" t="s">
        <v>81</v>
      </c>
      <c r="F27" s="198" t="s">
        <v>207</v>
      </c>
      <c r="G27" s="198"/>
      <c r="H27" s="198"/>
      <c r="I27" s="198"/>
      <c r="J27" s="198"/>
      <c r="K27" s="200"/>
      <c r="L27" s="200"/>
      <c r="M27" s="200"/>
      <c r="N27" s="200"/>
      <c r="O27" s="200"/>
      <c r="P27" s="200"/>
      <c r="Q27" s="200"/>
      <c r="R27" s="200"/>
      <c r="S27" s="175"/>
      <c r="T27" s="175"/>
      <c r="U27" s="175"/>
      <c r="V27" s="175"/>
      <c r="W27" s="198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V27"/>
      <c r="AW27"/>
      <c r="CA27" s="198"/>
      <c r="CB27" s="198"/>
      <c r="CC27" s="198"/>
    </row>
    <row r="28" spans="1:81" s="201" customFormat="1" x14ac:dyDescent="0.25">
      <c r="A28" s="198">
        <v>26</v>
      </c>
      <c r="B28" s="202" t="s">
        <v>718</v>
      </c>
      <c r="C28" s="198"/>
      <c r="D28" s="198" t="s">
        <v>479</v>
      </c>
      <c r="E28" s="198" t="s">
        <v>81</v>
      </c>
      <c r="F28" s="198" t="s">
        <v>82</v>
      </c>
      <c r="G28" s="198"/>
      <c r="H28" s="198"/>
      <c r="I28" s="198"/>
      <c r="J28" s="198"/>
      <c r="K28" s="203"/>
      <c r="L28" s="203"/>
      <c r="M28" s="203"/>
      <c r="N28" s="203"/>
      <c r="O28" s="203"/>
      <c r="P28" s="203"/>
      <c r="Q28" s="203"/>
      <c r="R28" s="203"/>
      <c r="S28" s="175"/>
      <c r="T28" s="175"/>
      <c r="U28" s="175"/>
      <c r="V28" s="175"/>
      <c r="W28" s="198"/>
      <c r="X28" s="198"/>
      <c r="Y28" s="198"/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V28"/>
      <c r="AW28"/>
      <c r="CA28" s="198"/>
      <c r="CB28" s="198"/>
      <c r="CC28" s="198"/>
    </row>
    <row r="29" spans="1:81" s="201" customFormat="1" x14ac:dyDescent="0.25">
      <c r="A29" s="198">
        <v>27</v>
      </c>
      <c r="B29" s="202" t="s">
        <v>719</v>
      </c>
      <c r="C29" s="198"/>
      <c r="D29" s="198" t="s">
        <v>479</v>
      </c>
      <c r="E29" s="198" t="s">
        <v>185</v>
      </c>
      <c r="F29" s="198" t="s">
        <v>207</v>
      </c>
      <c r="G29" s="198"/>
      <c r="H29" s="198"/>
      <c r="I29" s="198"/>
      <c r="J29" s="198"/>
      <c r="K29" s="203"/>
      <c r="L29" s="203"/>
      <c r="M29" s="203"/>
      <c r="N29" s="203"/>
      <c r="O29" s="203"/>
      <c r="P29" s="203"/>
      <c r="Q29" s="203"/>
      <c r="R29" s="203"/>
      <c r="S29" s="175"/>
      <c r="T29" s="175"/>
      <c r="U29" s="175"/>
      <c r="V29" s="175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V29"/>
      <c r="AW29"/>
      <c r="CA29" s="198"/>
      <c r="CB29" s="198"/>
      <c r="CC29" s="198"/>
    </row>
    <row r="30" spans="1:81" s="201" customFormat="1" x14ac:dyDescent="0.25">
      <c r="A30" s="198">
        <v>28</v>
      </c>
      <c r="B30" s="199" t="s">
        <v>720</v>
      </c>
      <c r="C30" s="198"/>
      <c r="D30" s="198" t="s">
        <v>479</v>
      </c>
      <c r="E30" s="198" t="s">
        <v>81</v>
      </c>
      <c r="F30" s="198" t="s">
        <v>207</v>
      </c>
      <c r="G30" s="198"/>
      <c r="H30" s="198"/>
      <c r="I30" s="198"/>
      <c r="J30" s="198"/>
      <c r="K30" s="200"/>
      <c r="L30" s="200"/>
      <c r="M30" s="200"/>
      <c r="N30" s="200"/>
      <c r="O30" s="200"/>
      <c r="P30" s="200"/>
      <c r="Q30" s="200"/>
      <c r="R30" s="200"/>
      <c r="S30" s="175"/>
      <c r="T30" s="175"/>
      <c r="U30" s="175"/>
      <c r="V30" s="175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V30"/>
      <c r="AW30"/>
      <c r="CA30" s="198"/>
      <c r="CB30" s="198"/>
      <c r="CC30" s="198"/>
    </row>
    <row r="31" spans="1:81" s="201" customFormat="1" x14ac:dyDescent="0.25">
      <c r="A31" s="198">
        <v>29</v>
      </c>
      <c r="B31" s="199" t="s">
        <v>721</v>
      </c>
      <c r="C31" s="198"/>
      <c r="D31" s="198" t="s">
        <v>479</v>
      </c>
      <c r="E31" s="198" t="s">
        <v>81</v>
      </c>
      <c r="F31" s="198" t="s">
        <v>82</v>
      </c>
      <c r="G31" s="198"/>
      <c r="H31" s="198"/>
      <c r="I31" s="198"/>
      <c r="J31" s="198"/>
      <c r="K31" s="200"/>
      <c r="L31" s="200"/>
      <c r="M31" s="200"/>
      <c r="N31" s="200"/>
      <c r="O31" s="200"/>
      <c r="P31" s="200"/>
      <c r="Q31" s="200"/>
      <c r="R31" s="200"/>
      <c r="S31" s="175"/>
      <c r="T31" s="175"/>
      <c r="U31" s="175"/>
      <c r="V31" s="175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V31"/>
      <c r="AW31"/>
      <c r="CA31" s="198"/>
      <c r="CB31" s="198"/>
      <c r="CC31" s="198"/>
    </row>
    <row r="32" spans="1:81" s="201" customFormat="1" x14ac:dyDescent="0.25">
      <c r="A32" s="198">
        <v>30</v>
      </c>
      <c r="B32" s="202" t="s">
        <v>722</v>
      </c>
      <c r="C32" s="198"/>
      <c r="D32" s="198" t="s">
        <v>479</v>
      </c>
      <c r="E32" s="198" t="s">
        <v>185</v>
      </c>
      <c r="F32" s="198" t="s">
        <v>207</v>
      </c>
      <c r="G32" s="198"/>
      <c r="H32" s="198"/>
      <c r="I32" s="198"/>
      <c r="J32" s="198"/>
      <c r="K32" s="203"/>
      <c r="L32" s="203"/>
      <c r="M32" s="203"/>
      <c r="N32" s="203"/>
      <c r="O32" s="203"/>
      <c r="P32" s="203"/>
      <c r="Q32" s="203"/>
      <c r="R32" s="203"/>
      <c r="S32" s="175"/>
      <c r="T32" s="175"/>
      <c r="U32" s="175"/>
      <c r="V32" s="175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V32"/>
      <c r="AW32"/>
      <c r="CA32" s="198"/>
      <c r="CB32" s="198"/>
      <c r="CC32" s="198"/>
    </row>
    <row r="33" spans="1:81" s="201" customFormat="1" x14ac:dyDescent="0.25">
      <c r="A33" s="198">
        <v>31</v>
      </c>
      <c r="B33" s="199" t="s">
        <v>723</v>
      </c>
      <c r="C33" s="198"/>
      <c r="D33" s="198" t="s">
        <v>479</v>
      </c>
      <c r="E33" s="198" t="s">
        <v>81</v>
      </c>
      <c r="F33" s="198" t="s">
        <v>82</v>
      </c>
      <c r="G33" s="204"/>
      <c r="H33" s="204"/>
      <c r="I33" s="204"/>
      <c r="J33" s="204"/>
      <c r="K33" s="200"/>
      <c r="L33" s="200"/>
      <c r="M33" s="200"/>
      <c r="N33" s="200"/>
      <c r="O33" s="200"/>
      <c r="P33" s="200"/>
      <c r="Q33" s="200"/>
      <c r="R33" s="200"/>
      <c r="S33" s="175"/>
      <c r="T33" s="175"/>
      <c r="U33" s="175"/>
      <c r="V33" s="175"/>
      <c r="W33" s="198"/>
      <c r="X33" s="198"/>
      <c r="Y33" s="198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V33"/>
      <c r="AW33"/>
      <c r="CA33" s="198"/>
      <c r="CB33" s="198"/>
      <c r="CC33" s="198"/>
    </row>
    <row r="34" spans="1:81" s="201" customFormat="1" x14ac:dyDescent="0.25">
      <c r="A34" s="198">
        <v>32</v>
      </c>
      <c r="B34" s="202" t="s">
        <v>724</v>
      </c>
      <c r="C34" s="198"/>
      <c r="D34" s="198" t="s">
        <v>479</v>
      </c>
      <c r="E34" s="198" t="s">
        <v>81</v>
      </c>
      <c r="F34" s="198" t="s">
        <v>207</v>
      </c>
      <c r="G34" s="204"/>
      <c r="H34" s="204"/>
      <c r="I34" s="204"/>
      <c r="J34" s="204"/>
      <c r="K34" s="203"/>
      <c r="L34" s="203"/>
      <c r="M34" s="203"/>
      <c r="N34" s="203"/>
      <c r="O34" s="203"/>
      <c r="P34" s="203"/>
      <c r="Q34" s="203"/>
      <c r="R34" s="203"/>
      <c r="S34" s="175"/>
      <c r="T34" s="175"/>
      <c r="U34" s="175"/>
      <c r="V34" s="175"/>
      <c r="W34" s="198"/>
      <c r="X34" s="198"/>
      <c r="Y34" s="198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V34"/>
      <c r="AW34"/>
      <c r="CA34" s="198"/>
      <c r="CB34" s="198"/>
      <c r="CC34" s="198"/>
    </row>
    <row r="35" spans="1:81" s="201" customFormat="1" x14ac:dyDescent="0.25">
      <c r="A35" s="198">
        <v>33</v>
      </c>
      <c r="B35" s="199" t="s">
        <v>725</v>
      </c>
      <c r="C35" s="198"/>
      <c r="D35" s="198" t="s">
        <v>479</v>
      </c>
      <c r="E35" s="198" t="s">
        <v>185</v>
      </c>
      <c r="F35" s="198" t="s">
        <v>82</v>
      </c>
      <c r="G35" s="204"/>
      <c r="H35" s="204"/>
      <c r="I35" s="204"/>
      <c r="J35" s="204"/>
      <c r="K35" s="200"/>
      <c r="L35" s="200"/>
      <c r="M35" s="200"/>
      <c r="N35" s="200"/>
      <c r="O35" s="200"/>
      <c r="P35" s="200"/>
      <c r="Q35" s="200"/>
      <c r="R35" s="200"/>
      <c r="S35" s="175"/>
      <c r="T35" s="175"/>
      <c r="U35" s="175"/>
      <c r="V35" s="175"/>
      <c r="W35" s="198"/>
      <c r="X35" s="198"/>
      <c r="Y35" s="198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V35"/>
      <c r="AW35"/>
      <c r="CA35" s="198"/>
      <c r="CB35" s="198"/>
      <c r="CC35" s="198"/>
    </row>
    <row r="36" spans="1:81" s="201" customFormat="1" x14ac:dyDescent="0.25">
      <c r="A36" s="198">
        <v>34</v>
      </c>
      <c r="B36" s="199" t="s">
        <v>726</v>
      </c>
      <c r="C36" s="198"/>
      <c r="D36" s="198" t="s">
        <v>479</v>
      </c>
      <c r="E36" s="198" t="s">
        <v>81</v>
      </c>
      <c r="F36" s="198" t="s">
        <v>207</v>
      </c>
      <c r="G36" s="204"/>
      <c r="H36" s="204"/>
      <c r="I36" s="204"/>
      <c r="J36" s="204"/>
      <c r="K36" s="200"/>
      <c r="L36" s="200"/>
      <c r="M36" s="200"/>
      <c r="N36" s="200"/>
      <c r="O36" s="200"/>
      <c r="P36" s="200"/>
      <c r="Q36" s="200"/>
      <c r="R36" s="200"/>
      <c r="S36" s="175"/>
      <c r="T36" s="175"/>
      <c r="U36" s="175"/>
      <c r="V36" s="175"/>
      <c r="W36" s="198"/>
      <c r="X36" s="198"/>
      <c r="Y36" s="198"/>
      <c r="Z36" s="198"/>
      <c r="AA36" s="198"/>
      <c r="AB36" s="198" t="e">
        <v>#VALUE!</v>
      </c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V36"/>
      <c r="AW36"/>
      <c r="CA36" s="198"/>
      <c r="CB36" s="198"/>
      <c r="CC36" s="198"/>
    </row>
    <row r="37" spans="1:81" s="201" customFormat="1" x14ac:dyDescent="0.25">
      <c r="A37" s="198">
        <v>35</v>
      </c>
      <c r="B37" s="202" t="s">
        <v>727</v>
      </c>
      <c r="C37" s="198"/>
      <c r="D37" s="198" t="s">
        <v>479</v>
      </c>
      <c r="E37" s="198" t="s">
        <v>81</v>
      </c>
      <c r="F37" s="198" t="s">
        <v>82</v>
      </c>
      <c r="G37" s="204"/>
      <c r="H37" s="204"/>
      <c r="I37" s="204"/>
      <c r="J37" s="204"/>
      <c r="K37" s="203"/>
      <c r="L37" s="203"/>
      <c r="M37" s="203"/>
      <c r="N37" s="203"/>
      <c r="O37" s="203"/>
      <c r="P37" s="203"/>
      <c r="Q37" s="203"/>
      <c r="R37" s="203"/>
      <c r="S37" s="175"/>
      <c r="T37" s="175"/>
      <c r="U37" s="175"/>
      <c r="V37" s="175"/>
      <c r="W37" s="198"/>
      <c r="X37" s="198"/>
      <c r="Y37" s="198"/>
      <c r="Z37" s="198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V37"/>
      <c r="AW37"/>
      <c r="CA37" s="198"/>
      <c r="CB37" s="198"/>
      <c r="CC37" s="198"/>
    </row>
    <row r="38" spans="1:81" s="201" customFormat="1" x14ac:dyDescent="0.25">
      <c r="A38" s="198">
        <v>36</v>
      </c>
      <c r="B38" s="199" t="s">
        <v>728</v>
      </c>
      <c r="C38" s="198"/>
      <c r="D38" s="198" t="s">
        <v>479</v>
      </c>
      <c r="E38" s="198" t="s">
        <v>81</v>
      </c>
      <c r="F38" s="198" t="s">
        <v>82</v>
      </c>
      <c r="G38" s="204"/>
      <c r="H38" s="204"/>
      <c r="I38" s="204"/>
      <c r="J38" s="204"/>
      <c r="K38" s="200"/>
      <c r="L38" s="200"/>
      <c r="M38" s="200"/>
      <c r="N38" s="200"/>
      <c r="O38" s="200"/>
      <c r="P38" s="200"/>
      <c r="Q38" s="200"/>
      <c r="R38" s="200"/>
      <c r="S38" s="175"/>
      <c r="T38" s="175"/>
      <c r="U38" s="175"/>
      <c r="V38" s="175"/>
      <c r="W38" s="198"/>
      <c r="X38" s="198"/>
      <c r="Y38" s="198"/>
      <c r="Z38" s="198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V38"/>
      <c r="AW38"/>
      <c r="CA38" s="198"/>
      <c r="CB38" s="198"/>
      <c r="CC38" s="198"/>
    </row>
    <row r="39" spans="1:81" s="201" customFormat="1" x14ac:dyDescent="0.25">
      <c r="A39" s="198">
        <v>37</v>
      </c>
      <c r="B39" s="202" t="s">
        <v>729</v>
      </c>
      <c r="C39" s="198"/>
      <c r="D39" s="198" t="s">
        <v>479</v>
      </c>
      <c r="E39" s="198" t="s">
        <v>81</v>
      </c>
      <c r="F39" s="198" t="s">
        <v>207</v>
      </c>
      <c r="G39" s="204"/>
      <c r="H39" s="204"/>
      <c r="I39" s="204"/>
      <c r="J39" s="204"/>
      <c r="K39" s="203"/>
      <c r="L39" s="203"/>
      <c r="M39" s="203"/>
      <c r="N39" s="203"/>
      <c r="O39" s="203"/>
      <c r="P39" s="203"/>
      <c r="Q39" s="203"/>
      <c r="R39" s="203"/>
      <c r="S39" s="175"/>
      <c r="T39" s="175"/>
      <c r="U39" s="175"/>
      <c r="V39" s="175"/>
      <c r="W39" s="198"/>
      <c r="X39" s="198"/>
      <c r="Y39" s="198"/>
      <c r="Z39" s="198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V39"/>
      <c r="AW39"/>
      <c r="CA39" s="198"/>
      <c r="CB39" s="198"/>
      <c r="CC39" s="198"/>
    </row>
    <row r="40" spans="1:81" s="201" customFormat="1" x14ac:dyDescent="0.25">
      <c r="A40" s="198">
        <v>38</v>
      </c>
      <c r="B40" s="202" t="s">
        <v>730</v>
      </c>
      <c r="C40" s="198"/>
      <c r="D40" s="198" t="s">
        <v>479</v>
      </c>
      <c r="E40" s="198" t="s">
        <v>81</v>
      </c>
      <c r="F40" s="198" t="s">
        <v>82</v>
      </c>
      <c r="G40" s="204"/>
      <c r="H40" s="204"/>
      <c r="I40" s="204"/>
      <c r="J40" s="204"/>
      <c r="K40" s="203"/>
      <c r="L40" s="203"/>
      <c r="M40" s="203"/>
      <c r="N40" s="203"/>
      <c r="O40" s="203"/>
      <c r="P40" s="203"/>
      <c r="Q40" s="203"/>
      <c r="R40" s="203"/>
      <c r="S40" s="175"/>
      <c r="T40" s="175"/>
      <c r="U40" s="175"/>
      <c r="V40" s="175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V40"/>
      <c r="AW40"/>
      <c r="CA40" s="198"/>
      <c r="CB40" s="198"/>
      <c r="CC40" s="198"/>
    </row>
    <row r="41" spans="1:81" s="201" customFormat="1" x14ac:dyDescent="0.25">
      <c r="A41" s="198">
        <v>39</v>
      </c>
      <c r="B41" s="199" t="s">
        <v>731</v>
      </c>
      <c r="C41" s="198"/>
      <c r="D41" s="198" t="s">
        <v>479</v>
      </c>
      <c r="E41" s="198" t="s">
        <v>81</v>
      </c>
      <c r="F41" s="198" t="s">
        <v>82</v>
      </c>
      <c r="G41" s="204"/>
      <c r="H41" s="204"/>
      <c r="I41" s="204"/>
      <c r="J41" s="204"/>
      <c r="K41" s="200"/>
      <c r="L41" s="200"/>
      <c r="M41" s="200"/>
      <c r="N41" s="200"/>
      <c r="O41" s="200"/>
      <c r="P41" s="200"/>
      <c r="Q41" s="200"/>
      <c r="R41" s="200"/>
      <c r="S41" s="175"/>
      <c r="T41" s="175"/>
      <c r="U41" s="175"/>
      <c r="V41" s="175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V41"/>
      <c r="AW41"/>
      <c r="CA41" s="198"/>
      <c r="CB41" s="198"/>
      <c r="CC41" s="198"/>
    </row>
    <row r="42" spans="1:81" s="201" customFormat="1" x14ac:dyDescent="0.25">
      <c r="A42" s="198">
        <v>40</v>
      </c>
      <c r="B42" s="199" t="s">
        <v>732</v>
      </c>
      <c r="C42" s="198"/>
      <c r="D42" s="198" t="s">
        <v>479</v>
      </c>
      <c r="E42" s="198" t="s">
        <v>185</v>
      </c>
      <c r="F42" s="198" t="s">
        <v>82</v>
      </c>
      <c r="G42" s="204"/>
      <c r="H42" s="204"/>
      <c r="I42" s="204"/>
      <c r="J42" s="204"/>
      <c r="K42" s="200"/>
      <c r="L42" s="200"/>
      <c r="M42" s="200"/>
      <c r="N42" s="200"/>
      <c r="O42" s="200"/>
      <c r="P42" s="200"/>
      <c r="Q42" s="200"/>
      <c r="R42" s="200"/>
      <c r="S42" s="175"/>
      <c r="T42" s="175"/>
      <c r="U42" s="175"/>
      <c r="V42" s="175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V42"/>
      <c r="AW42"/>
      <c r="CA42" s="198"/>
      <c r="CB42" s="198"/>
      <c r="CC42" s="198"/>
    </row>
    <row r="43" spans="1:81" s="201" customFormat="1" x14ac:dyDescent="0.25">
      <c r="A43" s="198">
        <v>41</v>
      </c>
      <c r="B43" s="202" t="s">
        <v>733</v>
      </c>
      <c r="C43" s="198"/>
      <c r="D43" s="198" t="s">
        <v>479</v>
      </c>
      <c r="E43" s="198" t="s">
        <v>81</v>
      </c>
      <c r="F43" s="198" t="s">
        <v>207</v>
      </c>
      <c r="G43" s="204"/>
      <c r="H43" s="204"/>
      <c r="I43" s="204"/>
      <c r="J43" s="204"/>
      <c r="K43" s="203"/>
      <c r="L43" s="203"/>
      <c r="M43" s="203"/>
      <c r="N43" s="203"/>
      <c r="O43" s="203"/>
      <c r="P43" s="203"/>
      <c r="Q43" s="203"/>
      <c r="R43" s="203"/>
      <c r="S43" s="175"/>
      <c r="T43" s="175"/>
      <c r="U43" s="175"/>
      <c r="V43" s="175"/>
      <c r="W43" s="198"/>
      <c r="X43" s="198"/>
      <c r="Y43" s="198"/>
      <c r="Z43" s="198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V43"/>
      <c r="AW43"/>
      <c r="CA43" s="198"/>
      <c r="CB43" s="198"/>
      <c r="CC43" s="198"/>
    </row>
    <row r="44" spans="1:81" s="201" customFormat="1" x14ac:dyDescent="0.25">
      <c r="A44" s="198">
        <v>42</v>
      </c>
      <c r="B44" s="199" t="s">
        <v>734</v>
      </c>
      <c r="C44" s="198"/>
      <c r="D44" s="198" t="s">
        <v>479</v>
      </c>
      <c r="E44" s="198" t="s">
        <v>81</v>
      </c>
      <c r="F44" s="198"/>
      <c r="G44" s="204"/>
      <c r="H44" s="204"/>
      <c r="I44" s="204"/>
      <c r="J44" s="204"/>
      <c r="K44" s="200"/>
      <c r="L44" s="200"/>
      <c r="M44" s="200"/>
      <c r="N44" s="200"/>
      <c r="O44" s="200"/>
      <c r="P44" s="200"/>
      <c r="Q44" s="200"/>
      <c r="R44" s="200"/>
      <c r="S44" s="175"/>
      <c r="T44" s="175"/>
      <c r="U44" s="175"/>
      <c r="V44" s="175"/>
      <c r="W44" s="198"/>
      <c r="X44" s="198"/>
      <c r="Y44" s="198"/>
      <c r="Z44" s="198"/>
      <c r="AA44" s="198"/>
      <c r="AB44" s="198"/>
      <c r="AC44" s="198"/>
      <c r="AD44" s="198"/>
      <c r="AE44" s="198"/>
      <c r="AF44" s="198"/>
      <c r="AG44" s="198"/>
      <c r="AH44" s="198"/>
      <c r="AI44" s="198"/>
      <c r="AJ44" s="198"/>
      <c r="AK44" s="198"/>
      <c r="AL44" s="198"/>
      <c r="AM44" s="198"/>
      <c r="AN44" s="198"/>
      <c r="AO44" s="198"/>
      <c r="AP44" s="198"/>
      <c r="AQ44" s="198"/>
      <c r="AR44" s="198"/>
      <c r="AS44" s="198"/>
      <c r="AT44" s="198"/>
      <c r="AV44"/>
      <c r="AW44"/>
      <c r="CA44" s="198"/>
      <c r="CB44" s="198"/>
      <c r="CC44" s="198"/>
    </row>
    <row r="45" spans="1:81" s="201" customFormat="1" x14ac:dyDescent="0.25">
      <c r="A45" s="198">
        <v>43</v>
      </c>
      <c r="B45" s="199" t="s">
        <v>735</v>
      </c>
      <c r="C45" s="198"/>
      <c r="D45" s="198" t="s">
        <v>479</v>
      </c>
      <c r="E45" s="198" t="s">
        <v>81</v>
      </c>
      <c r="F45" s="198" t="s">
        <v>82</v>
      </c>
      <c r="G45" s="204"/>
      <c r="H45" s="204"/>
      <c r="I45" s="204"/>
      <c r="J45" s="204"/>
      <c r="K45" s="200"/>
      <c r="L45" s="200"/>
      <c r="M45" s="200"/>
      <c r="N45" s="200"/>
      <c r="O45" s="200"/>
      <c r="P45" s="200"/>
      <c r="Q45" s="200"/>
      <c r="R45" s="200"/>
      <c r="S45" s="175"/>
      <c r="T45" s="175"/>
      <c r="U45" s="175"/>
      <c r="V45" s="175"/>
      <c r="W45" s="198"/>
      <c r="X45" s="198"/>
      <c r="Y45" s="198"/>
      <c r="Z45" s="198"/>
      <c r="AA45" s="198"/>
      <c r="AB45" s="198"/>
      <c r="AC45" s="198"/>
      <c r="AD45" s="198"/>
      <c r="AE45" s="198"/>
      <c r="AF45" s="198"/>
      <c r="AG45" s="198"/>
      <c r="AH45" s="198"/>
      <c r="AI45" s="198"/>
      <c r="AJ45" s="198"/>
      <c r="AK45" s="198"/>
      <c r="AL45" s="198"/>
      <c r="AM45" s="198"/>
      <c r="AN45" s="198"/>
      <c r="AO45" s="198"/>
      <c r="AP45" s="198"/>
      <c r="AQ45" s="198"/>
      <c r="AR45" s="198"/>
      <c r="AS45" s="198"/>
      <c r="AT45" s="198"/>
      <c r="AV45"/>
      <c r="AW45"/>
      <c r="CA45" s="198"/>
      <c r="CB45" s="198"/>
      <c r="CC45" s="198"/>
    </row>
    <row r="46" spans="1:81" s="201" customFormat="1" x14ac:dyDescent="0.25">
      <c r="A46" s="198">
        <v>44</v>
      </c>
      <c r="B46" s="199" t="s">
        <v>736</v>
      </c>
      <c r="C46" s="198"/>
      <c r="D46" s="198" t="s">
        <v>479</v>
      </c>
      <c r="E46" s="198" t="s">
        <v>81</v>
      </c>
      <c r="F46" s="198" t="s">
        <v>207</v>
      </c>
      <c r="G46" s="204"/>
      <c r="H46" s="204"/>
      <c r="I46" s="204"/>
      <c r="J46" s="204"/>
      <c r="K46" s="200"/>
      <c r="L46" s="200"/>
      <c r="M46" s="200"/>
      <c r="N46" s="200"/>
      <c r="O46" s="200"/>
      <c r="P46" s="200"/>
      <c r="Q46" s="200"/>
      <c r="R46" s="200"/>
      <c r="S46" s="175"/>
      <c r="T46" s="175"/>
      <c r="U46" s="175"/>
      <c r="V46" s="175"/>
      <c r="W46" s="198"/>
      <c r="X46" s="198"/>
      <c r="Y46" s="198"/>
      <c r="Z46" s="198"/>
      <c r="AA46" s="198"/>
      <c r="AB46" s="198"/>
      <c r="AC46" s="198"/>
      <c r="AD46" s="198"/>
      <c r="AE46" s="198"/>
      <c r="AF46" s="198"/>
      <c r="AG46" s="198"/>
      <c r="AH46" s="198"/>
      <c r="AI46" s="198"/>
      <c r="AJ46" s="198"/>
      <c r="AK46" s="198"/>
      <c r="AL46" s="198"/>
      <c r="AM46" s="198"/>
      <c r="AN46" s="198"/>
      <c r="AO46" s="198"/>
      <c r="AP46" s="198"/>
      <c r="AQ46" s="198"/>
      <c r="AR46" s="198"/>
      <c r="AS46" s="198"/>
      <c r="AT46" s="198"/>
      <c r="AV46"/>
      <c r="AW46"/>
      <c r="CA46" s="198"/>
      <c r="CB46" s="198"/>
      <c r="CC46" s="198"/>
    </row>
    <row r="47" spans="1:81" s="201" customFormat="1" x14ac:dyDescent="0.25">
      <c r="A47" s="198">
        <v>45</v>
      </c>
      <c r="B47" s="202" t="s">
        <v>737</v>
      </c>
      <c r="C47" s="198"/>
      <c r="D47" s="198" t="s">
        <v>479</v>
      </c>
      <c r="E47" s="198" t="s">
        <v>81</v>
      </c>
      <c r="F47" s="198" t="s">
        <v>82</v>
      </c>
      <c r="G47" s="204"/>
      <c r="H47" s="204"/>
      <c r="I47" s="204"/>
      <c r="J47" s="204"/>
      <c r="K47" s="203"/>
      <c r="L47" s="203"/>
      <c r="M47" s="203"/>
      <c r="N47" s="203"/>
      <c r="O47" s="203"/>
      <c r="P47" s="203"/>
      <c r="Q47" s="203"/>
      <c r="R47" s="203"/>
      <c r="S47" s="175"/>
      <c r="T47" s="175"/>
      <c r="U47" s="175"/>
      <c r="V47" s="175"/>
      <c r="W47" s="198"/>
      <c r="X47" s="198"/>
      <c r="Y47" s="198"/>
      <c r="Z47" s="198"/>
      <c r="AA47" s="198"/>
      <c r="AB47" s="198"/>
      <c r="AC47" s="198"/>
      <c r="AD47" s="198"/>
      <c r="AE47" s="198"/>
      <c r="AF47" s="198"/>
      <c r="AG47" s="198"/>
      <c r="AH47" s="198"/>
      <c r="AI47" s="198"/>
      <c r="AJ47" s="198"/>
      <c r="AK47" s="198"/>
      <c r="AL47" s="198"/>
      <c r="AM47" s="198"/>
      <c r="AN47" s="198"/>
      <c r="AO47" s="198"/>
      <c r="AP47" s="198"/>
      <c r="AQ47" s="198"/>
      <c r="AR47" s="198"/>
      <c r="AS47" s="198"/>
      <c r="AT47" s="198"/>
      <c r="AV47"/>
      <c r="AW47"/>
      <c r="CA47" s="198"/>
      <c r="CB47" s="198"/>
      <c r="CC47" s="198"/>
    </row>
    <row r="48" spans="1:81" s="201" customFormat="1" x14ac:dyDescent="0.25">
      <c r="A48" s="198">
        <v>46</v>
      </c>
      <c r="B48" s="199" t="s">
        <v>738</v>
      </c>
      <c r="C48" s="198"/>
      <c r="D48" s="198" t="s">
        <v>479</v>
      </c>
      <c r="E48" s="198" t="s">
        <v>81</v>
      </c>
      <c r="F48" s="198" t="s">
        <v>207</v>
      </c>
      <c r="G48" s="204"/>
      <c r="H48" s="204"/>
      <c r="I48" s="204"/>
      <c r="J48" s="204"/>
      <c r="K48" s="200"/>
      <c r="L48" s="200"/>
      <c r="M48" s="200"/>
      <c r="N48" s="200"/>
      <c r="O48" s="200"/>
      <c r="P48" s="200"/>
      <c r="Q48" s="200"/>
      <c r="R48" s="200"/>
      <c r="S48" s="175"/>
      <c r="T48" s="175"/>
      <c r="U48" s="175"/>
      <c r="V48" s="175"/>
      <c r="W48" s="198"/>
      <c r="X48" s="198"/>
      <c r="Y48" s="198"/>
      <c r="Z48" s="198"/>
      <c r="AA48" s="198"/>
      <c r="AB48" s="198"/>
      <c r="AC48" s="198"/>
      <c r="AD48" s="198"/>
      <c r="AE48" s="198"/>
      <c r="AF48" s="198"/>
      <c r="AG48" s="198"/>
      <c r="AH48" s="198"/>
      <c r="AI48" s="198"/>
      <c r="AJ48" s="198"/>
      <c r="AK48" s="198"/>
      <c r="AL48" s="198"/>
      <c r="AM48" s="198"/>
      <c r="AN48" s="198"/>
      <c r="AO48" s="198"/>
      <c r="AP48" s="198"/>
      <c r="AQ48" s="198"/>
      <c r="AR48" s="198"/>
      <c r="AS48" s="198"/>
      <c r="AT48" s="198"/>
      <c r="AV48"/>
      <c r="AW48"/>
      <c r="CA48" s="198"/>
      <c r="CB48" s="198"/>
      <c r="CC48" s="198"/>
    </row>
    <row r="49" spans="1:81" s="201" customFormat="1" x14ac:dyDescent="0.25">
      <c r="A49" s="198">
        <v>47</v>
      </c>
      <c r="B49" s="199" t="s">
        <v>739</v>
      </c>
      <c r="C49" s="198"/>
      <c r="D49" s="198" t="s">
        <v>479</v>
      </c>
      <c r="E49" s="198" t="s">
        <v>185</v>
      </c>
      <c r="F49" s="198" t="s">
        <v>82</v>
      </c>
      <c r="G49" s="204"/>
      <c r="H49" s="204"/>
      <c r="I49" s="204"/>
      <c r="J49" s="204"/>
      <c r="K49" s="200"/>
      <c r="L49" s="200"/>
      <c r="M49" s="200"/>
      <c r="N49" s="200"/>
      <c r="O49" s="200"/>
      <c r="P49" s="200"/>
      <c r="Q49" s="200"/>
      <c r="R49" s="200"/>
      <c r="S49" s="175"/>
      <c r="T49" s="175"/>
      <c r="U49" s="175"/>
      <c r="V49" s="175"/>
      <c r="W49" s="198"/>
      <c r="X49" s="198"/>
      <c r="Y49" s="198"/>
      <c r="Z49" s="198"/>
      <c r="AA49" s="198"/>
      <c r="AB49" s="198"/>
      <c r="AC49" s="198"/>
      <c r="AD49" s="198"/>
      <c r="AE49" s="198"/>
      <c r="AF49" s="198"/>
      <c r="AG49" s="198"/>
      <c r="AH49" s="198"/>
      <c r="AI49" s="198"/>
      <c r="AJ49" s="198"/>
      <c r="AK49" s="198"/>
      <c r="AL49" s="198"/>
      <c r="AM49" s="198"/>
      <c r="AN49" s="198"/>
      <c r="AO49" s="198"/>
      <c r="AP49" s="198"/>
      <c r="AQ49" s="198"/>
      <c r="AR49" s="198"/>
      <c r="AS49" s="198"/>
      <c r="AT49" s="198"/>
      <c r="AV49"/>
      <c r="AW49"/>
      <c r="CA49" s="198"/>
      <c r="CB49" s="198"/>
      <c r="CC49" s="198"/>
    </row>
    <row r="50" spans="1:81" s="201" customFormat="1" x14ac:dyDescent="0.25">
      <c r="A50" s="198">
        <v>48</v>
      </c>
      <c r="B50" s="202" t="s">
        <v>740</v>
      </c>
      <c r="C50" s="198"/>
      <c r="D50" s="198" t="s">
        <v>479</v>
      </c>
      <c r="E50" s="198" t="s">
        <v>185</v>
      </c>
      <c r="F50" s="198" t="s">
        <v>82</v>
      </c>
      <c r="G50" s="204"/>
      <c r="H50" s="204"/>
      <c r="I50" s="204"/>
      <c r="J50" s="204"/>
      <c r="K50" s="203"/>
      <c r="L50" s="203"/>
      <c r="M50" s="203"/>
      <c r="N50" s="203"/>
      <c r="O50" s="203"/>
      <c r="P50" s="203"/>
      <c r="Q50" s="203"/>
      <c r="R50" s="203"/>
      <c r="S50" s="175"/>
      <c r="T50" s="175"/>
      <c r="U50" s="175"/>
      <c r="V50" s="175"/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  <c r="AP50" s="198"/>
      <c r="AQ50" s="198"/>
      <c r="AR50" s="198"/>
      <c r="AS50" s="198"/>
      <c r="AT50" s="198"/>
      <c r="AV50"/>
      <c r="AW50"/>
      <c r="CA50" s="198"/>
      <c r="CB50" s="198"/>
      <c r="CC50" s="198"/>
    </row>
    <row r="51" spans="1:81" s="201" customFormat="1" x14ac:dyDescent="0.25">
      <c r="A51" s="198">
        <v>49</v>
      </c>
      <c r="B51" s="202" t="s">
        <v>741</v>
      </c>
      <c r="C51" s="198"/>
      <c r="D51" s="198" t="s">
        <v>479</v>
      </c>
      <c r="E51" s="198" t="s">
        <v>81</v>
      </c>
      <c r="F51" s="198" t="s">
        <v>207</v>
      </c>
      <c r="G51" s="204"/>
      <c r="H51" s="204"/>
      <c r="I51" s="204"/>
      <c r="J51" s="204"/>
      <c r="K51" s="203"/>
      <c r="L51" s="203"/>
      <c r="M51" s="203"/>
      <c r="N51" s="203"/>
      <c r="O51" s="203"/>
      <c r="P51" s="203"/>
      <c r="Q51" s="203"/>
      <c r="R51" s="203"/>
      <c r="S51" s="175"/>
      <c r="T51" s="175"/>
      <c r="U51" s="175"/>
      <c r="V51" s="175"/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AN51" s="198"/>
      <c r="AO51" s="198"/>
      <c r="AP51" s="198"/>
      <c r="AQ51" s="198"/>
      <c r="AR51" s="198"/>
      <c r="AS51" s="198"/>
      <c r="AT51" s="198"/>
      <c r="AV51"/>
      <c r="AW51"/>
      <c r="CA51" s="198"/>
      <c r="CB51" s="198"/>
      <c r="CC51" s="198"/>
    </row>
    <row r="52" spans="1:81" s="201" customFormat="1" x14ac:dyDescent="0.25">
      <c r="A52" s="198">
        <v>50</v>
      </c>
      <c r="B52" s="199" t="s">
        <v>742</v>
      </c>
      <c r="C52" s="198"/>
      <c r="D52" s="198" t="s">
        <v>479</v>
      </c>
      <c r="E52" s="198" t="s">
        <v>81</v>
      </c>
      <c r="F52" s="198" t="s">
        <v>82</v>
      </c>
      <c r="G52" s="204"/>
      <c r="H52" s="204"/>
      <c r="I52" s="204"/>
      <c r="J52" s="204"/>
      <c r="K52" s="200"/>
      <c r="L52" s="200"/>
      <c r="M52" s="200"/>
      <c r="N52" s="200"/>
      <c r="O52" s="200"/>
      <c r="P52" s="200"/>
      <c r="Q52" s="200"/>
      <c r="R52" s="200"/>
      <c r="S52" s="175"/>
      <c r="T52" s="175"/>
      <c r="U52" s="175"/>
      <c r="V52" s="175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  <c r="AP52" s="198"/>
      <c r="AQ52" s="198"/>
      <c r="AR52" s="198"/>
      <c r="AS52" s="198"/>
      <c r="AT52" s="198"/>
      <c r="AV52"/>
      <c r="AW52"/>
      <c r="CA52" s="198"/>
      <c r="CB52" s="198"/>
      <c r="CC52" s="198"/>
    </row>
    <row r="53" spans="1:81" s="201" customFormat="1" x14ac:dyDescent="0.25">
      <c r="A53" s="198">
        <v>51</v>
      </c>
      <c r="B53" s="199" t="s">
        <v>743</v>
      </c>
      <c r="C53" s="198"/>
      <c r="D53" s="198" t="s">
        <v>479</v>
      </c>
      <c r="E53" s="198" t="s">
        <v>81</v>
      </c>
      <c r="F53" s="198" t="s">
        <v>207</v>
      </c>
      <c r="G53" s="204"/>
      <c r="H53" s="204"/>
      <c r="I53" s="204"/>
      <c r="J53" s="204"/>
      <c r="K53" s="200"/>
      <c r="L53" s="200"/>
      <c r="M53" s="200"/>
      <c r="N53" s="200"/>
      <c r="O53" s="200"/>
      <c r="P53" s="200"/>
      <c r="Q53" s="200"/>
      <c r="R53" s="200"/>
      <c r="S53" s="175"/>
      <c r="T53" s="175"/>
      <c r="U53" s="175"/>
      <c r="V53" s="175"/>
      <c r="W53" s="198"/>
      <c r="X53" s="198"/>
      <c r="Y53" s="198"/>
      <c r="Z53" s="198"/>
      <c r="AA53" s="198"/>
      <c r="AB53" s="198"/>
      <c r="AC53" s="198"/>
      <c r="AD53" s="198"/>
      <c r="AE53" s="198"/>
      <c r="AF53" s="198"/>
      <c r="AG53" s="198"/>
      <c r="AH53" s="198"/>
      <c r="AI53" s="198"/>
      <c r="AJ53" s="198"/>
      <c r="AK53" s="198"/>
      <c r="AL53" s="198"/>
      <c r="AM53" s="198"/>
      <c r="AN53" s="198"/>
      <c r="AO53" s="198"/>
      <c r="AP53" s="198"/>
      <c r="AQ53" s="198"/>
      <c r="AR53" s="198"/>
      <c r="AS53" s="198"/>
      <c r="AT53" s="198"/>
      <c r="AV53"/>
      <c r="AW53"/>
      <c r="CA53" s="198"/>
      <c r="CB53" s="198"/>
      <c r="CC53" s="198"/>
    </row>
    <row r="54" spans="1:81" s="201" customFormat="1" x14ac:dyDescent="0.25">
      <c r="A54" s="198">
        <v>52</v>
      </c>
      <c r="B54" s="199" t="s">
        <v>744</v>
      </c>
      <c r="C54" s="198"/>
      <c r="D54" s="198" t="s">
        <v>479</v>
      </c>
      <c r="E54" s="198" t="s">
        <v>185</v>
      </c>
      <c r="F54" s="198" t="s">
        <v>82</v>
      </c>
      <c r="G54" s="204"/>
      <c r="H54" s="204"/>
      <c r="I54" s="204"/>
      <c r="J54" s="204"/>
      <c r="K54" s="200"/>
      <c r="L54" s="200"/>
      <c r="M54" s="200"/>
      <c r="N54" s="200"/>
      <c r="O54" s="200"/>
      <c r="P54" s="200"/>
      <c r="Q54" s="200"/>
      <c r="R54" s="200"/>
      <c r="S54" s="175"/>
      <c r="T54" s="175"/>
      <c r="U54" s="175"/>
      <c r="V54" s="175"/>
      <c r="W54" s="198"/>
      <c r="X54" s="198"/>
      <c r="Y54" s="198"/>
      <c r="Z54" s="198"/>
      <c r="AA54" s="198"/>
      <c r="AB54" s="198"/>
      <c r="AC54" s="198"/>
      <c r="AD54" s="198"/>
      <c r="AE54" s="198"/>
      <c r="AF54" s="198"/>
      <c r="AG54" s="198"/>
      <c r="AH54" s="198"/>
      <c r="AI54" s="198"/>
      <c r="AJ54" s="198"/>
      <c r="AK54" s="198"/>
      <c r="AL54" s="198"/>
      <c r="AM54" s="198"/>
      <c r="AN54" s="198"/>
      <c r="AO54" s="198"/>
      <c r="AP54" s="198"/>
      <c r="AQ54" s="198"/>
      <c r="AR54" s="198"/>
      <c r="AS54" s="198"/>
      <c r="AT54" s="198"/>
      <c r="AV54"/>
      <c r="AW54"/>
      <c r="CA54" s="198"/>
      <c r="CB54" s="198"/>
      <c r="CC54" s="198"/>
    </row>
    <row r="55" spans="1:81" s="201" customFormat="1" x14ac:dyDescent="0.25">
      <c r="A55" s="198">
        <v>53</v>
      </c>
      <c r="B55" s="199" t="s">
        <v>745</v>
      </c>
      <c r="C55" s="198"/>
      <c r="D55" s="198" t="s">
        <v>479</v>
      </c>
      <c r="E55" s="198" t="s">
        <v>185</v>
      </c>
      <c r="F55" s="198" t="s">
        <v>82</v>
      </c>
      <c r="G55" s="204"/>
      <c r="H55" s="204"/>
      <c r="I55" s="204"/>
      <c r="J55" s="204"/>
      <c r="K55" s="200"/>
      <c r="L55" s="200"/>
      <c r="M55" s="200"/>
      <c r="N55" s="200"/>
      <c r="O55" s="200"/>
      <c r="P55" s="200"/>
      <c r="Q55" s="200"/>
      <c r="R55" s="200"/>
      <c r="S55" s="175"/>
      <c r="T55" s="175"/>
      <c r="U55" s="175"/>
      <c r="V55" s="175"/>
      <c r="W55" s="198"/>
      <c r="X55" s="198"/>
      <c r="Y55" s="198"/>
      <c r="Z55" s="198"/>
      <c r="AA55" s="198"/>
      <c r="AB55" s="198"/>
      <c r="AC55" s="198"/>
      <c r="AD55" s="198"/>
      <c r="AE55" s="198"/>
      <c r="AF55" s="198"/>
      <c r="AG55" s="198"/>
      <c r="AH55" s="198"/>
      <c r="AI55" s="198"/>
      <c r="AJ55" s="198"/>
      <c r="AK55" s="198"/>
      <c r="AL55" s="198"/>
      <c r="AM55" s="198"/>
      <c r="AN55" s="198"/>
      <c r="AO55" s="198"/>
      <c r="AP55" s="198"/>
      <c r="AQ55" s="198"/>
      <c r="AR55" s="198"/>
      <c r="AS55" s="198"/>
      <c r="AT55" s="198"/>
      <c r="AV55"/>
      <c r="AW55"/>
      <c r="CA55" s="198"/>
      <c r="CB55" s="198"/>
      <c r="CC55" s="198"/>
    </row>
    <row r="56" spans="1:81" s="201" customFormat="1" x14ac:dyDescent="0.25">
      <c r="A56" s="198">
        <v>54</v>
      </c>
      <c r="B56" s="199" t="s">
        <v>746</v>
      </c>
      <c r="C56" s="198"/>
      <c r="D56" s="198" t="s">
        <v>479</v>
      </c>
      <c r="E56" s="198" t="s">
        <v>185</v>
      </c>
      <c r="F56" s="198" t="s">
        <v>82</v>
      </c>
      <c r="G56" s="204"/>
      <c r="H56" s="204"/>
      <c r="I56" s="204"/>
      <c r="J56" s="204"/>
      <c r="K56" s="200"/>
      <c r="L56" s="200"/>
      <c r="M56" s="200"/>
      <c r="N56" s="200"/>
      <c r="O56" s="200"/>
      <c r="P56" s="200"/>
      <c r="Q56" s="200"/>
      <c r="R56" s="200"/>
      <c r="S56" s="175"/>
      <c r="T56" s="175"/>
      <c r="U56" s="175"/>
      <c r="V56" s="175"/>
      <c r="W56" s="198"/>
      <c r="X56" s="198"/>
      <c r="Y56" s="198"/>
      <c r="Z56" s="198"/>
      <c r="AA56" s="198"/>
      <c r="AB56" s="198"/>
      <c r="AC56" s="198"/>
      <c r="AD56" s="198"/>
      <c r="AE56" s="198"/>
      <c r="AF56" s="198"/>
      <c r="AG56" s="198"/>
      <c r="AH56" s="198"/>
      <c r="AI56" s="198"/>
      <c r="AJ56" s="198"/>
      <c r="AK56" s="198"/>
      <c r="AL56" s="198"/>
      <c r="AM56" s="198"/>
      <c r="AN56" s="198"/>
      <c r="AO56" s="198"/>
      <c r="AP56" s="198"/>
      <c r="AQ56" s="198"/>
      <c r="AR56" s="198"/>
      <c r="AS56" s="198"/>
      <c r="AT56" s="198"/>
      <c r="AV56"/>
      <c r="AW56"/>
      <c r="CA56" s="198"/>
      <c r="CB56" s="198"/>
      <c r="CC56" s="198"/>
    </row>
    <row r="57" spans="1:81" s="201" customFormat="1" x14ac:dyDescent="0.25">
      <c r="A57" s="198">
        <v>55</v>
      </c>
      <c r="B57" s="202" t="s">
        <v>747</v>
      </c>
      <c r="C57" s="198"/>
      <c r="D57" s="198" t="s">
        <v>479</v>
      </c>
      <c r="E57" s="198" t="s">
        <v>81</v>
      </c>
      <c r="F57" s="198" t="s">
        <v>207</v>
      </c>
      <c r="G57" s="204"/>
      <c r="H57" s="204"/>
      <c r="I57" s="204"/>
      <c r="J57" s="204"/>
      <c r="K57" s="203"/>
      <c r="L57" s="203"/>
      <c r="M57" s="203"/>
      <c r="N57" s="203"/>
      <c r="O57" s="203"/>
      <c r="P57" s="203"/>
      <c r="Q57" s="203"/>
      <c r="R57" s="203"/>
      <c r="S57" s="175"/>
      <c r="T57" s="175"/>
      <c r="U57" s="175"/>
      <c r="V57" s="175"/>
      <c r="W57" s="198"/>
      <c r="X57" s="198"/>
      <c r="Y57" s="198"/>
      <c r="Z57" s="198"/>
      <c r="AA57" s="198"/>
      <c r="AB57" s="198"/>
      <c r="AC57" s="198"/>
      <c r="AD57" s="198"/>
      <c r="AE57" s="198"/>
      <c r="AF57" s="198"/>
      <c r="AG57" s="198"/>
      <c r="AH57" s="198"/>
      <c r="AI57" s="198"/>
      <c r="AJ57" s="198"/>
      <c r="AK57" s="198"/>
      <c r="AL57" s="198"/>
      <c r="AM57" s="198"/>
      <c r="AN57" s="198"/>
      <c r="AO57" s="198"/>
      <c r="AP57" s="198"/>
      <c r="AQ57" s="198"/>
      <c r="AR57" s="198"/>
      <c r="AS57" s="198"/>
      <c r="AT57" s="198"/>
      <c r="AV57"/>
      <c r="AW57"/>
      <c r="CA57" s="198"/>
      <c r="CB57" s="198"/>
      <c r="CC57" s="198"/>
    </row>
    <row r="58" spans="1:81" s="201" customFormat="1" x14ac:dyDescent="0.25">
      <c r="A58" s="198">
        <v>56</v>
      </c>
      <c r="B58" s="202" t="s">
        <v>748</v>
      </c>
      <c r="C58" s="198"/>
      <c r="D58" s="198" t="s">
        <v>479</v>
      </c>
      <c r="E58" s="198" t="s">
        <v>81</v>
      </c>
      <c r="F58" s="198" t="s">
        <v>82</v>
      </c>
      <c r="G58" s="204"/>
      <c r="H58" s="204"/>
      <c r="I58" s="204"/>
      <c r="J58" s="204"/>
      <c r="K58" s="203"/>
      <c r="L58" s="203"/>
      <c r="M58" s="203"/>
      <c r="N58" s="203"/>
      <c r="O58" s="203"/>
      <c r="P58" s="203"/>
      <c r="Q58" s="203"/>
      <c r="R58" s="203"/>
      <c r="S58" s="175"/>
      <c r="T58" s="175"/>
      <c r="U58" s="175"/>
      <c r="V58" s="175"/>
      <c r="W58" s="198"/>
      <c r="X58" s="198"/>
      <c r="Y58" s="198"/>
      <c r="Z58" s="198"/>
      <c r="AA58" s="198"/>
      <c r="AB58" s="198"/>
      <c r="AC58" s="198"/>
      <c r="AD58" s="198"/>
      <c r="AE58" s="198"/>
      <c r="AF58" s="198"/>
      <c r="AG58" s="198"/>
      <c r="AH58" s="198"/>
      <c r="AI58" s="198"/>
      <c r="AJ58" s="198"/>
      <c r="AK58" s="198"/>
      <c r="AL58" s="198"/>
      <c r="AM58" s="198"/>
      <c r="AN58" s="198"/>
      <c r="AO58" s="198"/>
      <c r="AP58" s="198"/>
      <c r="AQ58" s="198"/>
      <c r="AR58" s="198"/>
      <c r="AS58" s="198"/>
      <c r="AT58" s="198"/>
      <c r="AV58"/>
      <c r="AW58"/>
      <c r="CA58" s="198"/>
      <c r="CB58" s="198"/>
      <c r="CC58" s="198"/>
    </row>
    <row r="59" spans="1:81" s="201" customFormat="1" x14ac:dyDescent="0.25">
      <c r="A59" s="198">
        <v>57</v>
      </c>
      <c r="B59" s="199" t="s">
        <v>749</v>
      </c>
      <c r="C59" s="198"/>
      <c r="D59" s="198" t="s">
        <v>479</v>
      </c>
      <c r="E59" s="198" t="s">
        <v>185</v>
      </c>
      <c r="F59" s="198" t="s">
        <v>207</v>
      </c>
      <c r="G59" s="204"/>
      <c r="H59" s="204"/>
      <c r="I59" s="204"/>
      <c r="J59" s="204"/>
      <c r="K59" s="200"/>
      <c r="L59" s="200"/>
      <c r="M59" s="200"/>
      <c r="N59" s="200"/>
      <c r="O59" s="200"/>
      <c r="P59" s="200"/>
      <c r="Q59" s="200"/>
      <c r="R59" s="200"/>
      <c r="S59" s="175"/>
      <c r="T59" s="175"/>
      <c r="U59" s="175"/>
      <c r="V59" s="175"/>
      <c r="W59" s="198"/>
      <c r="X59" s="198"/>
      <c r="Y59" s="198"/>
      <c r="Z59" s="198"/>
      <c r="AA59" s="198"/>
      <c r="AB59" s="198"/>
      <c r="AC59" s="198"/>
      <c r="AD59" s="198"/>
      <c r="AE59" s="198"/>
      <c r="AF59" s="198"/>
      <c r="AG59" s="198"/>
      <c r="AH59" s="198"/>
      <c r="AI59" s="198"/>
      <c r="AJ59" s="198"/>
      <c r="AK59" s="198"/>
      <c r="AL59" s="198"/>
      <c r="AM59" s="198"/>
      <c r="AN59" s="198"/>
      <c r="AO59" s="198"/>
      <c r="AP59" s="198"/>
      <c r="AQ59" s="198"/>
      <c r="AR59" s="198"/>
      <c r="AS59" s="198"/>
      <c r="AT59" s="198"/>
      <c r="AV59"/>
      <c r="AW59"/>
      <c r="CA59" s="198"/>
      <c r="CB59" s="198"/>
      <c r="CC59" s="198"/>
    </row>
    <row r="60" spans="1:81" s="201" customFormat="1" x14ac:dyDescent="0.25">
      <c r="A60" s="198">
        <v>58</v>
      </c>
      <c r="B60" s="202" t="s">
        <v>750</v>
      </c>
      <c r="C60" s="198"/>
      <c r="D60" s="198" t="s">
        <v>479</v>
      </c>
      <c r="E60" s="198" t="s">
        <v>81</v>
      </c>
      <c r="F60" s="198" t="s">
        <v>207</v>
      </c>
      <c r="G60" s="204"/>
      <c r="H60" s="204"/>
      <c r="I60" s="204"/>
      <c r="J60" s="204"/>
      <c r="K60" s="203"/>
      <c r="L60" s="203"/>
      <c r="M60" s="203"/>
      <c r="N60" s="203"/>
      <c r="O60" s="203"/>
      <c r="P60" s="203"/>
      <c r="Q60" s="203"/>
      <c r="R60" s="203"/>
      <c r="S60" s="175"/>
      <c r="T60" s="175"/>
      <c r="U60" s="175"/>
      <c r="V60" s="175"/>
      <c r="W60" s="198"/>
      <c r="X60" s="198"/>
      <c r="Y60" s="198"/>
      <c r="Z60" s="198"/>
      <c r="AA60" s="198"/>
      <c r="AB60" s="198"/>
      <c r="AC60" s="198"/>
      <c r="AD60" s="198"/>
      <c r="AE60" s="198"/>
      <c r="AF60" s="198"/>
      <c r="AG60" s="198"/>
      <c r="AH60" s="198"/>
      <c r="AI60" s="198"/>
      <c r="AJ60" s="198"/>
      <c r="AK60" s="198"/>
      <c r="AL60" s="198"/>
      <c r="AM60" s="198"/>
      <c r="AN60" s="198"/>
      <c r="AO60" s="198"/>
      <c r="AP60" s="198"/>
      <c r="AQ60" s="198"/>
      <c r="AR60" s="198"/>
      <c r="AS60" s="198"/>
      <c r="AT60" s="198"/>
      <c r="AV60"/>
      <c r="AW60"/>
      <c r="CA60" s="198"/>
      <c r="CB60" s="198"/>
      <c r="CC60" s="198"/>
    </row>
    <row r="61" spans="1:81" s="201" customFormat="1" x14ac:dyDescent="0.25">
      <c r="A61" s="198">
        <v>59</v>
      </c>
      <c r="B61" s="199" t="s">
        <v>751</v>
      </c>
      <c r="C61" s="198"/>
      <c r="D61" s="198" t="s">
        <v>479</v>
      </c>
      <c r="E61" s="198" t="s">
        <v>185</v>
      </c>
      <c r="F61" s="198" t="s">
        <v>207</v>
      </c>
      <c r="G61" s="204"/>
      <c r="H61" s="204"/>
      <c r="I61" s="204"/>
      <c r="J61" s="204"/>
      <c r="K61" s="200"/>
      <c r="L61" s="200"/>
      <c r="M61" s="200"/>
      <c r="N61" s="200"/>
      <c r="O61" s="200"/>
      <c r="P61" s="200"/>
      <c r="Q61" s="200"/>
      <c r="R61" s="200"/>
      <c r="S61" s="175"/>
      <c r="T61" s="175"/>
      <c r="U61" s="175"/>
      <c r="V61" s="175"/>
      <c r="W61" s="198"/>
      <c r="X61" s="198"/>
      <c r="Y61" s="198"/>
      <c r="Z61" s="198"/>
      <c r="AA61" s="198"/>
      <c r="AB61" s="198"/>
      <c r="AC61" s="198"/>
      <c r="AD61" s="198"/>
      <c r="AE61" s="198"/>
      <c r="AF61" s="198"/>
      <c r="AG61" s="198"/>
      <c r="AH61" s="198"/>
      <c r="AI61" s="198"/>
      <c r="AJ61" s="198"/>
      <c r="AK61" s="198"/>
      <c r="AL61" s="198"/>
      <c r="AM61" s="198"/>
      <c r="AN61" s="198"/>
      <c r="AO61" s="198"/>
      <c r="AP61" s="198"/>
      <c r="AQ61" s="198"/>
      <c r="AR61" s="198"/>
      <c r="AS61" s="198"/>
      <c r="AT61" s="198"/>
      <c r="AV61"/>
      <c r="AW61"/>
      <c r="CA61" s="198"/>
      <c r="CB61" s="198"/>
      <c r="CC61" s="198"/>
    </row>
    <row r="62" spans="1:81" s="201" customFormat="1" x14ac:dyDescent="0.25">
      <c r="A62" s="198">
        <v>60</v>
      </c>
      <c r="B62" s="202" t="s">
        <v>752</v>
      </c>
      <c r="C62" s="198"/>
      <c r="D62" s="198" t="s">
        <v>479</v>
      </c>
      <c r="E62" s="198" t="s">
        <v>185</v>
      </c>
      <c r="F62" s="198" t="s">
        <v>82</v>
      </c>
      <c r="G62" s="204"/>
      <c r="H62" s="204"/>
      <c r="I62" s="204"/>
      <c r="J62" s="204"/>
      <c r="K62" s="203"/>
      <c r="L62" s="203"/>
      <c r="M62" s="203"/>
      <c r="N62" s="203"/>
      <c r="O62" s="203"/>
      <c r="P62" s="203"/>
      <c r="Q62" s="203"/>
      <c r="R62" s="203"/>
      <c r="S62" s="175"/>
      <c r="T62" s="175"/>
      <c r="U62" s="175"/>
      <c r="V62" s="175"/>
      <c r="W62" s="198"/>
      <c r="X62" s="198"/>
      <c r="Y62" s="198"/>
      <c r="Z62" s="198"/>
      <c r="AA62" s="198"/>
      <c r="AB62" s="198"/>
      <c r="AC62" s="198"/>
      <c r="AD62" s="198"/>
      <c r="AE62" s="198"/>
      <c r="AF62" s="198"/>
      <c r="AG62" s="198"/>
      <c r="AH62" s="198"/>
      <c r="AI62" s="198"/>
      <c r="AJ62" s="198"/>
      <c r="AK62" s="198"/>
      <c r="AL62" s="198"/>
      <c r="AM62" s="198"/>
      <c r="AN62" s="198"/>
      <c r="AO62" s="198"/>
      <c r="AP62" s="198"/>
      <c r="AQ62" s="198"/>
      <c r="AR62" s="198"/>
      <c r="AS62" s="198"/>
      <c r="AT62" s="198"/>
      <c r="AV62"/>
      <c r="AW62"/>
      <c r="CA62" s="198"/>
      <c r="CB62" s="198"/>
      <c r="CC62" s="198"/>
    </row>
    <row r="63" spans="1:81" s="201" customFormat="1" x14ac:dyDescent="0.25">
      <c r="A63" s="198">
        <v>61</v>
      </c>
      <c r="B63" s="199" t="s">
        <v>753</v>
      </c>
      <c r="C63" s="198"/>
      <c r="D63" s="198" t="s">
        <v>479</v>
      </c>
      <c r="E63" s="198" t="s">
        <v>185</v>
      </c>
      <c r="F63" s="198" t="s">
        <v>82</v>
      </c>
      <c r="G63" s="204"/>
      <c r="H63" s="204"/>
      <c r="I63" s="204"/>
      <c r="J63" s="204"/>
      <c r="K63" s="200"/>
      <c r="L63" s="200"/>
      <c r="M63" s="200"/>
      <c r="N63" s="200"/>
      <c r="O63" s="200"/>
      <c r="P63" s="200"/>
      <c r="Q63" s="200"/>
      <c r="R63" s="200"/>
      <c r="S63" s="175"/>
      <c r="T63" s="175"/>
      <c r="U63" s="175"/>
      <c r="V63" s="175"/>
      <c r="W63" s="198"/>
      <c r="X63" s="198"/>
      <c r="Y63" s="198"/>
      <c r="Z63" s="198"/>
      <c r="AA63" s="198"/>
      <c r="AB63" s="198"/>
      <c r="AC63" s="198"/>
      <c r="AD63" s="198"/>
      <c r="AE63" s="198"/>
      <c r="AF63" s="198"/>
      <c r="AG63" s="198"/>
      <c r="AH63" s="198"/>
      <c r="AI63" s="198"/>
      <c r="AJ63" s="198"/>
      <c r="AK63" s="198"/>
      <c r="AL63" s="198"/>
      <c r="AM63" s="198"/>
      <c r="AN63" s="198"/>
      <c r="AO63" s="198"/>
      <c r="AP63" s="198"/>
      <c r="AQ63" s="198"/>
      <c r="AR63" s="198"/>
      <c r="AS63" s="198"/>
      <c r="AT63" s="198"/>
      <c r="AV63"/>
      <c r="AW63"/>
      <c r="CA63" s="198"/>
      <c r="CB63" s="198"/>
      <c r="CC63" s="198"/>
    </row>
    <row r="64" spans="1:81" s="201" customFormat="1" x14ac:dyDescent="0.25">
      <c r="A64" s="198">
        <v>62</v>
      </c>
      <c r="B64" s="202" t="s">
        <v>754</v>
      </c>
      <c r="C64" s="198"/>
      <c r="D64" s="198" t="s">
        <v>479</v>
      </c>
      <c r="E64" s="198" t="s">
        <v>185</v>
      </c>
      <c r="F64" s="198" t="s">
        <v>207</v>
      </c>
      <c r="G64" s="204"/>
      <c r="H64" s="204"/>
      <c r="I64" s="204"/>
      <c r="J64" s="204"/>
      <c r="K64" s="203"/>
      <c r="L64" s="203"/>
      <c r="M64" s="203"/>
      <c r="N64" s="203"/>
      <c r="O64" s="203"/>
      <c r="P64" s="203"/>
      <c r="Q64" s="203"/>
      <c r="R64" s="203"/>
      <c r="S64" s="175"/>
      <c r="T64" s="175"/>
      <c r="U64" s="175"/>
      <c r="V64" s="175"/>
      <c r="W64" s="198"/>
      <c r="X64" s="198"/>
      <c r="Y64" s="198"/>
      <c r="Z64" s="198"/>
      <c r="AA64" s="198"/>
      <c r="AB64" s="198"/>
      <c r="AC64" s="198"/>
      <c r="AD64" s="198"/>
      <c r="AE64" s="198"/>
      <c r="AF64" s="198"/>
      <c r="AG64" s="198"/>
      <c r="AH64" s="198"/>
      <c r="AI64" s="198"/>
      <c r="AJ64" s="198"/>
      <c r="AK64" s="198"/>
      <c r="AL64" s="198"/>
      <c r="AM64" s="198"/>
      <c r="AN64" s="198"/>
      <c r="AO64" s="198"/>
      <c r="AP64" s="198"/>
      <c r="AQ64" s="198"/>
      <c r="AR64" s="198"/>
      <c r="AS64" s="198"/>
      <c r="AT64" s="198"/>
      <c r="AV64"/>
      <c r="AW64"/>
      <c r="CA64" s="198"/>
      <c r="CB64" s="198"/>
      <c r="CC64" s="198"/>
    </row>
    <row r="65" spans="1:81" s="201" customFormat="1" x14ac:dyDescent="0.25">
      <c r="A65" s="198"/>
      <c r="B65" s="199"/>
      <c r="C65" s="198"/>
      <c r="D65" s="198"/>
      <c r="E65" s="198"/>
      <c r="F65" s="198"/>
      <c r="G65" s="204"/>
      <c r="H65" s="204"/>
      <c r="I65" s="204"/>
      <c r="J65" s="204"/>
      <c r="K65" s="200"/>
      <c r="L65" s="200"/>
      <c r="M65" s="200"/>
      <c r="N65" s="200"/>
      <c r="O65" s="200"/>
      <c r="P65" s="200"/>
      <c r="Q65" s="200"/>
      <c r="R65" s="200"/>
      <c r="S65" s="175"/>
      <c r="T65" s="175"/>
      <c r="U65" s="175"/>
      <c r="V65" s="175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198"/>
      <c r="AO65" s="198"/>
      <c r="AP65" s="198"/>
      <c r="AQ65" s="198"/>
      <c r="AR65" s="198"/>
      <c r="AS65" s="198"/>
      <c r="AT65" s="198"/>
      <c r="AV65"/>
      <c r="AW65"/>
      <c r="CA65" s="198"/>
      <c r="CB65" s="198"/>
      <c r="CC65" s="198"/>
    </row>
    <row r="66" spans="1:81" s="201" customFormat="1" x14ac:dyDescent="0.25">
      <c r="A66" s="198"/>
      <c r="B66" s="202"/>
      <c r="C66" s="198"/>
      <c r="D66" s="198"/>
      <c r="E66" s="198"/>
      <c r="F66" s="198"/>
      <c r="G66" s="204"/>
      <c r="H66" s="204"/>
      <c r="I66" s="204"/>
      <c r="J66" s="204"/>
      <c r="K66" s="203"/>
      <c r="L66" s="203"/>
      <c r="M66" s="203"/>
      <c r="N66" s="203"/>
      <c r="O66" s="203"/>
      <c r="P66" s="203"/>
      <c r="Q66" s="203"/>
      <c r="R66" s="203"/>
      <c r="S66" s="175"/>
      <c r="T66" s="175"/>
      <c r="U66" s="175"/>
      <c r="V66" s="175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198"/>
      <c r="AP66" s="198"/>
      <c r="AQ66" s="198"/>
      <c r="AR66" s="198"/>
      <c r="AS66" s="198"/>
      <c r="AT66" s="198"/>
      <c r="AV66"/>
      <c r="AW66"/>
      <c r="CA66" s="198"/>
      <c r="CB66" s="198"/>
      <c r="CC66" s="198"/>
    </row>
    <row r="67" spans="1:81" s="201" customFormat="1" x14ac:dyDescent="0.25">
      <c r="A67" s="198"/>
      <c r="B67" s="202"/>
      <c r="C67" s="198"/>
      <c r="D67" s="198"/>
      <c r="E67" s="198"/>
      <c r="F67" s="198"/>
      <c r="G67" s="204"/>
      <c r="H67" s="204"/>
      <c r="I67" s="204"/>
      <c r="J67" s="204"/>
      <c r="K67" s="203"/>
      <c r="L67" s="203"/>
      <c r="M67" s="203"/>
      <c r="N67" s="203"/>
      <c r="O67" s="203"/>
      <c r="P67" s="203"/>
      <c r="Q67" s="203"/>
      <c r="R67" s="203"/>
      <c r="S67" s="175"/>
      <c r="T67" s="175"/>
      <c r="U67" s="175"/>
      <c r="V67" s="175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198"/>
      <c r="AO67" s="198"/>
      <c r="AP67" s="198"/>
      <c r="AQ67" s="198"/>
      <c r="AR67" s="198"/>
      <c r="AS67" s="198"/>
      <c r="AT67" s="198"/>
      <c r="AV67"/>
      <c r="AW67"/>
      <c r="CA67" s="198"/>
      <c r="CB67" s="198"/>
      <c r="CC67" s="198"/>
    </row>
    <row r="68" spans="1:81" s="201" customFormat="1" x14ac:dyDescent="0.25">
      <c r="A68" s="198"/>
      <c r="B68" s="199"/>
      <c r="C68" s="198"/>
      <c r="D68" s="198"/>
      <c r="E68" s="198"/>
      <c r="F68" s="198"/>
      <c r="G68" s="204"/>
      <c r="H68" s="204"/>
      <c r="I68" s="204"/>
      <c r="J68" s="204"/>
      <c r="K68" s="200"/>
      <c r="L68" s="200"/>
      <c r="M68" s="200"/>
      <c r="N68" s="200"/>
      <c r="O68" s="200"/>
      <c r="P68" s="200"/>
      <c r="Q68" s="200"/>
      <c r="R68" s="200"/>
      <c r="S68" s="175"/>
      <c r="T68" s="175"/>
      <c r="U68" s="175"/>
      <c r="V68" s="175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198"/>
      <c r="AO68" s="198"/>
      <c r="AP68" s="198"/>
      <c r="AQ68" s="198"/>
      <c r="AR68" s="198"/>
      <c r="AS68" s="198"/>
      <c r="AT68" s="198"/>
      <c r="AV68"/>
      <c r="AW68"/>
      <c r="CA68" s="198"/>
      <c r="CB68" s="198"/>
      <c r="CC68" s="198"/>
    </row>
    <row r="69" spans="1:81" s="201" customFormat="1" x14ac:dyDescent="0.25">
      <c r="A69" s="198"/>
      <c r="B69" s="202"/>
      <c r="C69" s="198"/>
      <c r="D69" s="198"/>
      <c r="E69" s="198"/>
      <c r="F69" s="198"/>
      <c r="G69" s="204"/>
      <c r="H69" s="204"/>
      <c r="I69" s="204"/>
      <c r="J69" s="204"/>
      <c r="K69" s="203"/>
      <c r="L69" s="203"/>
      <c r="M69" s="203"/>
      <c r="N69" s="203"/>
      <c r="O69" s="203"/>
      <c r="P69" s="203"/>
      <c r="Q69" s="203"/>
      <c r="R69" s="203"/>
      <c r="S69" s="175"/>
      <c r="T69" s="175"/>
      <c r="U69" s="175"/>
      <c r="V69" s="175"/>
      <c r="W69" s="198"/>
      <c r="X69" s="198"/>
      <c r="Y69" s="198"/>
      <c r="Z69" s="198"/>
      <c r="AA69" s="198"/>
      <c r="AB69" s="198"/>
      <c r="AC69" s="198"/>
      <c r="AD69" s="198"/>
      <c r="AE69" s="198"/>
      <c r="AF69" s="198"/>
      <c r="AG69" s="198"/>
      <c r="AH69" s="198"/>
      <c r="AI69" s="198"/>
      <c r="AJ69" s="198"/>
      <c r="AK69" s="198"/>
      <c r="AL69" s="198"/>
      <c r="AM69" s="198"/>
      <c r="AN69" s="198"/>
      <c r="AO69" s="198"/>
      <c r="AP69" s="198"/>
      <c r="AQ69" s="198"/>
      <c r="AR69" s="198"/>
      <c r="AS69" s="198"/>
      <c r="AT69" s="198"/>
      <c r="AV69"/>
      <c r="AW69"/>
      <c r="CA69" s="198"/>
      <c r="CB69" s="198"/>
      <c r="CC69" s="198"/>
    </row>
    <row r="70" spans="1:81" s="201" customFormat="1" x14ac:dyDescent="0.25">
      <c r="A70" s="198"/>
      <c r="B70" s="199"/>
      <c r="C70" s="198"/>
      <c r="D70" s="198"/>
      <c r="E70" s="198"/>
      <c r="F70" s="198"/>
      <c r="G70" s="204"/>
      <c r="H70" s="204"/>
      <c r="I70" s="204"/>
      <c r="J70" s="204"/>
      <c r="K70" s="200"/>
      <c r="L70" s="200"/>
      <c r="M70" s="200"/>
      <c r="N70" s="200"/>
      <c r="O70" s="200"/>
      <c r="P70" s="200"/>
      <c r="Q70" s="200"/>
      <c r="R70" s="200"/>
      <c r="S70" s="175"/>
      <c r="T70" s="175"/>
      <c r="U70" s="175"/>
      <c r="V70" s="175"/>
      <c r="W70" s="198"/>
      <c r="X70" s="198"/>
      <c r="Y70" s="198"/>
      <c r="Z70" s="198"/>
      <c r="AA70" s="198"/>
      <c r="AB70" s="198"/>
      <c r="AC70" s="198"/>
      <c r="AD70" s="198"/>
      <c r="AE70" s="198"/>
      <c r="AF70" s="198"/>
      <c r="AG70" s="198"/>
      <c r="AH70" s="198"/>
      <c r="AI70" s="198"/>
      <c r="AJ70" s="198"/>
      <c r="AK70" s="198"/>
      <c r="AL70" s="198"/>
      <c r="AM70" s="198"/>
      <c r="AN70" s="198"/>
      <c r="AO70" s="198"/>
      <c r="AP70" s="198"/>
      <c r="AQ70" s="198"/>
      <c r="AR70" s="198"/>
      <c r="AS70" s="198"/>
      <c r="AT70" s="198"/>
      <c r="AV70"/>
      <c r="AW70"/>
      <c r="CA70" s="198"/>
      <c r="CB70" s="198"/>
      <c r="CC70" s="198"/>
    </row>
    <row r="71" spans="1:81" s="201" customFormat="1" x14ac:dyDescent="0.25">
      <c r="A71" s="198"/>
      <c r="B71" s="202"/>
      <c r="C71" s="198"/>
      <c r="D71" s="198"/>
      <c r="E71" s="198"/>
      <c r="F71" s="198"/>
      <c r="G71" s="204"/>
      <c r="H71" s="204"/>
      <c r="I71" s="204"/>
      <c r="J71" s="204"/>
      <c r="K71" s="203"/>
      <c r="L71" s="203"/>
      <c r="M71" s="203"/>
      <c r="N71" s="203"/>
      <c r="O71" s="203"/>
      <c r="P71" s="203"/>
      <c r="Q71" s="203"/>
      <c r="R71" s="203"/>
      <c r="S71" s="175"/>
      <c r="T71" s="175"/>
      <c r="U71" s="175"/>
      <c r="V71" s="175"/>
      <c r="W71" s="198"/>
      <c r="X71" s="198"/>
      <c r="Y71" s="198"/>
      <c r="Z71" s="198"/>
      <c r="AA71" s="198"/>
      <c r="AB71" s="198"/>
      <c r="AC71" s="198"/>
      <c r="AD71" s="198"/>
      <c r="AE71" s="198"/>
      <c r="AF71" s="198"/>
      <c r="AG71" s="198"/>
      <c r="AH71" s="198"/>
      <c r="AI71" s="198"/>
      <c r="AJ71" s="198"/>
      <c r="AK71" s="198"/>
      <c r="AL71" s="198"/>
      <c r="AM71" s="198"/>
      <c r="AN71" s="198"/>
      <c r="AO71" s="198"/>
      <c r="AP71" s="198"/>
      <c r="AQ71" s="198"/>
      <c r="AR71" s="198"/>
      <c r="AS71" s="198"/>
      <c r="AT71" s="198"/>
      <c r="AV71"/>
      <c r="AW71"/>
      <c r="CA71" s="198"/>
      <c r="CB71" s="198"/>
      <c r="CC71" s="198"/>
    </row>
    <row r="72" spans="1:81" s="201" customFormat="1" x14ac:dyDescent="0.25">
      <c r="A72" s="198"/>
      <c r="B72" s="202"/>
      <c r="C72" s="198"/>
      <c r="D72" s="198"/>
      <c r="E72" s="198"/>
      <c r="F72" s="198"/>
      <c r="G72" s="204"/>
      <c r="H72" s="204"/>
      <c r="I72" s="204"/>
      <c r="J72" s="204"/>
      <c r="K72" s="203"/>
      <c r="L72" s="203"/>
      <c r="M72" s="203"/>
      <c r="N72" s="203"/>
      <c r="O72" s="203"/>
      <c r="P72" s="203"/>
      <c r="Q72" s="203"/>
      <c r="R72" s="203"/>
      <c r="S72" s="175"/>
      <c r="T72" s="175"/>
      <c r="U72" s="175"/>
      <c r="V72" s="175"/>
      <c r="W72" s="198"/>
      <c r="X72" s="198"/>
      <c r="Y72" s="198"/>
      <c r="Z72" s="198"/>
      <c r="AA72" s="198"/>
      <c r="AB72" s="198"/>
      <c r="AC72" s="198"/>
      <c r="AD72" s="198"/>
      <c r="AE72" s="198"/>
      <c r="AF72" s="198"/>
      <c r="AG72" s="198"/>
      <c r="AH72" s="198"/>
      <c r="AI72" s="198"/>
      <c r="AJ72" s="198"/>
      <c r="AK72" s="198"/>
      <c r="AL72" s="198"/>
      <c r="AM72" s="198"/>
      <c r="AN72" s="198"/>
      <c r="AO72" s="198"/>
      <c r="AP72" s="198"/>
      <c r="AQ72" s="198"/>
      <c r="AR72" s="198"/>
      <c r="AS72" s="198"/>
      <c r="AT72" s="198"/>
      <c r="AV72"/>
      <c r="AW72"/>
      <c r="CA72" s="198"/>
      <c r="CB72" s="198"/>
      <c r="CC72" s="198"/>
    </row>
    <row r="73" spans="1:81" s="201" customFormat="1" x14ac:dyDescent="0.25">
      <c r="A73" s="198"/>
      <c r="B73" s="199"/>
      <c r="C73" s="198"/>
      <c r="D73" s="198"/>
      <c r="E73" s="198"/>
      <c r="F73" s="198"/>
      <c r="G73" s="204"/>
      <c r="H73" s="204"/>
      <c r="I73" s="204"/>
      <c r="J73" s="204"/>
      <c r="K73" s="200"/>
      <c r="L73" s="200"/>
      <c r="M73" s="200"/>
      <c r="N73" s="200"/>
      <c r="O73" s="200"/>
      <c r="P73" s="200"/>
      <c r="Q73" s="200"/>
      <c r="R73" s="200"/>
      <c r="S73" s="175"/>
      <c r="T73" s="175"/>
      <c r="U73" s="175"/>
      <c r="V73" s="175"/>
      <c r="W73" s="198"/>
      <c r="X73" s="198"/>
      <c r="Y73" s="198"/>
      <c r="Z73" s="198"/>
      <c r="AA73" s="198"/>
      <c r="AB73" s="198"/>
      <c r="AC73" s="198"/>
      <c r="AD73" s="198"/>
      <c r="AE73" s="198"/>
      <c r="AF73" s="198"/>
      <c r="AG73" s="198"/>
      <c r="AH73" s="198"/>
      <c r="AI73" s="198"/>
      <c r="AJ73" s="198"/>
      <c r="AK73" s="198"/>
      <c r="AL73" s="198"/>
      <c r="AM73" s="198"/>
      <c r="AN73" s="198"/>
      <c r="AO73" s="198"/>
      <c r="AP73" s="198"/>
      <c r="AQ73" s="198"/>
      <c r="AR73" s="198"/>
      <c r="AS73" s="198"/>
      <c r="AT73" s="198"/>
      <c r="AV73"/>
      <c r="AW73"/>
      <c r="CA73" s="198"/>
      <c r="CB73" s="198"/>
      <c r="CC73" s="198"/>
    </row>
    <row r="74" spans="1:81" s="201" customFormat="1" x14ac:dyDescent="0.25">
      <c r="A74" s="198"/>
      <c r="B74" s="202"/>
      <c r="C74" s="198"/>
      <c r="D74" s="198"/>
      <c r="E74" s="198"/>
      <c r="F74" s="198"/>
      <c r="G74" s="204"/>
      <c r="H74" s="204"/>
      <c r="I74" s="204"/>
      <c r="J74" s="204"/>
      <c r="K74" s="203"/>
      <c r="L74" s="203"/>
      <c r="M74" s="203"/>
      <c r="N74" s="203"/>
      <c r="O74" s="203"/>
      <c r="P74" s="203"/>
      <c r="Q74" s="203"/>
      <c r="R74" s="203"/>
      <c r="S74" s="175"/>
      <c r="T74" s="175"/>
      <c r="U74" s="175"/>
      <c r="V74" s="175"/>
      <c r="W74" s="198"/>
      <c r="X74" s="198"/>
      <c r="Y74" s="198"/>
      <c r="Z74" s="198"/>
      <c r="AA74" s="198"/>
      <c r="AB74" s="198"/>
      <c r="AC74" s="198"/>
      <c r="AD74" s="198"/>
      <c r="AE74" s="198"/>
      <c r="AF74" s="198"/>
      <c r="AG74" s="198"/>
      <c r="AH74" s="198"/>
      <c r="AI74" s="198"/>
      <c r="AJ74" s="198"/>
      <c r="AK74" s="198"/>
      <c r="AL74" s="198"/>
      <c r="AM74" s="198"/>
      <c r="AN74" s="198"/>
      <c r="AO74" s="198"/>
      <c r="AP74" s="198"/>
      <c r="AQ74" s="198"/>
      <c r="AR74" s="198"/>
      <c r="AS74" s="198"/>
      <c r="AT74" s="198"/>
      <c r="AV74"/>
      <c r="AW74"/>
      <c r="CA74" s="198"/>
      <c r="CB74" s="198"/>
      <c r="CC74" s="198"/>
    </row>
    <row r="75" spans="1:81" s="201" customFormat="1" x14ac:dyDescent="0.25">
      <c r="A75" s="198"/>
      <c r="B75" s="199"/>
      <c r="C75" s="198"/>
      <c r="D75" s="198"/>
      <c r="E75" s="198"/>
      <c r="F75" s="198"/>
      <c r="G75" s="204"/>
      <c r="H75" s="204"/>
      <c r="I75" s="204"/>
      <c r="J75" s="204"/>
      <c r="K75" s="200"/>
      <c r="L75" s="200"/>
      <c r="M75" s="200"/>
      <c r="N75" s="200"/>
      <c r="O75" s="200"/>
      <c r="P75" s="200"/>
      <c r="Q75" s="200"/>
      <c r="R75" s="200"/>
      <c r="S75" s="175"/>
      <c r="T75" s="175"/>
      <c r="U75" s="175"/>
      <c r="V75" s="175"/>
      <c r="W75" s="198"/>
      <c r="X75" s="198"/>
      <c r="Y75" s="198"/>
      <c r="Z75" s="198"/>
      <c r="AA75" s="198"/>
      <c r="AB75" s="198"/>
      <c r="AC75" s="198"/>
      <c r="AD75" s="198"/>
      <c r="AE75" s="198"/>
      <c r="AF75" s="198"/>
      <c r="AG75" s="198"/>
      <c r="AH75" s="198"/>
      <c r="AI75" s="198"/>
      <c r="AJ75" s="198"/>
      <c r="AK75" s="198"/>
      <c r="AL75" s="198"/>
      <c r="AM75" s="198"/>
      <c r="AN75" s="198"/>
      <c r="AO75" s="198"/>
      <c r="AP75" s="198"/>
      <c r="AQ75" s="198"/>
      <c r="AR75" s="198"/>
      <c r="AS75" s="198"/>
      <c r="AT75" s="198"/>
      <c r="AV75"/>
      <c r="AW75"/>
      <c r="CA75" s="198"/>
      <c r="CB75" s="198"/>
      <c r="CC75" s="198"/>
    </row>
    <row r="76" spans="1:81" s="201" customFormat="1" x14ac:dyDescent="0.25">
      <c r="A76" s="198"/>
      <c r="B76" s="202"/>
      <c r="C76" s="198"/>
      <c r="D76" s="198"/>
      <c r="E76" s="198"/>
      <c r="F76" s="198"/>
      <c r="G76" s="204"/>
      <c r="H76" s="204"/>
      <c r="I76" s="204"/>
      <c r="J76" s="204"/>
      <c r="K76" s="203"/>
      <c r="L76" s="203"/>
      <c r="M76" s="203"/>
      <c r="N76" s="203"/>
      <c r="O76" s="203"/>
      <c r="P76" s="203"/>
      <c r="Q76" s="203"/>
      <c r="R76" s="203"/>
      <c r="S76" s="175"/>
      <c r="T76" s="175"/>
      <c r="U76" s="175"/>
      <c r="V76" s="175"/>
      <c r="W76" s="198"/>
      <c r="X76" s="198"/>
      <c r="Y76" s="198"/>
      <c r="Z76" s="198"/>
      <c r="AA76" s="198"/>
      <c r="AB76" s="198"/>
      <c r="AC76" s="198"/>
      <c r="AD76" s="198"/>
      <c r="AE76" s="198"/>
      <c r="AF76" s="198"/>
      <c r="AG76" s="198"/>
      <c r="AH76" s="198"/>
      <c r="AI76" s="198"/>
      <c r="AJ76" s="198"/>
      <c r="AK76" s="198"/>
      <c r="AL76" s="198"/>
      <c r="AM76" s="198"/>
      <c r="AN76" s="198"/>
      <c r="AO76" s="198"/>
      <c r="AP76" s="198"/>
      <c r="AQ76" s="198"/>
      <c r="AR76" s="198"/>
      <c r="AS76" s="198"/>
      <c r="AT76" s="198"/>
      <c r="AV76"/>
      <c r="AW76"/>
      <c r="CA76" s="198"/>
      <c r="CB76" s="198"/>
      <c r="CC76" s="198"/>
    </row>
    <row r="77" spans="1:81" s="201" customFormat="1" x14ac:dyDescent="0.25">
      <c r="A77" s="198"/>
      <c r="B77" s="199"/>
      <c r="C77" s="198"/>
      <c r="D77" s="198"/>
      <c r="E77" s="198"/>
      <c r="F77" s="198"/>
      <c r="G77" s="204"/>
      <c r="H77" s="204"/>
      <c r="I77" s="204"/>
      <c r="J77" s="204"/>
      <c r="K77" s="200"/>
      <c r="L77" s="200"/>
      <c r="M77" s="200"/>
      <c r="N77" s="200"/>
      <c r="O77" s="200"/>
      <c r="P77" s="200"/>
      <c r="Q77" s="200"/>
      <c r="R77" s="200"/>
      <c r="S77" s="175"/>
      <c r="T77" s="175"/>
      <c r="U77" s="175"/>
      <c r="V77" s="175"/>
      <c r="W77" s="198"/>
      <c r="X77" s="198"/>
      <c r="Y77" s="198"/>
      <c r="Z77" s="198"/>
      <c r="AA77" s="198"/>
      <c r="AB77" s="198"/>
      <c r="AC77" s="198"/>
      <c r="AD77" s="198"/>
      <c r="AE77" s="198"/>
      <c r="AF77" s="198"/>
      <c r="AG77" s="198"/>
      <c r="AH77" s="198"/>
      <c r="AI77" s="198"/>
      <c r="AJ77" s="198"/>
      <c r="AK77" s="198"/>
      <c r="AL77" s="198"/>
      <c r="AM77" s="198"/>
      <c r="AN77" s="198"/>
      <c r="AO77" s="198"/>
      <c r="AP77" s="198"/>
      <c r="AQ77" s="198"/>
      <c r="AR77" s="198"/>
      <c r="AS77" s="198"/>
      <c r="AT77" s="198"/>
      <c r="AV77"/>
      <c r="AW77"/>
      <c r="CA77" s="198"/>
      <c r="CB77" s="198"/>
      <c r="CC77" s="198"/>
    </row>
    <row r="78" spans="1:81" s="201" customFormat="1" x14ac:dyDescent="0.25">
      <c r="A78" s="198"/>
      <c r="B78" s="202"/>
      <c r="C78" s="198"/>
      <c r="D78" s="198"/>
      <c r="E78" s="198"/>
      <c r="F78" s="198"/>
      <c r="G78" s="204"/>
      <c r="H78" s="204"/>
      <c r="I78" s="204"/>
      <c r="J78" s="204"/>
      <c r="K78" s="203"/>
      <c r="L78" s="203"/>
      <c r="M78" s="203"/>
      <c r="N78" s="203"/>
      <c r="O78" s="203"/>
      <c r="P78" s="203"/>
      <c r="Q78" s="203"/>
      <c r="R78" s="203"/>
      <c r="S78" s="175"/>
      <c r="T78" s="175"/>
      <c r="U78" s="175"/>
      <c r="V78" s="175"/>
      <c r="W78" s="198"/>
      <c r="X78" s="198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  <c r="AI78" s="198"/>
      <c r="AJ78" s="198"/>
      <c r="AK78" s="198"/>
      <c r="AL78" s="198"/>
      <c r="AM78" s="198"/>
      <c r="AN78" s="198"/>
      <c r="AO78" s="198"/>
      <c r="AP78" s="198"/>
      <c r="AQ78" s="198"/>
      <c r="AR78" s="198"/>
      <c r="AS78" s="198"/>
      <c r="AT78" s="198"/>
      <c r="AV78"/>
      <c r="AW78"/>
      <c r="CA78" s="198"/>
      <c r="CB78" s="198"/>
      <c r="CC78" s="198"/>
    </row>
    <row r="79" spans="1:81" s="201" customFormat="1" x14ac:dyDescent="0.25">
      <c r="A79" s="198"/>
      <c r="B79" s="199"/>
      <c r="C79" s="198"/>
      <c r="D79" s="198"/>
      <c r="E79" s="198"/>
      <c r="F79" s="198"/>
      <c r="G79" s="204"/>
      <c r="H79" s="204"/>
      <c r="I79" s="204"/>
      <c r="J79" s="204"/>
      <c r="K79" s="200"/>
      <c r="L79" s="200"/>
      <c r="M79" s="200"/>
      <c r="N79" s="200"/>
      <c r="O79" s="200"/>
      <c r="P79" s="200"/>
      <c r="Q79" s="200"/>
      <c r="R79" s="200"/>
      <c r="S79" s="175"/>
      <c r="T79" s="175"/>
      <c r="U79" s="175"/>
      <c r="V79" s="175"/>
      <c r="W79" s="198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  <c r="AI79" s="198"/>
      <c r="AJ79" s="198"/>
      <c r="AK79" s="198"/>
      <c r="AL79" s="198"/>
      <c r="AM79" s="198"/>
      <c r="AN79" s="198"/>
      <c r="AO79" s="198"/>
      <c r="AP79" s="198"/>
      <c r="AQ79" s="198"/>
      <c r="AR79" s="198"/>
      <c r="AS79" s="198"/>
      <c r="AT79" s="198"/>
      <c r="AV79"/>
      <c r="AW79"/>
      <c r="CA79" s="198"/>
      <c r="CB79" s="198"/>
      <c r="CC79" s="198"/>
    </row>
    <row r="80" spans="1:81" s="201" customFormat="1" x14ac:dyDescent="0.25">
      <c r="A80" s="198"/>
      <c r="B80" s="202"/>
      <c r="C80" s="198"/>
      <c r="D80" s="198"/>
      <c r="E80" s="198"/>
      <c r="F80" s="198"/>
      <c r="G80" s="204"/>
      <c r="H80" s="204"/>
      <c r="I80" s="204"/>
      <c r="J80" s="204"/>
      <c r="K80" s="203"/>
      <c r="L80" s="203"/>
      <c r="M80" s="203"/>
      <c r="N80" s="203"/>
      <c r="O80" s="203"/>
      <c r="P80" s="203"/>
      <c r="Q80" s="203"/>
      <c r="R80" s="203"/>
      <c r="S80" s="175"/>
      <c r="T80" s="175"/>
      <c r="U80" s="175"/>
      <c r="V80" s="175"/>
      <c r="W80" s="198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98"/>
      <c r="AJ80" s="198"/>
      <c r="AK80" s="198"/>
      <c r="AL80" s="198"/>
      <c r="AM80" s="198"/>
      <c r="AN80" s="198"/>
      <c r="AO80" s="198"/>
      <c r="AP80" s="198"/>
      <c r="AQ80" s="198"/>
      <c r="AR80" s="198"/>
      <c r="AS80" s="198"/>
      <c r="AT80" s="198"/>
      <c r="AV80"/>
      <c r="AW80"/>
      <c r="CA80" s="198"/>
      <c r="CB80" s="198"/>
      <c r="CC80" s="198"/>
    </row>
    <row r="81" spans="1:81" s="201" customFormat="1" x14ac:dyDescent="0.25">
      <c r="A81" s="198"/>
      <c r="B81" s="199"/>
      <c r="C81" s="198"/>
      <c r="D81" s="198"/>
      <c r="E81" s="198"/>
      <c r="F81" s="198"/>
      <c r="G81" s="204"/>
      <c r="H81" s="204"/>
      <c r="I81" s="204"/>
      <c r="J81" s="204"/>
      <c r="K81" s="205"/>
      <c r="L81" s="205"/>
      <c r="M81" s="205"/>
      <c r="N81" s="205"/>
      <c r="O81" s="205"/>
      <c r="P81" s="205"/>
      <c r="Q81" s="205"/>
      <c r="R81" s="205"/>
      <c r="S81" s="175"/>
      <c r="T81" s="175"/>
      <c r="U81" s="175"/>
      <c r="V81" s="175"/>
      <c r="W81" s="198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98"/>
      <c r="AJ81" s="198"/>
      <c r="AK81" s="198"/>
      <c r="AL81" s="198"/>
      <c r="AM81" s="198"/>
      <c r="AN81" s="198"/>
      <c r="AO81" s="198"/>
      <c r="AP81" s="198"/>
      <c r="AQ81" s="198"/>
      <c r="AR81" s="198"/>
      <c r="AS81" s="198"/>
      <c r="AT81" s="198"/>
      <c r="AV81"/>
      <c r="AW81"/>
      <c r="CA81" s="198"/>
      <c r="CB81" s="198"/>
      <c r="CC81" s="198"/>
    </row>
    <row r="82" spans="1:81" s="201" customFormat="1" x14ac:dyDescent="0.25">
      <c r="A82" s="198"/>
      <c r="B82" s="199"/>
      <c r="C82" s="198"/>
      <c r="D82" s="198"/>
      <c r="E82" s="198"/>
      <c r="F82" s="198"/>
      <c r="G82" s="204"/>
      <c r="H82" s="204"/>
      <c r="I82" s="204"/>
      <c r="J82" s="204"/>
      <c r="K82" s="205"/>
      <c r="L82" s="205"/>
      <c r="M82" s="205"/>
      <c r="N82" s="205"/>
      <c r="O82" s="205"/>
      <c r="P82" s="205"/>
      <c r="Q82" s="205"/>
      <c r="R82" s="205"/>
      <c r="S82" s="175"/>
      <c r="T82" s="175"/>
      <c r="U82" s="175"/>
      <c r="V82" s="175"/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8"/>
      <c r="AM82" s="198"/>
      <c r="AN82" s="198"/>
      <c r="AO82" s="198"/>
      <c r="AP82" s="198"/>
      <c r="AQ82" s="198"/>
      <c r="AR82" s="198"/>
      <c r="AS82" s="198"/>
      <c r="AT82" s="198"/>
      <c r="AV82"/>
      <c r="AW82"/>
      <c r="CA82" s="198"/>
      <c r="CB82" s="198"/>
      <c r="CC82" s="198"/>
    </row>
    <row r="83" spans="1:81" s="201" customFormat="1" x14ac:dyDescent="0.25">
      <c r="A83" s="198"/>
      <c r="B83" s="199"/>
      <c r="C83" s="198"/>
      <c r="D83" s="198"/>
      <c r="E83" s="198"/>
      <c r="F83" s="198"/>
      <c r="G83" s="204"/>
      <c r="H83" s="204"/>
      <c r="I83" s="204"/>
      <c r="J83" s="204"/>
      <c r="K83" s="205"/>
      <c r="L83" s="205"/>
      <c r="M83" s="205"/>
      <c r="N83" s="205"/>
      <c r="O83" s="205"/>
      <c r="P83" s="205"/>
      <c r="Q83" s="205"/>
      <c r="R83" s="205"/>
      <c r="S83" s="175"/>
      <c r="T83" s="175"/>
      <c r="U83" s="175"/>
      <c r="V83" s="175"/>
      <c r="W83" s="198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98"/>
      <c r="AJ83" s="198"/>
      <c r="AK83" s="198"/>
      <c r="AL83" s="198"/>
      <c r="AM83" s="198"/>
      <c r="AN83" s="198"/>
      <c r="AO83" s="198"/>
      <c r="AP83" s="198"/>
      <c r="AQ83" s="198"/>
      <c r="AR83" s="198"/>
      <c r="AS83" s="198"/>
      <c r="AT83" s="198"/>
      <c r="AV83"/>
      <c r="AW83"/>
      <c r="CA83" s="198"/>
      <c r="CB83" s="198"/>
      <c r="CC83" s="198"/>
    </row>
    <row r="84" spans="1:81" s="201" customFormat="1" x14ac:dyDescent="0.25">
      <c r="A84" s="198"/>
      <c r="B84" s="199"/>
      <c r="C84" s="198"/>
      <c r="D84" s="198"/>
      <c r="E84" s="198"/>
      <c r="F84" s="198"/>
      <c r="G84" s="204"/>
      <c r="H84" s="204"/>
      <c r="I84" s="204"/>
      <c r="J84" s="204"/>
      <c r="K84" s="205"/>
      <c r="L84" s="205"/>
      <c r="M84" s="205"/>
      <c r="N84" s="205"/>
      <c r="O84" s="205"/>
      <c r="P84" s="205"/>
      <c r="Q84" s="205"/>
      <c r="R84" s="205"/>
      <c r="S84" s="175"/>
      <c r="T84" s="175"/>
      <c r="U84" s="175"/>
      <c r="V84" s="175"/>
      <c r="W84" s="198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98"/>
      <c r="AJ84" s="198"/>
      <c r="AK84" s="198"/>
      <c r="AL84" s="198"/>
      <c r="AM84" s="198"/>
      <c r="AN84" s="198"/>
      <c r="AO84" s="198"/>
      <c r="AP84" s="198"/>
      <c r="AQ84" s="198"/>
      <c r="AR84" s="198"/>
      <c r="AS84" s="198"/>
      <c r="AT84" s="198"/>
      <c r="AV84"/>
      <c r="AW84"/>
      <c r="CA84" s="198"/>
      <c r="CB84" s="198"/>
      <c r="CC84" s="198"/>
    </row>
    <row r="85" spans="1:81" s="201" customFormat="1" x14ac:dyDescent="0.25">
      <c r="A85" s="198"/>
      <c r="B85" s="199"/>
      <c r="C85" s="198"/>
      <c r="D85" s="198"/>
      <c r="E85" s="198"/>
      <c r="F85" s="198"/>
      <c r="G85" s="204"/>
      <c r="H85" s="204"/>
      <c r="I85" s="204"/>
      <c r="J85" s="204"/>
      <c r="K85" s="205"/>
      <c r="L85" s="205"/>
      <c r="M85" s="205"/>
      <c r="N85" s="205"/>
      <c r="O85" s="205"/>
      <c r="P85" s="205"/>
      <c r="Q85" s="205"/>
      <c r="R85" s="205"/>
      <c r="S85" s="175"/>
      <c r="T85" s="175"/>
      <c r="U85" s="175"/>
      <c r="V85" s="175"/>
      <c r="W85" s="198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98"/>
      <c r="AJ85" s="198"/>
      <c r="AK85" s="198"/>
      <c r="AL85" s="198"/>
      <c r="AM85" s="198"/>
      <c r="AN85" s="198"/>
      <c r="AO85" s="198"/>
      <c r="AP85" s="198"/>
      <c r="AQ85" s="198"/>
      <c r="AR85" s="198"/>
      <c r="AS85" s="198"/>
      <c r="AT85" s="198"/>
      <c r="AV85"/>
      <c r="AW85"/>
      <c r="CA85" s="198"/>
      <c r="CB85" s="198"/>
      <c r="CC85" s="198"/>
    </row>
    <row r="86" spans="1:81" s="201" customFormat="1" x14ac:dyDescent="0.25">
      <c r="A86" s="198"/>
      <c r="B86" s="199"/>
      <c r="C86" s="198"/>
      <c r="D86" s="198"/>
      <c r="E86" s="198"/>
      <c r="F86" s="198"/>
      <c r="G86" s="204"/>
      <c r="H86" s="204"/>
      <c r="I86" s="204"/>
      <c r="J86" s="204"/>
      <c r="K86" s="205"/>
      <c r="L86" s="205"/>
      <c r="M86" s="205"/>
      <c r="N86" s="205"/>
      <c r="O86" s="205"/>
      <c r="P86" s="205"/>
      <c r="Q86" s="205"/>
      <c r="R86" s="205"/>
      <c r="S86" s="175"/>
      <c r="T86" s="175"/>
      <c r="U86" s="175"/>
      <c r="V86" s="175"/>
      <c r="W86" s="198"/>
      <c r="X86" s="198"/>
      <c r="Y86" s="198"/>
      <c r="Z86" s="198"/>
      <c r="AA86" s="198"/>
      <c r="AB86" s="198"/>
      <c r="AC86" s="198"/>
      <c r="AD86" s="198"/>
      <c r="AE86" s="198"/>
      <c r="AF86" s="198"/>
      <c r="AG86" s="198"/>
      <c r="AH86" s="198"/>
      <c r="AI86" s="198"/>
      <c r="AJ86" s="198"/>
      <c r="AK86" s="198"/>
      <c r="AL86" s="198"/>
      <c r="AM86" s="198"/>
      <c r="AN86" s="198"/>
      <c r="AO86" s="198"/>
      <c r="AP86" s="198"/>
      <c r="AQ86" s="198"/>
      <c r="AR86" s="198"/>
      <c r="AS86" s="198"/>
      <c r="AT86" s="198"/>
      <c r="AV86"/>
      <c r="AW86"/>
      <c r="CA86" s="198"/>
      <c r="CB86" s="198"/>
      <c r="CC86" s="198"/>
    </row>
    <row r="87" spans="1:81" s="201" customFormat="1" x14ac:dyDescent="0.25">
      <c r="A87" s="198"/>
      <c r="B87" s="199"/>
      <c r="C87" s="198"/>
      <c r="D87" s="198"/>
      <c r="E87" s="198"/>
      <c r="F87" s="198"/>
      <c r="G87" s="204"/>
      <c r="H87" s="204"/>
      <c r="I87" s="204"/>
      <c r="J87" s="204"/>
      <c r="K87" s="205"/>
      <c r="L87" s="205"/>
      <c r="M87" s="205"/>
      <c r="N87" s="205"/>
      <c r="O87" s="205"/>
      <c r="P87" s="205"/>
      <c r="Q87" s="205"/>
      <c r="R87" s="205"/>
      <c r="S87" s="175"/>
      <c r="T87" s="175"/>
      <c r="U87" s="175"/>
      <c r="V87" s="175"/>
      <c r="W87" s="198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98"/>
      <c r="AJ87" s="198"/>
      <c r="AK87" s="198"/>
      <c r="AL87" s="198"/>
      <c r="AM87" s="198"/>
      <c r="AN87" s="198"/>
      <c r="AO87" s="198"/>
      <c r="AP87" s="198"/>
      <c r="AQ87" s="198"/>
      <c r="AR87" s="198"/>
      <c r="AS87" s="198"/>
      <c r="AT87" s="198"/>
      <c r="AV87"/>
      <c r="AW87"/>
      <c r="CA87" s="198"/>
      <c r="CB87" s="198"/>
      <c r="CC87" s="198"/>
    </row>
    <row r="88" spans="1:81" s="201" customFormat="1" x14ac:dyDescent="0.25">
      <c r="A88" s="198"/>
      <c r="B88" s="199"/>
      <c r="C88" s="198"/>
      <c r="D88" s="198"/>
      <c r="E88" s="198"/>
      <c r="F88" s="198"/>
      <c r="G88" s="204"/>
      <c r="H88" s="204"/>
      <c r="I88" s="204"/>
      <c r="J88" s="204"/>
      <c r="K88" s="205"/>
      <c r="L88" s="205"/>
      <c r="M88" s="205"/>
      <c r="N88" s="205"/>
      <c r="O88" s="205"/>
      <c r="P88" s="205"/>
      <c r="Q88" s="205"/>
      <c r="R88" s="205"/>
      <c r="S88" s="175"/>
      <c r="T88" s="175"/>
      <c r="U88" s="175"/>
      <c r="V88" s="175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98"/>
      <c r="AJ88" s="198"/>
      <c r="AK88" s="198"/>
      <c r="AL88" s="198"/>
      <c r="AM88" s="198"/>
      <c r="AN88" s="198"/>
      <c r="AO88" s="198"/>
      <c r="AP88" s="198"/>
      <c r="AQ88" s="198"/>
      <c r="AR88" s="198"/>
      <c r="AS88" s="198"/>
      <c r="AT88" s="198"/>
      <c r="AV88"/>
      <c r="AW88"/>
      <c r="CA88" s="198"/>
      <c r="CB88" s="198"/>
      <c r="CC88" s="198"/>
    </row>
    <row r="89" spans="1:81" s="201" customFormat="1" x14ac:dyDescent="0.25">
      <c r="A89" s="198"/>
      <c r="B89" s="198"/>
      <c r="C89" s="198"/>
      <c r="D89" s="198"/>
      <c r="E89" s="198"/>
      <c r="F89" s="198"/>
      <c r="G89" s="204"/>
      <c r="H89" s="204"/>
      <c r="I89" s="204"/>
      <c r="J89" s="204"/>
      <c r="K89" s="206"/>
      <c r="L89" s="206"/>
      <c r="M89" s="206"/>
      <c r="N89" s="206"/>
      <c r="O89" s="207"/>
      <c r="P89" s="207"/>
      <c r="Q89" s="207"/>
      <c r="R89" s="207"/>
      <c r="S89" s="175"/>
      <c r="T89" s="175"/>
      <c r="U89" s="175"/>
      <c r="V89" s="175"/>
      <c r="W89" s="198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98"/>
      <c r="AJ89" s="198"/>
      <c r="AK89" s="198"/>
      <c r="AL89" s="198"/>
      <c r="AM89" s="198"/>
      <c r="AN89" s="198"/>
      <c r="AO89" s="198"/>
      <c r="AP89" s="198"/>
      <c r="AQ89" s="198"/>
      <c r="AR89" s="198"/>
      <c r="AS89" s="198"/>
      <c r="AT89" s="198"/>
      <c r="AV89"/>
      <c r="AW89"/>
      <c r="CA89" s="198"/>
      <c r="CB89" s="198"/>
      <c r="CC89" s="198"/>
    </row>
    <row r="90" spans="1:81" s="201" customFormat="1" x14ac:dyDescent="0.25">
      <c r="A90" s="198"/>
      <c r="B90" s="198"/>
      <c r="C90" s="198"/>
      <c r="D90" s="198"/>
      <c r="E90" s="198"/>
      <c r="F90" s="198"/>
      <c r="G90" s="204"/>
      <c r="H90" s="204"/>
      <c r="I90" s="204"/>
      <c r="J90" s="204"/>
      <c r="K90" s="206"/>
      <c r="L90" s="206"/>
      <c r="M90" s="206"/>
      <c r="N90" s="206"/>
      <c r="O90" s="207"/>
      <c r="P90" s="207"/>
      <c r="Q90" s="207"/>
      <c r="R90" s="207"/>
      <c r="S90" s="175"/>
      <c r="T90" s="175"/>
      <c r="U90" s="175"/>
      <c r="V90" s="175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8"/>
      <c r="AM90" s="198"/>
      <c r="AN90" s="198"/>
      <c r="AO90" s="198"/>
      <c r="AP90" s="198"/>
      <c r="AQ90" s="198"/>
      <c r="AR90" s="198"/>
      <c r="AS90" s="198"/>
      <c r="AT90" s="198"/>
      <c r="AV90"/>
      <c r="AW90"/>
      <c r="CA90" s="198"/>
      <c r="CB90" s="198"/>
      <c r="CC90" s="198"/>
    </row>
    <row r="91" spans="1:81" s="201" customFormat="1" x14ac:dyDescent="0.25">
      <c r="A91" s="198"/>
      <c r="B91" s="198"/>
      <c r="C91" s="198"/>
      <c r="D91" s="198"/>
      <c r="E91" s="198"/>
      <c r="F91" s="198"/>
      <c r="G91" s="204"/>
      <c r="H91" s="204"/>
      <c r="I91" s="204"/>
      <c r="J91" s="204"/>
      <c r="K91" s="206"/>
      <c r="L91" s="206"/>
      <c r="M91" s="206"/>
      <c r="N91" s="206"/>
      <c r="O91" s="207"/>
      <c r="P91" s="207"/>
      <c r="Q91" s="207"/>
      <c r="R91" s="207"/>
      <c r="S91" s="175"/>
      <c r="T91" s="175"/>
      <c r="U91" s="175"/>
      <c r="V91" s="175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8"/>
      <c r="AM91" s="198"/>
      <c r="AN91" s="198"/>
      <c r="AO91" s="198"/>
      <c r="AP91" s="198"/>
      <c r="AQ91" s="198"/>
      <c r="AR91" s="198"/>
      <c r="AS91" s="198"/>
      <c r="AT91" s="198"/>
      <c r="AV91"/>
      <c r="AW91"/>
      <c r="CA91" s="198"/>
      <c r="CB91" s="198"/>
      <c r="CC91" s="198"/>
    </row>
    <row r="92" spans="1:81" s="201" customFormat="1" x14ac:dyDescent="0.25">
      <c r="A92" s="198"/>
      <c r="B92" s="198"/>
      <c r="C92" s="198"/>
      <c r="D92" s="198"/>
      <c r="E92" s="198"/>
      <c r="F92" s="198"/>
      <c r="G92" s="204"/>
      <c r="H92" s="204"/>
      <c r="I92" s="204"/>
      <c r="J92" s="204"/>
      <c r="K92" s="206"/>
      <c r="L92" s="206"/>
      <c r="M92" s="206"/>
      <c r="N92" s="206"/>
      <c r="O92" s="207"/>
      <c r="P92" s="207"/>
      <c r="Q92" s="207"/>
      <c r="R92" s="207"/>
      <c r="S92" s="175"/>
      <c r="T92" s="175"/>
      <c r="U92" s="175"/>
      <c r="V92" s="175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8"/>
      <c r="AM92" s="198"/>
      <c r="AN92" s="198"/>
      <c r="AO92" s="198"/>
      <c r="AP92" s="198"/>
      <c r="AQ92" s="198"/>
      <c r="AR92" s="198"/>
      <c r="AS92" s="198"/>
      <c r="AT92" s="198"/>
      <c r="AV92"/>
      <c r="AW92"/>
      <c r="CA92" s="198"/>
      <c r="CB92" s="198"/>
      <c r="CC92" s="198"/>
    </row>
    <row r="93" spans="1:81" s="201" customFormat="1" x14ac:dyDescent="0.25">
      <c r="A93" s="198"/>
      <c r="B93" s="198"/>
      <c r="C93" s="198"/>
      <c r="D93" s="198"/>
      <c r="E93" s="198"/>
      <c r="F93" s="198"/>
      <c r="G93" s="204"/>
      <c r="H93" s="204"/>
      <c r="I93" s="204"/>
      <c r="J93" s="204"/>
      <c r="K93" s="206"/>
      <c r="L93" s="206"/>
      <c r="M93" s="206"/>
      <c r="N93" s="206"/>
      <c r="O93" s="207"/>
      <c r="P93" s="207"/>
      <c r="Q93" s="207"/>
      <c r="R93" s="207"/>
      <c r="S93" s="175"/>
      <c r="T93" s="175"/>
      <c r="U93" s="175"/>
      <c r="V93" s="175"/>
      <c r="W93" s="198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98"/>
      <c r="AJ93" s="198"/>
      <c r="AK93" s="198"/>
      <c r="AL93" s="198"/>
      <c r="AM93" s="198"/>
      <c r="AN93" s="198"/>
      <c r="AO93" s="198"/>
      <c r="AP93" s="198"/>
      <c r="AQ93" s="198"/>
      <c r="AR93" s="198"/>
      <c r="AS93" s="198"/>
      <c r="AT93" s="198"/>
      <c r="AV93"/>
      <c r="AW93"/>
      <c r="CA93" s="198"/>
      <c r="CB93" s="198"/>
      <c r="CC93" s="198"/>
    </row>
    <row r="94" spans="1:81" s="201" customFormat="1" x14ac:dyDescent="0.25">
      <c r="A94" s="198"/>
      <c r="B94" s="198"/>
      <c r="C94" s="198"/>
      <c r="D94" s="198"/>
      <c r="E94" s="198"/>
      <c r="F94" s="198"/>
      <c r="G94" s="204"/>
      <c r="H94" s="204"/>
      <c r="I94" s="204"/>
      <c r="J94" s="204"/>
      <c r="K94" s="206"/>
      <c r="L94" s="206"/>
      <c r="M94" s="206"/>
      <c r="N94" s="206"/>
      <c r="O94" s="207"/>
      <c r="P94" s="207"/>
      <c r="Q94" s="207"/>
      <c r="R94" s="207"/>
      <c r="S94" s="175"/>
      <c r="T94" s="175"/>
      <c r="U94" s="175"/>
      <c r="V94" s="175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8"/>
      <c r="AK94" s="198"/>
      <c r="AL94" s="198"/>
      <c r="AM94" s="198"/>
      <c r="AN94" s="198"/>
      <c r="AO94" s="198"/>
      <c r="AP94" s="198"/>
      <c r="AQ94" s="198"/>
      <c r="AR94" s="198"/>
      <c r="AS94" s="198"/>
      <c r="AT94" s="198"/>
      <c r="AV94"/>
      <c r="AW94"/>
      <c r="CA94" s="198"/>
      <c r="CB94" s="198"/>
      <c r="CC94" s="198"/>
    </row>
    <row r="95" spans="1:81" s="201" customFormat="1" x14ac:dyDescent="0.25">
      <c r="A95" s="198"/>
      <c r="B95" s="198"/>
      <c r="C95" s="198"/>
      <c r="D95" s="198"/>
      <c r="E95" s="198"/>
      <c r="F95" s="198"/>
      <c r="G95" s="204"/>
      <c r="H95" s="204"/>
      <c r="I95" s="204"/>
      <c r="J95" s="204"/>
      <c r="K95" s="206"/>
      <c r="L95" s="206"/>
      <c r="M95" s="206"/>
      <c r="N95" s="206"/>
      <c r="O95" s="207"/>
      <c r="P95" s="207"/>
      <c r="Q95" s="207"/>
      <c r="R95" s="207"/>
      <c r="S95" s="175"/>
      <c r="T95" s="175"/>
      <c r="U95" s="175"/>
      <c r="V95" s="175"/>
      <c r="W95" s="198"/>
      <c r="X95" s="198"/>
      <c r="Y95" s="198"/>
      <c r="Z95" s="198"/>
      <c r="AA95" s="198"/>
      <c r="AB95" s="198"/>
      <c r="AC95" s="198"/>
      <c r="AD95" s="198"/>
      <c r="AE95" s="198"/>
      <c r="AF95" s="198"/>
      <c r="AG95" s="198"/>
      <c r="AH95" s="198"/>
      <c r="AI95" s="198"/>
      <c r="AJ95" s="198"/>
      <c r="AK95" s="198"/>
      <c r="AL95" s="198"/>
      <c r="AM95" s="198"/>
      <c r="AN95" s="198"/>
      <c r="AO95" s="198"/>
      <c r="AP95" s="198"/>
      <c r="AQ95" s="198"/>
      <c r="AR95" s="198"/>
      <c r="AS95" s="198"/>
      <c r="AT95" s="198"/>
      <c r="AV95"/>
      <c r="AW95"/>
      <c r="CA95" s="198"/>
      <c r="CB95" s="198"/>
      <c r="CC95" s="198"/>
    </row>
    <row r="96" spans="1:81" s="201" customFormat="1" x14ac:dyDescent="0.25">
      <c r="A96" s="198"/>
      <c r="B96" s="198"/>
      <c r="C96" s="198"/>
      <c r="D96" s="198"/>
      <c r="E96" s="198"/>
      <c r="F96" s="198"/>
      <c r="G96" s="204"/>
      <c r="H96" s="204"/>
      <c r="I96" s="204"/>
      <c r="J96" s="204"/>
      <c r="K96" s="206"/>
      <c r="L96" s="206"/>
      <c r="M96" s="206"/>
      <c r="N96" s="206"/>
      <c r="O96" s="207"/>
      <c r="P96" s="207"/>
      <c r="Q96" s="207"/>
      <c r="R96" s="207"/>
      <c r="S96" s="175"/>
      <c r="T96" s="175"/>
      <c r="U96" s="175"/>
      <c r="V96" s="175"/>
      <c r="W96" s="198"/>
      <c r="X96" s="198"/>
      <c r="Y96" s="198"/>
      <c r="Z96" s="198"/>
      <c r="AA96" s="198"/>
      <c r="AB96" s="198"/>
      <c r="AC96" s="198"/>
      <c r="AD96" s="198"/>
      <c r="AE96" s="198"/>
      <c r="AF96" s="198"/>
      <c r="AG96" s="198"/>
      <c r="AH96" s="198"/>
      <c r="AI96" s="198"/>
      <c r="AJ96" s="198"/>
      <c r="AK96" s="198"/>
      <c r="AL96" s="198"/>
      <c r="AM96" s="198"/>
      <c r="AN96" s="198"/>
      <c r="AO96" s="198"/>
      <c r="AP96" s="198"/>
      <c r="AQ96" s="198"/>
      <c r="AR96" s="198"/>
      <c r="AS96" s="198"/>
      <c r="AT96" s="198"/>
      <c r="AV96"/>
      <c r="AW96"/>
      <c r="CA96" s="198"/>
      <c r="CB96" s="198"/>
      <c r="CC96" s="198"/>
    </row>
    <row r="97" spans="1:81" s="201" customFormat="1" x14ac:dyDescent="0.25">
      <c r="A97" s="198"/>
      <c r="B97" s="198"/>
      <c r="C97" s="198"/>
      <c r="D97" s="198"/>
      <c r="E97" s="198"/>
      <c r="F97" s="198"/>
      <c r="G97" s="204"/>
      <c r="H97" s="204"/>
      <c r="I97" s="204"/>
      <c r="J97" s="204"/>
      <c r="K97" s="206"/>
      <c r="L97" s="206"/>
      <c r="M97" s="206"/>
      <c r="N97" s="206"/>
      <c r="O97" s="207"/>
      <c r="P97" s="207"/>
      <c r="Q97" s="207"/>
      <c r="R97" s="207"/>
      <c r="S97" s="175"/>
      <c r="T97" s="175"/>
      <c r="U97" s="175"/>
      <c r="V97" s="175"/>
      <c r="W97" s="198"/>
      <c r="X97" s="198"/>
      <c r="Y97" s="198"/>
      <c r="Z97" s="198"/>
      <c r="AA97" s="198"/>
      <c r="AB97" s="198"/>
      <c r="AC97" s="198"/>
      <c r="AD97" s="198"/>
      <c r="AE97" s="198"/>
      <c r="AF97" s="198"/>
      <c r="AG97" s="198"/>
      <c r="AH97" s="198"/>
      <c r="AI97" s="198"/>
      <c r="AJ97" s="198"/>
      <c r="AK97" s="198"/>
      <c r="AL97" s="198"/>
      <c r="AM97" s="198"/>
      <c r="AN97" s="198"/>
      <c r="AO97" s="198"/>
      <c r="AP97" s="198"/>
      <c r="AQ97" s="198"/>
      <c r="AR97" s="198"/>
      <c r="AS97" s="198"/>
      <c r="AT97" s="198"/>
      <c r="AV97"/>
      <c r="AW97"/>
      <c r="CA97" s="198"/>
      <c r="CB97" s="198"/>
      <c r="CC97" s="198"/>
    </row>
    <row r="98" spans="1:81" s="201" customFormat="1" x14ac:dyDescent="0.25">
      <c r="A98" s="198"/>
      <c r="B98" s="198"/>
      <c r="C98" s="198"/>
      <c r="D98" s="198"/>
      <c r="E98" s="198"/>
      <c r="F98" s="198"/>
      <c r="G98" s="204"/>
      <c r="H98" s="204"/>
      <c r="I98" s="204"/>
      <c r="J98" s="204"/>
      <c r="K98" s="206"/>
      <c r="L98" s="206"/>
      <c r="M98" s="206"/>
      <c r="N98" s="206"/>
      <c r="O98" s="207"/>
      <c r="P98" s="207"/>
      <c r="Q98" s="207"/>
      <c r="R98" s="207"/>
      <c r="S98" s="175"/>
      <c r="T98" s="175"/>
      <c r="U98" s="175"/>
      <c r="V98" s="175"/>
      <c r="W98" s="198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  <c r="AI98" s="198"/>
      <c r="AJ98" s="198"/>
      <c r="AK98" s="198"/>
      <c r="AL98" s="198"/>
      <c r="AM98" s="198"/>
      <c r="AN98" s="198"/>
      <c r="AO98" s="198"/>
      <c r="AP98" s="198"/>
      <c r="AQ98" s="198"/>
      <c r="AR98" s="198"/>
      <c r="AS98" s="198"/>
      <c r="AT98" s="198"/>
      <c r="AV98"/>
      <c r="AW98"/>
      <c r="CA98" s="198"/>
      <c r="CB98" s="198"/>
      <c r="CC98" s="198"/>
    </row>
    <row r="99" spans="1:81" s="201" customFormat="1" x14ac:dyDescent="0.25">
      <c r="A99" s="198"/>
      <c r="B99" s="198"/>
      <c r="C99" s="198"/>
      <c r="D99" s="198"/>
      <c r="E99" s="198"/>
      <c r="F99" s="198"/>
      <c r="G99" s="204"/>
      <c r="H99" s="204"/>
      <c r="I99" s="204"/>
      <c r="J99" s="204"/>
      <c r="K99" s="206"/>
      <c r="L99" s="206"/>
      <c r="M99" s="206"/>
      <c r="N99" s="206"/>
      <c r="O99" s="207"/>
      <c r="P99" s="207"/>
      <c r="Q99" s="207"/>
      <c r="R99" s="207"/>
      <c r="S99" s="175"/>
      <c r="T99" s="175"/>
      <c r="U99" s="175"/>
      <c r="V99" s="175"/>
      <c r="W99" s="198"/>
      <c r="X99" s="198"/>
      <c r="Y99" s="198"/>
      <c r="Z99" s="198"/>
      <c r="AA99" s="198"/>
      <c r="AB99" s="198"/>
      <c r="AC99" s="198"/>
      <c r="AD99" s="198"/>
      <c r="AE99" s="198"/>
      <c r="AF99" s="198"/>
      <c r="AG99" s="198"/>
      <c r="AH99" s="198"/>
      <c r="AI99" s="198"/>
      <c r="AJ99" s="198"/>
      <c r="AK99" s="198"/>
      <c r="AL99" s="198"/>
      <c r="AM99" s="198"/>
      <c r="AN99" s="198"/>
      <c r="AO99" s="198"/>
      <c r="AP99" s="198"/>
      <c r="AQ99" s="198"/>
      <c r="AR99" s="198"/>
      <c r="AS99" s="198"/>
      <c r="AT99" s="198"/>
      <c r="AV99"/>
      <c r="AW99"/>
      <c r="CA99" s="198"/>
      <c r="CB99" s="198"/>
      <c r="CC99" s="198"/>
    </row>
    <row r="100" spans="1:81" s="201" customFormat="1" x14ac:dyDescent="0.25">
      <c r="A100" s="198"/>
      <c r="B100" s="198"/>
      <c r="C100" s="198"/>
      <c r="D100" s="198"/>
      <c r="E100" s="198"/>
      <c r="F100" s="198"/>
      <c r="G100" s="204"/>
      <c r="H100" s="204"/>
      <c r="I100" s="204"/>
      <c r="J100" s="204"/>
      <c r="K100" s="206"/>
      <c r="L100" s="206"/>
      <c r="M100" s="206"/>
      <c r="N100" s="206"/>
      <c r="O100" s="207"/>
      <c r="P100" s="207"/>
      <c r="Q100" s="207"/>
      <c r="R100" s="207"/>
      <c r="S100" s="175"/>
      <c r="T100" s="175"/>
      <c r="U100" s="175"/>
      <c r="V100" s="175"/>
      <c r="W100" s="198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  <c r="AI100" s="198"/>
      <c r="AJ100" s="198"/>
      <c r="AK100" s="198"/>
      <c r="AL100" s="198"/>
      <c r="AM100" s="198"/>
      <c r="AN100" s="198"/>
      <c r="AO100" s="198"/>
      <c r="AP100" s="198"/>
      <c r="AQ100" s="198"/>
      <c r="AR100" s="198"/>
      <c r="AS100" s="198"/>
      <c r="AT100" s="198"/>
      <c r="AV100"/>
      <c r="AW100"/>
      <c r="CA100" s="198"/>
      <c r="CB100" s="198"/>
      <c r="CC100" s="198"/>
    </row>
    <row r="101" spans="1:81" s="201" customFormat="1" x14ac:dyDescent="0.25">
      <c r="A101" s="198"/>
      <c r="B101" s="198"/>
      <c r="C101" s="198"/>
      <c r="D101" s="198"/>
      <c r="E101" s="198"/>
      <c r="F101" s="198"/>
      <c r="G101" s="204"/>
      <c r="H101" s="204"/>
      <c r="I101" s="204"/>
      <c r="J101" s="204"/>
      <c r="K101" s="206"/>
      <c r="L101" s="206"/>
      <c r="M101" s="206"/>
      <c r="N101" s="206"/>
      <c r="O101" s="207"/>
      <c r="P101" s="207"/>
      <c r="Q101" s="207"/>
      <c r="R101" s="207"/>
      <c r="S101" s="175"/>
      <c r="T101" s="175"/>
      <c r="U101" s="175"/>
      <c r="V101" s="175"/>
      <c r="W101" s="198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  <c r="AI101" s="198"/>
      <c r="AJ101" s="198"/>
      <c r="AK101" s="198"/>
      <c r="AL101" s="198"/>
      <c r="AM101" s="198"/>
      <c r="AN101" s="198"/>
      <c r="AO101" s="198"/>
      <c r="AP101" s="198"/>
      <c r="AQ101" s="198"/>
      <c r="AR101" s="198"/>
      <c r="AS101" s="198"/>
      <c r="AT101" s="198"/>
      <c r="AV101"/>
      <c r="AW101"/>
      <c r="CA101" s="198"/>
      <c r="CB101" s="198"/>
      <c r="CC101" s="198"/>
    </row>
    <row r="102" spans="1:81" s="201" customFormat="1" x14ac:dyDescent="0.25">
      <c r="A102" s="198"/>
      <c r="B102" s="198"/>
      <c r="C102" s="198"/>
      <c r="D102" s="198"/>
      <c r="E102" s="198"/>
      <c r="F102" s="198"/>
      <c r="G102" s="204"/>
      <c r="H102" s="204"/>
      <c r="I102" s="204"/>
      <c r="J102" s="204"/>
      <c r="K102" s="206"/>
      <c r="L102" s="206"/>
      <c r="M102" s="206"/>
      <c r="N102" s="206"/>
      <c r="O102" s="207"/>
      <c r="P102" s="207"/>
      <c r="Q102" s="207"/>
      <c r="R102" s="207"/>
      <c r="S102" s="175"/>
      <c r="T102" s="175"/>
      <c r="U102" s="175"/>
      <c r="V102" s="175"/>
      <c r="W102" s="198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  <c r="AI102" s="198"/>
      <c r="AJ102" s="198"/>
      <c r="AK102" s="198"/>
      <c r="AL102" s="198"/>
      <c r="AM102" s="198"/>
      <c r="AN102" s="198"/>
      <c r="AO102" s="198"/>
      <c r="AP102" s="198"/>
      <c r="AQ102" s="198"/>
      <c r="AR102" s="198"/>
      <c r="AS102" s="198"/>
      <c r="AT102" s="198"/>
      <c r="AV102"/>
      <c r="AW102"/>
      <c r="CA102" s="198"/>
      <c r="CB102" s="198"/>
      <c r="CC102" s="198"/>
    </row>
    <row r="103" spans="1:81" s="201" customFormat="1" x14ac:dyDescent="0.25">
      <c r="A103" s="198"/>
      <c r="B103" s="198"/>
      <c r="C103" s="198"/>
      <c r="D103" s="198"/>
      <c r="E103" s="198"/>
      <c r="F103" s="198"/>
      <c r="G103" s="204"/>
      <c r="H103" s="204"/>
      <c r="I103" s="204"/>
      <c r="J103" s="204"/>
      <c r="K103" s="206"/>
      <c r="L103" s="206"/>
      <c r="M103" s="206"/>
      <c r="N103" s="206"/>
      <c r="O103" s="207"/>
      <c r="P103" s="207"/>
      <c r="Q103" s="207"/>
      <c r="R103" s="207"/>
      <c r="S103" s="175"/>
      <c r="T103" s="175"/>
      <c r="U103" s="175"/>
      <c r="V103" s="175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  <c r="AN103" s="198"/>
      <c r="AO103" s="198"/>
      <c r="AP103" s="198"/>
      <c r="AQ103" s="198"/>
      <c r="AR103" s="198"/>
      <c r="AS103" s="198"/>
      <c r="AT103" s="198"/>
      <c r="AV103"/>
      <c r="AW103"/>
      <c r="CA103" s="198"/>
      <c r="CB103" s="198"/>
      <c r="CC103" s="198"/>
    </row>
    <row r="104" spans="1:81" s="201" customFormat="1" x14ac:dyDescent="0.25">
      <c r="A104" s="198"/>
      <c r="B104" s="198"/>
      <c r="C104" s="198"/>
      <c r="D104" s="198"/>
      <c r="E104" s="198"/>
      <c r="F104" s="198"/>
      <c r="G104" s="204"/>
      <c r="H104" s="204"/>
      <c r="I104" s="204"/>
      <c r="J104" s="204"/>
      <c r="K104" s="206"/>
      <c r="L104" s="206"/>
      <c r="M104" s="206"/>
      <c r="N104" s="206"/>
      <c r="O104" s="207"/>
      <c r="P104" s="207"/>
      <c r="Q104" s="207"/>
      <c r="R104" s="207"/>
      <c r="S104" s="175"/>
      <c r="T104" s="175"/>
      <c r="U104" s="175"/>
      <c r="V104" s="175"/>
      <c r="W104" s="198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98"/>
      <c r="AJ104" s="198"/>
      <c r="AK104" s="198"/>
      <c r="AL104" s="198"/>
      <c r="AM104" s="198"/>
      <c r="AN104" s="198"/>
      <c r="AO104" s="198"/>
      <c r="AP104" s="198"/>
      <c r="AQ104" s="198"/>
      <c r="AR104" s="198"/>
      <c r="AS104" s="198"/>
      <c r="AT104" s="198"/>
      <c r="AV104"/>
      <c r="AW104"/>
      <c r="CA104" s="198"/>
      <c r="CB104" s="198"/>
      <c r="CC104" s="198"/>
    </row>
    <row r="105" spans="1:81" s="201" customFormat="1" x14ac:dyDescent="0.25">
      <c r="A105" s="198"/>
      <c r="B105" s="198"/>
      <c r="C105" s="198"/>
      <c r="D105" s="198"/>
      <c r="E105" s="198"/>
      <c r="F105" s="198"/>
      <c r="G105" s="204"/>
      <c r="H105" s="204"/>
      <c r="I105" s="204"/>
      <c r="J105" s="204"/>
      <c r="K105" s="206"/>
      <c r="L105" s="206"/>
      <c r="M105" s="206"/>
      <c r="N105" s="206"/>
      <c r="O105" s="207"/>
      <c r="P105" s="207"/>
      <c r="Q105" s="207"/>
      <c r="R105" s="207"/>
      <c r="S105" s="175"/>
      <c r="T105" s="175"/>
      <c r="U105" s="175"/>
      <c r="V105" s="175"/>
      <c r="W105" s="198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  <c r="AI105" s="198"/>
      <c r="AJ105" s="198"/>
      <c r="AK105" s="198"/>
      <c r="AL105" s="198"/>
      <c r="AM105" s="198"/>
      <c r="AN105" s="198"/>
      <c r="AO105" s="198"/>
      <c r="AP105" s="198"/>
      <c r="AQ105" s="198"/>
      <c r="AR105" s="198"/>
      <c r="AS105" s="198"/>
      <c r="AT105" s="198"/>
      <c r="AV105"/>
      <c r="AW105"/>
      <c r="CA105" s="198"/>
      <c r="CB105" s="198"/>
      <c r="CC105" s="198"/>
    </row>
    <row r="106" spans="1:81" s="201" customFormat="1" x14ac:dyDescent="0.25">
      <c r="A106" s="198"/>
      <c r="B106" s="198"/>
      <c r="C106" s="198"/>
      <c r="D106" s="198"/>
      <c r="E106" s="198"/>
      <c r="F106" s="198"/>
      <c r="G106" s="204"/>
      <c r="H106" s="204"/>
      <c r="I106" s="204"/>
      <c r="J106" s="204"/>
      <c r="K106" s="206"/>
      <c r="L106" s="206"/>
      <c r="M106" s="206"/>
      <c r="N106" s="206"/>
      <c r="O106" s="207"/>
      <c r="P106" s="207"/>
      <c r="Q106" s="207"/>
      <c r="R106" s="207"/>
      <c r="S106" s="175"/>
      <c r="T106" s="175"/>
      <c r="U106" s="175"/>
      <c r="V106" s="175"/>
      <c r="W106" s="198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  <c r="AI106" s="198"/>
      <c r="AJ106" s="198"/>
      <c r="AK106" s="198"/>
      <c r="AL106" s="198"/>
      <c r="AM106" s="198"/>
      <c r="AN106" s="198"/>
      <c r="AO106" s="198"/>
      <c r="AP106" s="198"/>
      <c r="AQ106" s="198"/>
      <c r="AR106" s="198"/>
      <c r="AS106" s="198"/>
      <c r="AT106" s="198"/>
      <c r="AV106"/>
      <c r="AW106"/>
      <c r="CA106" s="198"/>
      <c r="CB106" s="198"/>
      <c r="CC106" s="198"/>
    </row>
    <row r="107" spans="1:81" s="201" customFormat="1" x14ac:dyDescent="0.25">
      <c r="A107" s="198"/>
      <c r="B107" s="198"/>
      <c r="C107" s="198"/>
      <c r="D107" s="198"/>
      <c r="E107" s="198"/>
      <c r="F107" s="198"/>
      <c r="G107" s="204"/>
      <c r="H107" s="204"/>
      <c r="I107" s="204"/>
      <c r="J107" s="204"/>
      <c r="K107" s="206"/>
      <c r="L107" s="206"/>
      <c r="M107" s="206"/>
      <c r="N107" s="206"/>
      <c r="O107" s="207"/>
      <c r="P107" s="207"/>
      <c r="Q107" s="207"/>
      <c r="R107" s="207"/>
      <c r="S107" s="175"/>
      <c r="T107" s="175"/>
      <c r="U107" s="175"/>
      <c r="V107" s="175"/>
      <c r="W107" s="198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  <c r="AI107" s="198"/>
      <c r="AJ107" s="198"/>
      <c r="AK107" s="198"/>
      <c r="AL107" s="198"/>
      <c r="AM107" s="198"/>
      <c r="AN107" s="198"/>
      <c r="AO107" s="198"/>
      <c r="AP107" s="198"/>
      <c r="AQ107" s="198"/>
      <c r="AR107" s="198"/>
      <c r="AS107" s="198"/>
      <c r="AT107" s="198"/>
      <c r="AV107"/>
      <c r="AW107"/>
      <c r="CA107" s="198"/>
      <c r="CB107" s="198"/>
      <c r="CC107" s="198"/>
    </row>
    <row r="108" spans="1:81" s="201" customFormat="1" x14ac:dyDescent="0.25">
      <c r="A108" s="198"/>
      <c r="B108" s="198"/>
      <c r="C108" s="198"/>
      <c r="D108" s="198"/>
      <c r="E108" s="198"/>
      <c r="F108" s="198"/>
      <c r="G108" s="204"/>
      <c r="H108" s="204"/>
      <c r="I108" s="204"/>
      <c r="J108" s="204"/>
      <c r="K108" s="206"/>
      <c r="L108" s="206"/>
      <c r="M108" s="206"/>
      <c r="N108" s="206"/>
      <c r="O108" s="207"/>
      <c r="P108" s="207"/>
      <c r="Q108" s="207"/>
      <c r="R108" s="207"/>
      <c r="S108" s="175"/>
      <c r="T108" s="175"/>
      <c r="U108" s="175"/>
      <c r="V108" s="175"/>
      <c r="W108" s="198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  <c r="AI108" s="198"/>
      <c r="AJ108" s="198"/>
      <c r="AK108" s="198"/>
      <c r="AL108" s="198"/>
      <c r="AM108" s="198"/>
      <c r="AN108" s="198"/>
      <c r="AO108" s="198"/>
      <c r="AP108" s="198"/>
      <c r="AQ108" s="198"/>
      <c r="AR108" s="198"/>
      <c r="AS108" s="198"/>
      <c r="AT108" s="198"/>
      <c r="AV108"/>
      <c r="AW108"/>
      <c r="CA108" s="198"/>
      <c r="CB108" s="198"/>
      <c r="CC108" s="198"/>
    </row>
    <row r="109" spans="1:81" s="201" customFormat="1" x14ac:dyDescent="0.25">
      <c r="A109" s="198"/>
      <c r="B109" s="198"/>
      <c r="C109" s="198"/>
      <c r="D109" s="198"/>
      <c r="E109" s="198"/>
      <c r="F109" s="198"/>
      <c r="G109" s="204"/>
      <c r="H109" s="204"/>
      <c r="I109" s="204"/>
      <c r="J109" s="204"/>
      <c r="K109" s="206"/>
      <c r="L109" s="206"/>
      <c r="M109" s="206"/>
      <c r="N109" s="206"/>
      <c r="O109" s="207"/>
      <c r="P109" s="207"/>
      <c r="Q109" s="207"/>
      <c r="R109" s="207"/>
      <c r="S109" s="175"/>
      <c r="T109" s="175"/>
      <c r="U109" s="175"/>
      <c r="V109" s="175"/>
      <c r="W109" s="198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  <c r="AI109" s="198"/>
      <c r="AJ109" s="198"/>
      <c r="AK109" s="198"/>
      <c r="AL109" s="198"/>
      <c r="AM109" s="198"/>
      <c r="AN109" s="198"/>
      <c r="AO109" s="198"/>
      <c r="AP109" s="198"/>
      <c r="AQ109" s="198"/>
      <c r="AR109" s="198"/>
      <c r="AS109" s="198"/>
      <c r="AT109" s="198"/>
      <c r="AV109"/>
      <c r="AW109"/>
      <c r="CA109" s="198"/>
      <c r="CB109" s="198"/>
      <c r="CC109" s="198"/>
    </row>
    <row r="110" spans="1:81" s="201" customFormat="1" x14ac:dyDescent="0.25">
      <c r="A110" s="198"/>
      <c r="B110" s="198"/>
      <c r="C110" s="198"/>
      <c r="D110" s="198"/>
      <c r="E110" s="198"/>
      <c r="F110" s="198"/>
      <c r="G110" s="204"/>
      <c r="H110" s="204"/>
      <c r="I110" s="204"/>
      <c r="J110" s="204"/>
      <c r="K110" s="206"/>
      <c r="L110" s="206"/>
      <c r="M110" s="206"/>
      <c r="N110" s="206"/>
      <c r="O110" s="207"/>
      <c r="P110" s="207"/>
      <c r="Q110" s="207"/>
      <c r="R110" s="207"/>
      <c r="S110" s="175"/>
      <c r="T110" s="175"/>
      <c r="U110" s="175"/>
      <c r="V110" s="175"/>
      <c r="W110" s="198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  <c r="AI110" s="198"/>
      <c r="AJ110" s="198"/>
      <c r="AK110" s="198"/>
      <c r="AL110" s="198"/>
      <c r="AM110" s="198"/>
      <c r="AN110" s="198"/>
      <c r="AO110" s="198"/>
      <c r="AP110" s="198"/>
      <c r="AQ110" s="198"/>
      <c r="AR110" s="198"/>
      <c r="AS110" s="198"/>
      <c r="AT110" s="198"/>
      <c r="AV110"/>
      <c r="AW110"/>
      <c r="CA110" s="198"/>
      <c r="CB110" s="198"/>
      <c r="CC110" s="198"/>
    </row>
    <row r="111" spans="1:81" s="201" customFormat="1" x14ac:dyDescent="0.25">
      <c r="A111" s="198"/>
      <c r="B111" s="198"/>
      <c r="C111" s="198"/>
      <c r="D111" s="198"/>
      <c r="E111" s="198"/>
      <c r="F111" s="198"/>
      <c r="G111" s="204"/>
      <c r="H111" s="204"/>
      <c r="I111" s="204"/>
      <c r="J111" s="204"/>
      <c r="K111" s="206"/>
      <c r="L111" s="206"/>
      <c r="M111" s="206"/>
      <c r="N111" s="206"/>
      <c r="O111" s="207"/>
      <c r="P111" s="207"/>
      <c r="Q111" s="207"/>
      <c r="R111" s="207"/>
      <c r="S111" s="175"/>
      <c r="T111" s="175"/>
      <c r="U111" s="175"/>
      <c r="V111" s="175"/>
      <c r="W111" s="198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98"/>
      <c r="AJ111" s="198"/>
      <c r="AK111" s="198"/>
      <c r="AL111" s="198"/>
      <c r="AM111" s="198"/>
      <c r="AN111" s="198"/>
      <c r="AO111" s="198"/>
      <c r="AP111" s="198"/>
      <c r="AQ111" s="198"/>
      <c r="AR111" s="198"/>
      <c r="AS111" s="198"/>
      <c r="AT111" s="198"/>
      <c r="AV111"/>
      <c r="AW111"/>
      <c r="CA111" s="198"/>
      <c r="CB111" s="198"/>
      <c r="CC111" s="198"/>
    </row>
    <row r="112" spans="1:81" s="201" customFormat="1" x14ac:dyDescent="0.25">
      <c r="A112" s="198"/>
      <c r="B112" s="198"/>
      <c r="C112" s="198"/>
      <c r="D112" s="198"/>
      <c r="E112" s="198"/>
      <c r="F112" s="198"/>
      <c r="G112" s="204"/>
      <c r="H112" s="204"/>
      <c r="I112" s="204"/>
      <c r="J112" s="204"/>
      <c r="K112" s="206"/>
      <c r="L112" s="206"/>
      <c r="M112" s="206"/>
      <c r="N112" s="206"/>
      <c r="O112" s="207"/>
      <c r="P112" s="207"/>
      <c r="Q112" s="207"/>
      <c r="R112" s="207"/>
      <c r="S112" s="175"/>
      <c r="T112" s="175"/>
      <c r="U112" s="175"/>
      <c r="V112" s="175"/>
      <c r="W112" s="198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  <c r="AI112" s="198"/>
      <c r="AJ112" s="198"/>
      <c r="AK112" s="198"/>
      <c r="AL112" s="198"/>
      <c r="AM112" s="198"/>
      <c r="AN112" s="198"/>
      <c r="AO112" s="198"/>
      <c r="AP112" s="198"/>
      <c r="AQ112" s="198"/>
      <c r="AR112" s="198"/>
      <c r="AS112" s="198"/>
      <c r="AT112" s="198"/>
      <c r="AV112"/>
      <c r="AW112"/>
      <c r="CA112" s="198"/>
      <c r="CB112" s="198"/>
      <c r="CC112" s="198"/>
    </row>
    <row r="113" spans="1:81" s="201" customFormat="1" x14ac:dyDescent="0.25">
      <c r="A113" s="198"/>
      <c r="B113" s="198"/>
      <c r="C113" s="198"/>
      <c r="D113" s="198"/>
      <c r="E113" s="198"/>
      <c r="F113" s="198"/>
      <c r="G113" s="204"/>
      <c r="H113" s="204"/>
      <c r="I113" s="204"/>
      <c r="J113" s="204"/>
      <c r="K113" s="206"/>
      <c r="L113" s="206"/>
      <c r="M113" s="206"/>
      <c r="N113" s="206"/>
      <c r="O113" s="207"/>
      <c r="P113" s="207"/>
      <c r="Q113" s="207"/>
      <c r="R113" s="207"/>
      <c r="S113" s="175"/>
      <c r="T113" s="175"/>
      <c r="U113" s="175"/>
      <c r="V113" s="175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98"/>
      <c r="AK113" s="198"/>
      <c r="AL113" s="198"/>
      <c r="AM113" s="198"/>
      <c r="AN113" s="198"/>
      <c r="AO113" s="198"/>
      <c r="AP113" s="198"/>
      <c r="AQ113" s="198"/>
      <c r="AR113" s="198"/>
      <c r="AS113" s="198"/>
      <c r="AT113" s="198"/>
      <c r="AV113"/>
      <c r="AW113"/>
      <c r="CA113" s="198"/>
      <c r="CB113" s="198"/>
      <c r="CC113" s="198"/>
    </row>
    <row r="114" spans="1:81" s="201" customFormat="1" x14ac:dyDescent="0.25">
      <c r="A114" s="198"/>
      <c r="B114" s="198"/>
      <c r="C114" s="198"/>
      <c r="D114" s="198"/>
      <c r="E114" s="198"/>
      <c r="F114" s="198"/>
      <c r="G114" s="204"/>
      <c r="H114" s="204"/>
      <c r="I114" s="204"/>
      <c r="J114" s="204"/>
      <c r="K114" s="206"/>
      <c r="L114" s="206"/>
      <c r="M114" s="206"/>
      <c r="N114" s="206"/>
      <c r="O114" s="207"/>
      <c r="P114" s="207"/>
      <c r="Q114" s="207"/>
      <c r="R114" s="207"/>
      <c r="S114" s="175"/>
      <c r="T114" s="175"/>
      <c r="U114" s="175"/>
      <c r="V114" s="175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  <c r="AP114" s="198"/>
      <c r="AQ114" s="198"/>
      <c r="AR114" s="198"/>
      <c r="AS114" s="198"/>
      <c r="AT114" s="198"/>
      <c r="AV114"/>
      <c r="AW114"/>
      <c r="CA114" s="198"/>
      <c r="CB114" s="198"/>
      <c r="CC114" s="198"/>
    </row>
    <row r="115" spans="1:81" s="201" customFormat="1" x14ac:dyDescent="0.25">
      <c r="A115" s="198"/>
      <c r="B115" s="198"/>
      <c r="C115" s="198"/>
      <c r="D115" s="198"/>
      <c r="E115" s="198"/>
      <c r="F115" s="198"/>
      <c r="G115" s="204"/>
      <c r="H115" s="204"/>
      <c r="I115" s="204"/>
      <c r="J115" s="204"/>
      <c r="K115" s="206"/>
      <c r="L115" s="206"/>
      <c r="M115" s="206"/>
      <c r="N115" s="206"/>
      <c r="O115" s="207"/>
      <c r="P115" s="207"/>
      <c r="Q115" s="207"/>
      <c r="R115" s="207"/>
      <c r="S115" s="175"/>
      <c r="T115" s="175"/>
      <c r="U115" s="175"/>
      <c r="V115" s="175"/>
      <c r="W115" s="198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V115"/>
      <c r="AW115"/>
      <c r="CA115" s="198"/>
      <c r="CB115" s="198"/>
      <c r="CC115" s="198"/>
    </row>
    <row r="116" spans="1:81" s="201" customFormat="1" x14ac:dyDescent="0.25">
      <c r="A116" s="198"/>
      <c r="B116" s="198"/>
      <c r="C116" s="198"/>
      <c r="D116" s="198"/>
      <c r="E116" s="198"/>
      <c r="F116" s="198"/>
      <c r="G116" s="204"/>
      <c r="H116" s="204"/>
      <c r="I116" s="204"/>
      <c r="J116" s="204"/>
      <c r="K116" s="206"/>
      <c r="L116" s="206"/>
      <c r="M116" s="206"/>
      <c r="N116" s="206"/>
      <c r="O116" s="207"/>
      <c r="P116" s="207"/>
      <c r="Q116" s="207"/>
      <c r="R116" s="207"/>
      <c r="S116" s="175"/>
      <c r="T116" s="175"/>
      <c r="U116" s="175"/>
      <c r="V116" s="175"/>
      <c r="W116" s="198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  <c r="AI116" s="198"/>
      <c r="AJ116" s="198"/>
      <c r="AK116" s="198"/>
      <c r="AL116" s="198"/>
      <c r="AM116" s="198"/>
      <c r="AN116" s="198"/>
      <c r="AO116" s="198"/>
      <c r="AP116" s="198"/>
      <c r="AQ116" s="198"/>
      <c r="AR116" s="198"/>
      <c r="AS116" s="198"/>
      <c r="AT116" s="198"/>
      <c r="AV116"/>
      <c r="AW116"/>
      <c r="CA116" s="198"/>
      <c r="CB116" s="198"/>
      <c r="CC116" s="198"/>
    </row>
    <row r="117" spans="1:81" s="201" customFormat="1" x14ac:dyDescent="0.25">
      <c r="A117" s="198"/>
      <c r="B117" s="198"/>
      <c r="C117" s="198"/>
      <c r="D117" s="198"/>
      <c r="E117" s="198"/>
      <c r="F117" s="198"/>
      <c r="G117" s="204"/>
      <c r="H117" s="204"/>
      <c r="I117" s="204"/>
      <c r="J117" s="204"/>
      <c r="K117" s="206"/>
      <c r="L117" s="206"/>
      <c r="M117" s="206"/>
      <c r="N117" s="206"/>
      <c r="O117" s="207"/>
      <c r="P117" s="207"/>
      <c r="Q117" s="207"/>
      <c r="R117" s="207"/>
      <c r="S117" s="175"/>
      <c r="T117" s="175"/>
      <c r="U117" s="175"/>
      <c r="V117" s="175"/>
      <c r="W117" s="198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  <c r="AI117" s="198"/>
      <c r="AJ117" s="198"/>
      <c r="AK117" s="198"/>
      <c r="AL117" s="198"/>
      <c r="AM117" s="198"/>
      <c r="AN117" s="198"/>
      <c r="AO117" s="198"/>
      <c r="AP117" s="198"/>
      <c r="AQ117" s="198"/>
      <c r="AR117" s="198"/>
      <c r="AS117" s="198"/>
      <c r="AT117" s="198"/>
      <c r="AV117"/>
      <c r="AW117"/>
      <c r="CA117" s="198"/>
      <c r="CB117" s="198"/>
      <c r="CC117" s="198"/>
    </row>
    <row r="118" spans="1:81" s="201" customFormat="1" x14ac:dyDescent="0.25">
      <c r="A118" s="198"/>
      <c r="B118" s="198"/>
      <c r="C118" s="198"/>
      <c r="D118" s="198"/>
      <c r="E118" s="198"/>
      <c r="F118" s="198"/>
      <c r="G118" s="204"/>
      <c r="H118" s="204"/>
      <c r="I118" s="204"/>
      <c r="J118" s="204"/>
      <c r="K118" s="206"/>
      <c r="L118" s="206"/>
      <c r="M118" s="206"/>
      <c r="N118" s="206"/>
      <c r="O118" s="207"/>
      <c r="P118" s="207"/>
      <c r="Q118" s="207"/>
      <c r="R118" s="207"/>
      <c r="S118" s="175"/>
      <c r="T118" s="175"/>
      <c r="U118" s="175"/>
      <c r="V118" s="175"/>
      <c r="W118" s="198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  <c r="AI118" s="198"/>
      <c r="AJ118" s="198"/>
      <c r="AK118" s="198"/>
      <c r="AL118" s="198"/>
      <c r="AM118" s="198"/>
      <c r="AN118" s="198"/>
      <c r="AO118" s="198"/>
      <c r="AP118" s="198"/>
      <c r="AQ118" s="198"/>
      <c r="AR118" s="198"/>
      <c r="AS118" s="198"/>
      <c r="AT118" s="198"/>
      <c r="AV118"/>
      <c r="AW118"/>
      <c r="CA118" s="198"/>
      <c r="CB118" s="198"/>
      <c r="CC118" s="198"/>
    </row>
    <row r="119" spans="1:81" s="201" customFormat="1" x14ac:dyDescent="0.25">
      <c r="A119" s="198"/>
      <c r="B119" s="198"/>
      <c r="C119" s="198"/>
      <c r="D119" s="198"/>
      <c r="E119" s="198"/>
      <c r="F119" s="198"/>
      <c r="G119" s="204"/>
      <c r="H119" s="204"/>
      <c r="I119" s="204"/>
      <c r="J119" s="204"/>
      <c r="K119" s="206"/>
      <c r="L119" s="206"/>
      <c r="M119" s="206"/>
      <c r="N119" s="206"/>
      <c r="O119" s="207"/>
      <c r="P119" s="207"/>
      <c r="Q119" s="207"/>
      <c r="R119" s="207"/>
      <c r="S119" s="175"/>
      <c r="T119" s="175"/>
      <c r="U119" s="175"/>
      <c r="V119" s="175"/>
      <c r="W119" s="198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  <c r="AI119" s="198"/>
      <c r="AJ119" s="198"/>
      <c r="AK119" s="198"/>
      <c r="AL119" s="198"/>
      <c r="AM119" s="198"/>
      <c r="AN119" s="198"/>
      <c r="AO119" s="198"/>
      <c r="AP119" s="198"/>
      <c r="AQ119" s="198"/>
      <c r="AR119" s="198"/>
      <c r="AS119" s="198"/>
      <c r="AT119" s="198"/>
      <c r="AV119"/>
      <c r="AW119"/>
      <c r="CA119" s="198"/>
      <c r="CB119" s="198"/>
      <c r="CC119" s="198"/>
    </row>
    <row r="120" spans="1:81" s="201" customFormat="1" x14ac:dyDescent="0.25">
      <c r="A120" s="198"/>
      <c r="B120" s="198"/>
      <c r="C120" s="198"/>
      <c r="D120" s="198"/>
      <c r="E120" s="198"/>
      <c r="F120" s="198"/>
      <c r="G120" s="204"/>
      <c r="H120" s="204"/>
      <c r="I120" s="204"/>
      <c r="J120" s="204"/>
      <c r="K120" s="206"/>
      <c r="L120" s="206"/>
      <c r="M120" s="206"/>
      <c r="N120" s="206"/>
      <c r="O120" s="207"/>
      <c r="P120" s="207"/>
      <c r="Q120" s="207"/>
      <c r="R120" s="207"/>
      <c r="S120" s="175"/>
      <c r="T120" s="175"/>
      <c r="U120" s="175"/>
      <c r="V120" s="175"/>
      <c r="W120" s="198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  <c r="AI120" s="198"/>
      <c r="AJ120" s="198"/>
      <c r="AK120" s="198"/>
      <c r="AL120" s="198"/>
      <c r="AM120" s="198"/>
      <c r="AN120" s="198"/>
      <c r="AO120" s="198"/>
      <c r="AP120" s="198"/>
      <c r="AQ120" s="198"/>
      <c r="AR120" s="198"/>
      <c r="AS120" s="198"/>
      <c r="AT120" s="198"/>
      <c r="AV120"/>
      <c r="AW120"/>
      <c r="CA120" s="198"/>
      <c r="CB120" s="198"/>
      <c r="CC120" s="198"/>
    </row>
    <row r="121" spans="1:81" s="201" customFormat="1" x14ac:dyDescent="0.25">
      <c r="A121" s="198"/>
      <c r="B121" s="198"/>
      <c r="C121" s="198"/>
      <c r="D121" s="198"/>
      <c r="E121" s="198"/>
      <c r="F121" s="198"/>
      <c r="G121" s="204"/>
      <c r="H121" s="204"/>
      <c r="I121" s="204"/>
      <c r="J121" s="204"/>
      <c r="K121" s="206"/>
      <c r="L121" s="206"/>
      <c r="M121" s="206"/>
      <c r="N121" s="206"/>
      <c r="O121" s="207"/>
      <c r="P121" s="207"/>
      <c r="Q121" s="207"/>
      <c r="R121" s="207"/>
      <c r="S121" s="175"/>
      <c r="T121" s="175"/>
      <c r="U121" s="175"/>
      <c r="V121" s="175"/>
      <c r="W121" s="198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  <c r="AI121" s="198"/>
      <c r="AJ121" s="198"/>
      <c r="AK121" s="198"/>
      <c r="AL121" s="198"/>
      <c r="AM121" s="198"/>
      <c r="AN121" s="198"/>
      <c r="AO121" s="198"/>
      <c r="AP121" s="198"/>
      <c r="AQ121" s="198"/>
      <c r="AR121" s="198"/>
      <c r="AS121" s="198"/>
      <c r="AT121" s="198"/>
      <c r="AV121"/>
      <c r="AW121"/>
      <c r="CA121" s="198"/>
      <c r="CB121" s="198"/>
      <c r="CC121" s="198"/>
    </row>
    <row r="122" spans="1:81" s="201" customFormat="1" x14ac:dyDescent="0.25">
      <c r="A122" s="198"/>
      <c r="B122" s="198"/>
      <c r="C122" s="198"/>
      <c r="D122" s="198"/>
      <c r="E122" s="198"/>
      <c r="F122" s="198"/>
      <c r="G122" s="204"/>
      <c r="H122" s="204"/>
      <c r="I122" s="204"/>
      <c r="J122" s="204"/>
      <c r="K122" s="206"/>
      <c r="L122" s="206"/>
      <c r="M122" s="206"/>
      <c r="N122" s="206"/>
      <c r="O122" s="207"/>
      <c r="P122" s="207"/>
      <c r="Q122" s="207"/>
      <c r="R122" s="207"/>
      <c r="S122" s="175"/>
      <c r="T122" s="175"/>
      <c r="U122" s="175"/>
      <c r="V122" s="175"/>
      <c r="W122" s="198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  <c r="AI122" s="198"/>
      <c r="AJ122" s="198"/>
      <c r="AK122" s="198"/>
      <c r="AL122" s="198"/>
      <c r="AM122" s="198"/>
      <c r="AN122" s="198"/>
      <c r="AO122" s="198"/>
      <c r="AP122" s="198"/>
      <c r="AQ122" s="198"/>
      <c r="AR122" s="198"/>
      <c r="AS122" s="198"/>
      <c r="AT122" s="198"/>
      <c r="AV122"/>
      <c r="AW122"/>
      <c r="CA122" s="198"/>
      <c r="CB122" s="198"/>
      <c r="CC122" s="198"/>
    </row>
    <row r="123" spans="1:81" s="201" customFormat="1" x14ac:dyDescent="0.25">
      <c r="A123" s="198"/>
      <c r="B123" s="198"/>
      <c r="C123" s="198"/>
      <c r="D123" s="198"/>
      <c r="E123" s="198"/>
      <c r="F123" s="198"/>
      <c r="G123" s="204"/>
      <c r="H123" s="204"/>
      <c r="I123" s="204"/>
      <c r="J123" s="204"/>
      <c r="K123" s="206"/>
      <c r="L123" s="206"/>
      <c r="M123" s="206"/>
      <c r="N123" s="206"/>
      <c r="O123" s="207"/>
      <c r="P123" s="207"/>
      <c r="Q123" s="207"/>
      <c r="R123" s="207"/>
      <c r="S123" s="175"/>
      <c r="T123" s="175"/>
      <c r="U123" s="175"/>
      <c r="V123" s="175"/>
      <c r="W123" s="198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98"/>
      <c r="AJ123" s="198"/>
      <c r="AK123" s="198"/>
      <c r="AL123" s="198"/>
      <c r="AM123" s="198"/>
      <c r="AN123" s="198"/>
      <c r="AO123" s="198"/>
      <c r="AP123" s="198"/>
      <c r="AQ123" s="198"/>
      <c r="AR123" s="198"/>
      <c r="AS123" s="198"/>
      <c r="AT123" s="198"/>
      <c r="AV123"/>
      <c r="AW123"/>
      <c r="CA123" s="198"/>
      <c r="CB123" s="198"/>
      <c r="CC123" s="198"/>
    </row>
    <row r="124" spans="1:81" s="201" customFormat="1" x14ac:dyDescent="0.25">
      <c r="A124" s="198"/>
      <c r="B124" s="198"/>
      <c r="C124" s="198"/>
      <c r="D124" s="198"/>
      <c r="E124" s="198"/>
      <c r="F124" s="198"/>
      <c r="G124" s="204"/>
      <c r="H124" s="204"/>
      <c r="I124" s="204"/>
      <c r="J124" s="204"/>
      <c r="K124" s="206"/>
      <c r="L124" s="206"/>
      <c r="M124" s="206"/>
      <c r="N124" s="206"/>
      <c r="O124" s="207"/>
      <c r="P124" s="207"/>
      <c r="Q124" s="207"/>
      <c r="R124" s="207"/>
      <c r="S124" s="175"/>
      <c r="T124" s="175"/>
      <c r="U124" s="175"/>
      <c r="V124" s="175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8"/>
      <c r="AK124" s="198"/>
      <c r="AL124" s="198"/>
      <c r="AM124" s="198"/>
      <c r="AN124" s="198"/>
      <c r="AO124" s="198"/>
      <c r="AP124" s="198"/>
      <c r="AQ124" s="198"/>
      <c r="AR124" s="198"/>
      <c r="AS124" s="198"/>
      <c r="AT124" s="198"/>
      <c r="AV124"/>
      <c r="AW124"/>
      <c r="CA124" s="198"/>
      <c r="CB124" s="198"/>
      <c r="CC124" s="198"/>
    </row>
    <row r="125" spans="1:81" s="201" customFormat="1" x14ac:dyDescent="0.25">
      <c r="A125" s="198"/>
      <c r="B125" s="198"/>
      <c r="C125" s="198"/>
      <c r="D125" s="198"/>
      <c r="E125" s="198"/>
      <c r="F125" s="198"/>
      <c r="G125" s="204"/>
      <c r="H125" s="204"/>
      <c r="I125" s="204"/>
      <c r="J125" s="204"/>
      <c r="K125" s="206"/>
      <c r="L125" s="206"/>
      <c r="M125" s="206"/>
      <c r="N125" s="206"/>
      <c r="O125" s="207"/>
      <c r="P125" s="207"/>
      <c r="Q125" s="207"/>
      <c r="R125" s="207"/>
      <c r="S125" s="175"/>
      <c r="T125" s="175"/>
      <c r="U125" s="175"/>
      <c r="V125" s="175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  <c r="AP125" s="198"/>
      <c r="AQ125" s="198"/>
      <c r="AR125" s="198"/>
      <c r="AS125" s="198"/>
      <c r="AT125" s="198"/>
      <c r="AV125"/>
      <c r="AW125"/>
      <c r="CA125" s="198"/>
      <c r="CB125" s="198"/>
      <c r="CC125" s="198"/>
    </row>
    <row r="126" spans="1:81" s="201" customFormat="1" x14ac:dyDescent="0.25">
      <c r="A126" s="198"/>
      <c r="B126" s="198"/>
      <c r="C126" s="198"/>
      <c r="D126" s="198"/>
      <c r="E126" s="198"/>
      <c r="F126" s="198"/>
      <c r="G126" s="204"/>
      <c r="H126" s="204"/>
      <c r="I126" s="204"/>
      <c r="J126" s="204"/>
      <c r="K126" s="206"/>
      <c r="L126" s="206"/>
      <c r="M126" s="206"/>
      <c r="N126" s="206"/>
      <c r="O126" s="207"/>
      <c r="P126" s="207"/>
      <c r="Q126" s="207"/>
      <c r="R126" s="207"/>
      <c r="S126" s="175"/>
      <c r="T126" s="175"/>
      <c r="U126" s="175"/>
      <c r="V126" s="175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8"/>
      <c r="AM126" s="198"/>
      <c r="AN126" s="198"/>
      <c r="AO126" s="198"/>
      <c r="AP126" s="198"/>
      <c r="AQ126" s="198"/>
      <c r="AR126" s="198"/>
      <c r="AS126" s="198"/>
      <c r="AT126" s="198"/>
      <c r="AV126"/>
      <c r="AW126"/>
      <c r="CA126" s="198"/>
      <c r="CB126" s="198"/>
      <c r="CC126" s="198"/>
    </row>
    <row r="127" spans="1:81" s="201" customFormat="1" x14ac:dyDescent="0.25">
      <c r="A127" s="198"/>
      <c r="B127" s="198"/>
      <c r="C127" s="198"/>
      <c r="D127" s="198"/>
      <c r="E127" s="198"/>
      <c r="F127" s="198"/>
      <c r="G127" s="204"/>
      <c r="H127" s="204"/>
      <c r="I127" s="204"/>
      <c r="J127" s="204"/>
      <c r="K127" s="206"/>
      <c r="L127" s="206"/>
      <c r="M127" s="206"/>
      <c r="N127" s="206"/>
      <c r="O127" s="207"/>
      <c r="P127" s="207"/>
      <c r="Q127" s="207"/>
      <c r="R127" s="207"/>
      <c r="S127" s="175"/>
      <c r="T127" s="175"/>
      <c r="U127" s="175"/>
      <c r="V127" s="175"/>
      <c r="W127" s="198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  <c r="AI127" s="198"/>
      <c r="AJ127" s="198"/>
      <c r="AK127" s="198"/>
      <c r="AL127" s="198"/>
      <c r="AM127" s="198"/>
      <c r="AN127" s="198"/>
      <c r="AO127" s="198"/>
      <c r="AP127" s="198"/>
      <c r="AQ127" s="198"/>
      <c r="AR127" s="198"/>
      <c r="AS127" s="198"/>
      <c r="AT127" s="198"/>
      <c r="AV127"/>
      <c r="AW127"/>
      <c r="CA127" s="198"/>
      <c r="CB127" s="198"/>
      <c r="CC127" s="198"/>
    </row>
    <row r="128" spans="1:81" s="201" customFormat="1" x14ac:dyDescent="0.25">
      <c r="A128" s="198"/>
      <c r="B128" s="198"/>
      <c r="C128" s="198"/>
      <c r="D128" s="198"/>
      <c r="E128" s="198"/>
      <c r="F128" s="198"/>
      <c r="G128" s="204"/>
      <c r="H128" s="204"/>
      <c r="I128" s="204"/>
      <c r="J128" s="204"/>
      <c r="K128" s="206"/>
      <c r="L128" s="206"/>
      <c r="M128" s="206"/>
      <c r="N128" s="206"/>
      <c r="O128" s="207"/>
      <c r="P128" s="207"/>
      <c r="Q128" s="207"/>
      <c r="R128" s="207"/>
      <c r="S128" s="175"/>
      <c r="T128" s="175"/>
      <c r="U128" s="175"/>
      <c r="V128" s="175"/>
      <c r="W128" s="198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  <c r="AI128" s="198"/>
      <c r="AJ128" s="198"/>
      <c r="AK128" s="198"/>
      <c r="AL128" s="198"/>
      <c r="AM128" s="198"/>
      <c r="AN128" s="198"/>
      <c r="AO128" s="198"/>
      <c r="AP128" s="198"/>
      <c r="AQ128" s="198"/>
      <c r="AR128" s="198"/>
      <c r="AS128" s="198"/>
      <c r="AT128" s="198"/>
      <c r="AV128"/>
      <c r="AW128"/>
      <c r="CA128" s="198"/>
      <c r="CB128" s="198"/>
      <c r="CC128" s="198"/>
    </row>
    <row r="129" spans="1:81" s="201" customFormat="1" x14ac:dyDescent="0.25">
      <c r="A129" s="198"/>
      <c r="B129" s="198"/>
      <c r="C129" s="198"/>
      <c r="D129" s="198"/>
      <c r="E129" s="198"/>
      <c r="F129" s="198"/>
      <c r="G129" s="204"/>
      <c r="H129" s="204"/>
      <c r="I129" s="204"/>
      <c r="J129" s="204"/>
      <c r="K129" s="206"/>
      <c r="L129" s="206"/>
      <c r="M129" s="206"/>
      <c r="N129" s="206"/>
      <c r="O129" s="207"/>
      <c r="P129" s="207"/>
      <c r="Q129" s="207"/>
      <c r="R129" s="207"/>
      <c r="S129" s="175"/>
      <c r="T129" s="175"/>
      <c r="U129" s="175"/>
      <c r="V129" s="175"/>
      <c r="W129" s="198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  <c r="AI129" s="198"/>
      <c r="AJ129" s="198"/>
      <c r="AK129" s="198"/>
      <c r="AL129" s="198"/>
      <c r="AM129" s="198"/>
      <c r="AN129" s="198"/>
      <c r="AO129" s="198"/>
      <c r="AP129" s="198"/>
      <c r="AQ129" s="198"/>
      <c r="AR129" s="198"/>
      <c r="AS129" s="198"/>
      <c r="AT129" s="198"/>
      <c r="AV129"/>
      <c r="AW129"/>
      <c r="CA129" s="198"/>
      <c r="CB129" s="198"/>
      <c r="CC129" s="198"/>
    </row>
    <row r="130" spans="1:81" s="201" customFormat="1" x14ac:dyDescent="0.25">
      <c r="A130" s="198"/>
      <c r="B130" s="198"/>
      <c r="C130" s="198"/>
      <c r="D130" s="198"/>
      <c r="E130" s="198"/>
      <c r="F130" s="198"/>
      <c r="G130" s="204"/>
      <c r="H130" s="204"/>
      <c r="I130" s="204"/>
      <c r="J130" s="204"/>
      <c r="K130" s="206"/>
      <c r="L130" s="206"/>
      <c r="M130" s="206"/>
      <c r="N130" s="206"/>
      <c r="O130" s="207"/>
      <c r="P130" s="207"/>
      <c r="Q130" s="207"/>
      <c r="R130" s="207"/>
      <c r="S130" s="175"/>
      <c r="T130" s="175"/>
      <c r="U130" s="175"/>
      <c r="V130" s="175"/>
      <c r="W130" s="198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  <c r="AI130" s="198"/>
      <c r="AJ130" s="198"/>
      <c r="AK130" s="198"/>
      <c r="AL130" s="198"/>
      <c r="AM130" s="198"/>
      <c r="AN130" s="198"/>
      <c r="AO130" s="198"/>
      <c r="AP130" s="198"/>
      <c r="AQ130" s="198"/>
      <c r="AR130" s="198"/>
      <c r="AS130" s="198"/>
      <c r="AT130" s="198"/>
      <c r="AV130"/>
      <c r="AW130"/>
      <c r="CA130" s="198"/>
      <c r="CB130" s="198"/>
      <c r="CC130" s="198"/>
    </row>
    <row r="131" spans="1:81" s="201" customFormat="1" x14ac:dyDescent="0.25">
      <c r="A131" s="198"/>
      <c r="B131" s="198"/>
      <c r="C131" s="198"/>
      <c r="D131" s="198"/>
      <c r="E131" s="198"/>
      <c r="F131" s="198"/>
      <c r="G131" s="204"/>
      <c r="H131" s="204"/>
      <c r="I131" s="204"/>
      <c r="J131" s="204"/>
      <c r="K131" s="206"/>
      <c r="L131" s="206"/>
      <c r="M131" s="206"/>
      <c r="N131" s="206"/>
      <c r="O131" s="207"/>
      <c r="P131" s="207"/>
      <c r="Q131" s="207"/>
      <c r="R131" s="207"/>
      <c r="S131" s="175"/>
      <c r="T131" s="175"/>
      <c r="U131" s="175"/>
      <c r="V131" s="175"/>
      <c r="W131" s="198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  <c r="AI131" s="198"/>
      <c r="AJ131" s="198"/>
      <c r="AK131" s="198"/>
      <c r="AL131" s="198"/>
      <c r="AM131" s="198"/>
      <c r="AN131" s="198"/>
      <c r="AO131" s="198"/>
      <c r="AP131" s="198"/>
      <c r="AQ131" s="198"/>
      <c r="AR131" s="198"/>
      <c r="AS131" s="198"/>
      <c r="AT131" s="198"/>
      <c r="AV131"/>
      <c r="AW131"/>
      <c r="CA131" s="198"/>
      <c r="CB131" s="198"/>
      <c r="CC131" s="198"/>
    </row>
    <row r="132" spans="1:81" s="201" customFormat="1" x14ac:dyDescent="0.25">
      <c r="A132" s="198"/>
      <c r="B132" s="198"/>
      <c r="C132" s="198"/>
      <c r="D132" s="198"/>
      <c r="E132" s="198"/>
      <c r="F132" s="198"/>
      <c r="G132" s="204"/>
      <c r="H132" s="204"/>
      <c r="I132" s="204"/>
      <c r="J132" s="204"/>
      <c r="K132" s="206"/>
      <c r="L132" s="206"/>
      <c r="M132" s="206"/>
      <c r="N132" s="206"/>
      <c r="O132" s="207"/>
      <c r="P132" s="207"/>
      <c r="Q132" s="207"/>
      <c r="R132" s="207"/>
      <c r="S132" s="175"/>
      <c r="T132" s="175"/>
      <c r="U132" s="175"/>
      <c r="V132" s="175"/>
      <c r="W132" s="198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  <c r="AI132" s="198"/>
      <c r="AJ132" s="198"/>
      <c r="AK132" s="198"/>
      <c r="AL132" s="198"/>
      <c r="AM132" s="198"/>
      <c r="AN132" s="198"/>
      <c r="AO132" s="198"/>
      <c r="AP132" s="198"/>
      <c r="AQ132" s="198"/>
      <c r="AR132" s="198"/>
      <c r="AS132" s="198"/>
      <c r="AT132" s="198"/>
      <c r="AV132"/>
      <c r="AW132"/>
      <c r="CA132" s="198"/>
      <c r="CB132" s="198"/>
      <c r="CC132" s="198"/>
    </row>
    <row r="133" spans="1:81" s="201" customFormat="1" x14ac:dyDescent="0.25">
      <c r="A133" s="198"/>
      <c r="B133" s="198"/>
      <c r="C133" s="198"/>
      <c r="D133" s="198"/>
      <c r="E133" s="198"/>
      <c r="F133" s="198"/>
      <c r="G133" s="204"/>
      <c r="H133" s="204"/>
      <c r="I133" s="204"/>
      <c r="J133" s="204"/>
      <c r="K133" s="206"/>
      <c r="L133" s="206"/>
      <c r="M133" s="206"/>
      <c r="N133" s="206"/>
      <c r="O133" s="207"/>
      <c r="P133" s="207"/>
      <c r="Q133" s="207"/>
      <c r="R133" s="207"/>
      <c r="S133" s="175"/>
      <c r="T133" s="175"/>
      <c r="U133" s="175"/>
      <c r="V133" s="175"/>
      <c r="W133" s="198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  <c r="AI133" s="198"/>
      <c r="AJ133" s="198"/>
      <c r="AK133" s="198"/>
      <c r="AL133" s="198"/>
      <c r="AM133" s="198"/>
      <c r="AN133" s="198"/>
      <c r="AO133" s="198"/>
      <c r="AP133" s="198"/>
      <c r="AQ133" s="198"/>
      <c r="AR133" s="198"/>
      <c r="AS133" s="198"/>
      <c r="AT133" s="198"/>
      <c r="AV133"/>
      <c r="AW133"/>
      <c r="CA133" s="198"/>
      <c r="CB133" s="198"/>
      <c r="CC133" s="198"/>
    </row>
    <row r="134" spans="1:81" s="201" customFormat="1" x14ac:dyDescent="0.25">
      <c r="A134" s="198"/>
      <c r="B134" s="198"/>
      <c r="C134" s="198"/>
      <c r="D134" s="198"/>
      <c r="E134" s="198"/>
      <c r="F134" s="198"/>
      <c r="G134" s="204"/>
      <c r="H134" s="204"/>
      <c r="I134" s="204"/>
      <c r="J134" s="204"/>
      <c r="K134" s="206"/>
      <c r="L134" s="206"/>
      <c r="M134" s="206"/>
      <c r="N134" s="206"/>
      <c r="O134" s="207"/>
      <c r="P134" s="207"/>
      <c r="Q134" s="207"/>
      <c r="R134" s="207"/>
      <c r="S134" s="175"/>
      <c r="T134" s="175"/>
      <c r="U134" s="175"/>
      <c r="V134" s="175"/>
      <c r="W134" s="198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  <c r="AI134" s="198"/>
      <c r="AJ134" s="198"/>
      <c r="AK134" s="198"/>
      <c r="AL134" s="198"/>
      <c r="AM134" s="198"/>
      <c r="AN134" s="198"/>
      <c r="AO134" s="198"/>
      <c r="AP134" s="198"/>
      <c r="AQ134" s="198"/>
      <c r="AR134" s="198"/>
      <c r="AS134" s="198"/>
      <c r="AT134" s="198"/>
      <c r="AV134"/>
      <c r="AW134"/>
      <c r="CA134" s="198"/>
      <c r="CB134" s="198"/>
      <c r="CC134" s="198"/>
    </row>
    <row r="135" spans="1:81" s="201" customFormat="1" x14ac:dyDescent="0.25">
      <c r="A135" s="198"/>
      <c r="B135" s="198"/>
      <c r="C135" s="198"/>
      <c r="D135" s="198"/>
      <c r="E135" s="198"/>
      <c r="F135" s="198"/>
      <c r="G135" s="204"/>
      <c r="H135" s="204"/>
      <c r="I135" s="204"/>
      <c r="J135" s="204"/>
      <c r="K135" s="206"/>
      <c r="L135" s="206"/>
      <c r="M135" s="206"/>
      <c r="N135" s="206"/>
      <c r="O135" s="207"/>
      <c r="P135" s="207"/>
      <c r="Q135" s="207"/>
      <c r="R135" s="207"/>
      <c r="S135" s="175"/>
      <c r="T135" s="175"/>
      <c r="U135" s="175"/>
      <c r="V135" s="175"/>
      <c r="W135" s="198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  <c r="AI135" s="198"/>
      <c r="AJ135" s="198"/>
      <c r="AK135" s="198"/>
      <c r="AL135" s="198"/>
      <c r="AM135" s="198"/>
      <c r="AN135" s="198"/>
      <c r="AO135" s="198"/>
      <c r="AP135" s="198"/>
      <c r="AQ135" s="198"/>
      <c r="AR135" s="198"/>
      <c r="AS135" s="198"/>
      <c r="AT135" s="198"/>
      <c r="AV135"/>
      <c r="AW135"/>
      <c r="CA135" s="198"/>
      <c r="CB135" s="198"/>
      <c r="CC135" s="198"/>
    </row>
    <row r="136" spans="1:81" s="201" customFormat="1" x14ac:dyDescent="0.25">
      <c r="A136" s="198"/>
      <c r="B136" s="198"/>
      <c r="C136" s="198"/>
      <c r="D136" s="198"/>
      <c r="E136" s="198"/>
      <c r="F136" s="198"/>
      <c r="G136" s="204"/>
      <c r="H136" s="204"/>
      <c r="I136" s="204"/>
      <c r="J136" s="204"/>
      <c r="K136" s="206"/>
      <c r="L136" s="206"/>
      <c r="M136" s="206"/>
      <c r="N136" s="206"/>
      <c r="O136" s="207"/>
      <c r="P136" s="207"/>
      <c r="Q136" s="207"/>
      <c r="R136" s="207"/>
      <c r="S136" s="175"/>
      <c r="T136" s="175"/>
      <c r="U136" s="175"/>
      <c r="V136" s="175"/>
      <c r="W136" s="198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98"/>
      <c r="AJ136" s="198"/>
      <c r="AK136" s="198"/>
      <c r="AL136" s="198"/>
      <c r="AM136" s="198"/>
      <c r="AN136" s="198"/>
      <c r="AO136" s="198"/>
      <c r="AP136" s="198"/>
      <c r="AQ136" s="198"/>
      <c r="AR136" s="198"/>
      <c r="AS136" s="198"/>
      <c r="AT136" s="198"/>
      <c r="AV136"/>
      <c r="AW136"/>
      <c r="CA136" s="198"/>
      <c r="CB136" s="198"/>
      <c r="CC136" s="198"/>
    </row>
    <row r="137" spans="1:81" s="201" customFormat="1" x14ac:dyDescent="0.25">
      <c r="A137" s="198"/>
      <c r="B137" s="198"/>
      <c r="C137" s="198"/>
      <c r="D137" s="198"/>
      <c r="E137" s="198"/>
      <c r="F137" s="198"/>
      <c r="G137" s="204"/>
      <c r="H137" s="204"/>
      <c r="I137" s="204"/>
      <c r="J137" s="204"/>
      <c r="K137" s="206"/>
      <c r="L137" s="206"/>
      <c r="M137" s="206"/>
      <c r="N137" s="206"/>
      <c r="O137" s="207"/>
      <c r="P137" s="207"/>
      <c r="Q137" s="207"/>
      <c r="R137" s="207"/>
      <c r="S137" s="175"/>
      <c r="T137" s="175"/>
      <c r="U137" s="175"/>
      <c r="V137" s="175"/>
      <c r="W137" s="198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  <c r="AI137" s="198"/>
      <c r="AJ137" s="198"/>
      <c r="AK137" s="198"/>
      <c r="AL137" s="198"/>
      <c r="AM137" s="198"/>
      <c r="AN137" s="198"/>
      <c r="AO137" s="198"/>
      <c r="AP137" s="198"/>
      <c r="AQ137" s="198"/>
      <c r="AR137" s="198"/>
      <c r="AS137" s="198"/>
      <c r="AT137" s="198"/>
      <c r="AV137"/>
      <c r="AW137"/>
      <c r="CA137" s="198"/>
      <c r="CB137" s="198"/>
      <c r="CC137" s="198"/>
    </row>
    <row r="138" spans="1:81" s="201" customFormat="1" x14ac:dyDescent="0.25">
      <c r="A138" s="198"/>
      <c r="B138" s="198"/>
      <c r="C138" s="198"/>
      <c r="D138" s="198"/>
      <c r="E138" s="198"/>
      <c r="F138" s="198"/>
      <c r="G138" s="204"/>
      <c r="H138" s="204"/>
      <c r="I138" s="204"/>
      <c r="J138" s="204"/>
      <c r="K138" s="206"/>
      <c r="L138" s="206"/>
      <c r="M138" s="206"/>
      <c r="N138" s="206"/>
      <c r="O138" s="207"/>
      <c r="P138" s="207"/>
      <c r="Q138" s="207"/>
      <c r="R138" s="207"/>
      <c r="S138" s="175"/>
      <c r="T138" s="175"/>
      <c r="U138" s="175"/>
      <c r="V138" s="175"/>
      <c r="W138" s="198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  <c r="AI138" s="198"/>
      <c r="AJ138" s="198"/>
      <c r="AK138" s="198"/>
      <c r="AL138" s="198"/>
      <c r="AM138" s="198"/>
      <c r="AN138" s="198"/>
      <c r="AO138" s="198"/>
      <c r="AP138" s="198"/>
      <c r="AQ138" s="198"/>
      <c r="AR138" s="198"/>
      <c r="AS138" s="198"/>
      <c r="AT138" s="198"/>
      <c r="AV138"/>
      <c r="AW138"/>
      <c r="CA138" s="198"/>
      <c r="CB138" s="198"/>
      <c r="CC138" s="198"/>
    </row>
    <row r="139" spans="1:81" s="201" customFormat="1" x14ac:dyDescent="0.25">
      <c r="A139" s="198"/>
      <c r="B139" s="198"/>
      <c r="C139" s="198"/>
      <c r="D139" s="198"/>
      <c r="E139" s="198"/>
      <c r="F139" s="198"/>
      <c r="G139" s="204"/>
      <c r="H139" s="204"/>
      <c r="I139" s="204"/>
      <c r="J139" s="204"/>
      <c r="K139" s="206"/>
      <c r="L139" s="206"/>
      <c r="M139" s="206"/>
      <c r="N139" s="206"/>
      <c r="O139" s="207"/>
      <c r="P139" s="207"/>
      <c r="Q139" s="207"/>
      <c r="R139" s="207"/>
      <c r="S139" s="175"/>
      <c r="T139" s="175"/>
      <c r="U139" s="175"/>
      <c r="V139" s="175"/>
      <c r="W139" s="198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  <c r="AI139" s="198"/>
      <c r="AJ139" s="198"/>
      <c r="AK139" s="198"/>
      <c r="AL139" s="198"/>
      <c r="AM139" s="198"/>
      <c r="AN139" s="198"/>
      <c r="AO139" s="198"/>
      <c r="AP139" s="198"/>
      <c r="AQ139" s="198"/>
      <c r="AR139" s="198"/>
      <c r="AS139" s="198"/>
      <c r="AT139" s="198"/>
      <c r="AV139"/>
      <c r="AW139"/>
      <c r="CA139" s="198"/>
      <c r="CB139" s="198"/>
      <c r="CC139" s="198"/>
    </row>
    <row r="140" spans="1:81" s="201" customFormat="1" x14ac:dyDescent="0.25">
      <c r="A140" s="198"/>
      <c r="B140" s="198"/>
      <c r="C140" s="198"/>
      <c r="D140" s="198"/>
      <c r="E140" s="198"/>
      <c r="F140" s="198"/>
      <c r="G140" s="204"/>
      <c r="H140" s="204"/>
      <c r="I140" s="204"/>
      <c r="J140" s="204"/>
      <c r="K140" s="206"/>
      <c r="L140" s="206"/>
      <c r="M140" s="206"/>
      <c r="N140" s="206"/>
      <c r="O140" s="207"/>
      <c r="P140" s="207"/>
      <c r="Q140" s="207"/>
      <c r="R140" s="207"/>
      <c r="S140" s="175"/>
      <c r="T140" s="175"/>
      <c r="U140" s="175"/>
      <c r="V140" s="175"/>
      <c r="W140" s="198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  <c r="AI140" s="198"/>
      <c r="AJ140" s="198"/>
      <c r="AK140" s="198"/>
      <c r="AL140" s="198"/>
      <c r="AM140" s="198"/>
      <c r="AN140" s="198"/>
      <c r="AO140" s="198"/>
      <c r="AP140" s="198"/>
      <c r="AQ140" s="198"/>
      <c r="AR140" s="198"/>
      <c r="AS140" s="198"/>
      <c r="AT140" s="198"/>
      <c r="AV140"/>
      <c r="AW140"/>
      <c r="CA140" s="198"/>
      <c r="CB140" s="198"/>
      <c r="CC140" s="198"/>
    </row>
    <row r="141" spans="1:81" s="201" customFormat="1" x14ac:dyDescent="0.25">
      <c r="A141" s="198"/>
      <c r="B141" s="198"/>
      <c r="C141" s="198"/>
      <c r="D141" s="198"/>
      <c r="E141" s="198"/>
      <c r="F141" s="198"/>
      <c r="G141" s="204"/>
      <c r="H141" s="204"/>
      <c r="I141" s="204"/>
      <c r="J141" s="204"/>
      <c r="K141" s="206"/>
      <c r="L141" s="206"/>
      <c r="M141" s="206"/>
      <c r="N141" s="206"/>
      <c r="O141" s="207"/>
      <c r="P141" s="207"/>
      <c r="Q141" s="207"/>
      <c r="R141" s="207"/>
      <c r="S141" s="175"/>
      <c r="T141" s="175"/>
      <c r="U141" s="175"/>
      <c r="V141" s="175"/>
      <c r="W141" s="198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  <c r="AI141" s="198"/>
      <c r="AJ141" s="198"/>
      <c r="AK141" s="198"/>
      <c r="AL141" s="198"/>
      <c r="AM141" s="198"/>
      <c r="AN141" s="198"/>
      <c r="AO141" s="198"/>
      <c r="AP141" s="198"/>
      <c r="AQ141" s="198"/>
      <c r="AR141" s="198"/>
      <c r="AS141" s="198"/>
      <c r="AT141" s="198"/>
      <c r="AV141"/>
      <c r="AW141"/>
      <c r="CA141" s="198"/>
      <c r="CB141" s="198"/>
      <c r="CC141" s="198"/>
    </row>
    <row r="142" spans="1:81" s="201" customFormat="1" x14ac:dyDescent="0.25">
      <c r="A142" s="198"/>
      <c r="B142" s="198"/>
      <c r="C142" s="198"/>
      <c r="D142" s="198"/>
      <c r="E142" s="198"/>
      <c r="F142" s="198"/>
      <c r="G142" s="204"/>
      <c r="H142" s="204"/>
      <c r="I142" s="204"/>
      <c r="J142" s="204"/>
      <c r="K142" s="206"/>
      <c r="L142" s="206"/>
      <c r="M142" s="206"/>
      <c r="N142" s="206"/>
      <c r="O142" s="207"/>
      <c r="P142" s="207"/>
      <c r="Q142" s="207"/>
      <c r="R142" s="207"/>
      <c r="S142" s="175"/>
      <c r="T142" s="175"/>
      <c r="U142" s="175"/>
      <c r="V142" s="175"/>
      <c r="W142" s="198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  <c r="AI142" s="198"/>
      <c r="AJ142" s="198"/>
      <c r="AK142" s="198"/>
      <c r="AL142" s="198"/>
      <c r="AM142" s="198"/>
      <c r="AN142" s="198"/>
      <c r="AO142" s="198"/>
      <c r="AP142" s="198"/>
      <c r="AQ142" s="198"/>
      <c r="AR142" s="198"/>
      <c r="AS142" s="198"/>
      <c r="AT142" s="198"/>
      <c r="AV142"/>
      <c r="AW142"/>
      <c r="CA142" s="198"/>
      <c r="CB142" s="198"/>
      <c r="CC142" s="198"/>
    </row>
    <row r="143" spans="1:81" s="201" customFormat="1" x14ac:dyDescent="0.25">
      <c r="A143" s="198"/>
      <c r="B143" s="198"/>
      <c r="C143" s="198"/>
      <c r="D143" s="198"/>
      <c r="E143" s="198"/>
      <c r="F143" s="198"/>
      <c r="G143" s="204"/>
      <c r="H143" s="204"/>
      <c r="I143" s="204"/>
      <c r="J143" s="204"/>
      <c r="K143" s="206"/>
      <c r="L143" s="206"/>
      <c r="M143" s="206"/>
      <c r="N143" s="206"/>
      <c r="O143" s="207"/>
      <c r="P143" s="207"/>
      <c r="Q143" s="207"/>
      <c r="R143" s="207"/>
      <c r="S143" s="175"/>
      <c r="T143" s="175"/>
      <c r="U143" s="175"/>
      <c r="V143" s="175"/>
      <c r="W143" s="198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  <c r="AQ143" s="198"/>
      <c r="AR143" s="198"/>
      <c r="AS143" s="198"/>
      <c r="AT143" s="198"/>
      <c r="AV143"/>
      <c r="AW143"/>
      <c r="CA143" s="198"/>
      <c r="CB143" s="198"/>
      <c r="CC143" s="198"/>
    </row>
    <row r="144" spans="1:81" s="201" customFormat="1" x14ac:dyDescent="0.25">
      <c r="A144" s="198"/>
      <c r="B144" s="198"/>
      <c r="C144" s="198"/>
      <c r="D144" s="198"/>
      <c r="E144" s="198"/>
      <c r="F144" s="198"/>
      <c r="G144" s="204"/>
      <c r="H144" s="204"/>
      <c r="I144" s="204"/>
      <c r="J144" s="204"/>
      <c r="K144" s="206"/>
      <c r="L144" s="206"/>
      <c r="M144" s="206"/>
      <c r="N144" s="206"/>
      <c r="O144" s="207"/>
      <c r="P144" s="207"/>
      <c r="Q144" s="207"/>
      <c r="R144" s="207"/>
      <c r="S144" s="175"/>
      <c r="T144" s="175"/>
      <c r="U144" s="175"/>
      <c r="V144" s="175"/>
      <c r="W144" s="198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  <c r="AI144" s="198"/>
      <c r="AJ144" s="198"/>
      <c r="AK144" s="198"/>
      <c r="AL144" s="198"/>
      <c r="AM144" s="198"/>
      <c r="AN144" s="198"/>
      <c r="AO144" s="198"/>
      <c r="AP144" s="198"/>
      <c r="AQ144" s="198"/>
      <c r="AR144" s="198"/>
      <c r="AS144" s="198"/>
      <c r="AT144" s="198"/>
      <c r="AV144"/>
      <c r="AW144"/>
      <c r="CA144" s="198"/>
      <c r="CB144" s="198"/>
      <c r="CC144" s="198"/>
    </row>
    <row r="145" spans="1:81" s="201" customFormat="1" x14ac:dyDescent="0.25">
      <c r="A145" s="198"/>
      <c r="B145" s="198"/>
      <c r="C145" s="198"/>
      <c r="D145" s="198"/>
      <c r="E145" s="198"/>
      <c r="F145" s="198"/>
      <c r="G145" s="204"/>
      <c r="H145" s="204"/>
      <c r="I145" s="204"/>
      <c r="J145" s="204"/>
      <c r="K145" s="206"/>
      <c r="L145" s="206"/>
      <c r="M145" s="206"/>
      <c r="N145" s="206"/>
      <c r="O145" s="207"/>
      <c r="P145" s="207"/>
      <c r="Q145" s="207"/>
      <c r="R145" s="207"/>
      <c r="S145" s="175"/>
      <c r="T145" s="175"/>
      <c r="U145" s="175"/>
      <c r="V145" s="175"/>
      <c r="W145" s="198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  <c r="AP145" s="198"/>
      <c r="AQ145" s="198"/>
      <c r="AR145" s="198"/>
      <c r="AS145" s="198"/>
      <c r="AT145" s="198"/>
      <c r="AV145"/>
      <c r="AW145"/>
      <c r="CA145" s="198"/>
      <c r="CB145" s="198"/>
      <c r="CC145" s="198"/>
    </row>
    <row r="146" spans="1:81" s="201" customFormat="1" x14ac:dyDescent="0.25">
      <c r="A146" s="198"/>
      <c r="B146" s="198"/>
      <c r="C146" s="198"/>
      <c r="D146" s="198"/>
      <c r="E146" s="198"/>
      <c r="F146" s="198"/>
      <c r="G146" s="204"/>
      <c r="H146" s="204"/>
      <c r="I146" s="204"/>
      <c r="J146" s="204"/>
      <c r="K146" s="206"/>
      <c r="L146" s="206"/>
      <c r="M146" s="206"/>
      <c r="N146" s="206"/>
      <c r="O146" s="207"/>
      <c r="P146" s="207"/>
      <c r="Q146" s="207"/>
      <c r="R146" s="207"/>
      <c r="S146" s="175"/>
      <c r="T146" s="175"/>
      <c r="U146" s="175"/>
      <c r="V146" s="175"/>
      <c r="W146" s="198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  <c r="AI146" s="198"/>
      <c r="AJ146" s="198"/>
      <c r="AK146" s="198"/>
      <c r="AL146" s="198"/>
      <c r="AM146" s="198"/>
      <c r="AN146" s="198"/>
      <c r="AO146" s="198"/>
      <c r="AP146" s="198"/>
      <c r="AQ146" s="198"/>
      <c r="AR146" s="198"/>
      <c r="AS146" s="198"/>
      <c r="AT146" s="198"/>
      <c r="AV146"/>
      <c r="AW146"/>
      <c r="CA146" s="198"/>
      <c r="CB146" s="198"/>
      <c r="CC146" s="198"/>
    </row>
    <row r="147" spans="1:81" s="201" customFormat="1" x14ac:dyDescent="0.25">
      <c r="A147" s="198"/>
      <c r="B147" s="198"/>
      <c r="C147" s="198"/>
      <c r="D147" s="198"/>
      <c r="E147" s="198"/>
      <c r="F147" s="198"/>
      <c r="G147" s="204"/>
      <c r="H147" s="204"/>
      <c r="I147" s="204"/>
      <c r="J147" s="204"/>
      <c r="K147" s="206"/>
      <c r="L147" s="206"/>
      <c r="M147" s="206"/>
      <c r="N147" s="206"/>
      <c r="O147" s="207"/>
      <c r="P147" s="207"/>
      <c r="Q147" s="207"/>
      <c r="R147" s="207"/>
      <c r="S147" s="175"/>
      <c r="T147" s="175"/>
      <c r="U147" s="175"/>
      <c r="V147" s="175"/>
      <c r="W147" s="198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  <c r="AI147" s="198"/>
      <c r="AJ147" s="198"/>
      <c r="AK147" s="198"/>
      <c r="AL147" s="198"/>
      <c r="AM147" s="198"/>
      <c r="AN147" s="198"/>
      <c r="AO147" s="198"/>
      <c r="AP147" s="198"/>
      <c r="AQ147" s="198"/>
      <c r="AR147" s="198"/>
      <c r="AS147" s="198"/>
      <c r="AT147" s="198"/>
      <c r="AV147"/>
      <c r="AW147"/>
      <c r="CA147" s="198"/>
      <c r="CB147" s="198"/>
      <c r="CC147" s="198"/>
    </row>
    <row r="148" spans="1:81" s="201" customFormat="1" x14ac:dyDescent="0.25">
      <c r="A148" s="198"/>
      <c r="B148" s="198"/>
      <c r="C148" s="198"/>
      <c r="D148" s="198"/>
      <c r="E148" s="198"/>
      <c r="F148" s="198"/>
      <c r="G148" s="204"/>
      <c r="H148" s="204"/>
      <c r="I148" s="204"/>
      <c r="J148" s="204"/>
      <c r="K148" s="206"/>
      <c r="L148" s="206"/>
      <c r="M148" s="206"/>
      <c r="N148" s="206"/>
      <c r="O148" s="207"/>
      <c r="P148" s="207"/>
      <c r="Q148" s="207"/>
      <c r="R148" s="207"/>
      <c r="S148" s="175"/>
      <c r="T148" s="175"/>
      <c r="U148" s="175"/>
      <c r="V148" s="175"/>
      <c r="W148" s="198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  <c r="AI148" s="198"/>
      <c r="AJ148" s="198"/>
      <c r="AK148" s="198"/>
      <c r="AL148" s="198"/>
      <c r="AM148" s="198"/>
      <c r="AN148" s="198"/>
      <c r="AO148" s="198"/>
      <c r="AP148" s="198"/>
      <c r="AQ148" s="198"/>
      <c r="AR148" s="198"/>
      <c r="AS148" s="198"/>
      <c r="AT148" s="198"/>
      <c r="AV148"/>
      <c r="AW148"/>
      <c r="CA148" s="198"/>
      <c r="CB148" s="198"/>
      <c r="CC148" s="198"/>
    </row>
    <row r="149" spans="1:81" s="201" customFormat="1" x14ac:dyDescent="0.25">
      <c r="A149" s="198"/>
      <c r="B149" s="198"/>
      <c r="C149" s="198"/>
      <c r="D149" s="198"/>
      <c r="E149" s="198"/>
      <c r="F149" s="198"/>
      <c r="G149" s="204"/>
      <c r="H149" s="204"/>
      <c r="I149" s="204"/>
      <c r="J149" s="204"/>
      <c r="K149" s="206"/>
      <c r="L149" s="206"/>
      <c r="M149" s="206"/>
      <c r="N149" s="206"/>
      <c r="O149" s="207"/>
      <c r="P149" s="207"/>
      <c r="Q149" s="207"/>
      <c r="R149" s="207"/>
      <c r="S149" s="175"/>
      <c r="T149" s="175"/>
      <c r="U149" s="175"/>
      <c r="V149" s="175"/>
      <c r="W149" s="198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  <c r="AI149" s="198"/>
      <c r="AJ149" s="198"/>
      <c r="AK149" s="198"/>
      <c r="AL149" s="198"/>
      <c r="AM149" s="198"/>
      <c r="AN149" s="198"/>
      <c r="AO149" s="198"/>
      <c r="AP149" s="198"/>
      <c r="AQ149" s="198"/>
      <c r="AR149" s="198"/>
      <c r="AS149" s="198"/>
      <c r="AT149" s="198"/>
      <c r="AV149"/>
      <c r="AW149"/>
      <c r="CA149" s="198"/>
      <c r="CB149" s="198"/>
      <c r="CC149" s="198"/>
    </row>
    <row r="150" spans="1:81" s="201" customFormat="1" x14ac:dyDescent="0.25">
      <c r="A150" s="198"/>
      <c r="B150" s="198"/>
      <c r="C150" s="198"/>
      <c r="D150" s="198"/>
      <c r="E150" s="198"/>
      <c r="F150" s="198"/>
      <c r="G150" s="204"/>
      <c r="H150" s="204"/>
      <c r="I150" s="204"/>
      <c r="J150" s="204"/>
      <c r="K150" s="206"/>
      <c r="L150" s="206"/>
      <c r="M150" s="206"/>
      <c r="N150" s="206"/>
      <c r="O150" s="207"/>
      <c r="P150" s="207"/>
      <c r="Q150" s="207"/>
      <c r="R150" s="207"/>
      <c r="S150" s="175"/>
      <c r="T150" s="175"/>
      <c r="U150" s="175"/>
      <c r="V150" s="175"/>
      <c r="W150" s="198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  <c r="AI150" s="198"/>
      <c r="AJ150" s="198"/>
      <c r="AK150" s="198"/>
      <c r="AL150" s="198"/>
      <c r="AM150" s="198"/>
      <c r="AN150" s="198"/>
      <c r="AO150" s="198"/>
      <c r="AP150" s="198"/>
      <c r="AQ150" s="198"/>
      <c r="AR150" s="198"/>
      <c r="AS150" s="198"/>
      <c r="AT150" s="198"/>
      <c r="AV150"/>
      <c r="AW150"/>
      <c r="CA150" s="198"/>
      <c r="CB150" s="198"/>
      <c r="CC150" s="198"/>
    </row>
    <row r="151" spans="1:81" s="201" customFormat="1" x14ac:dyDescent="0.25">
      <c r="A151" s="198"/>
      <c r="B151" s="198"/>
      <c r="C151" s="198"/>
      <c r="D151" s="198"/>
      <c r="E151" s="198"/>
      <c r="F151" s="198"/>
      <c r="G151" s="204"/>
      <c r="H151" s="204"/>
      <c r="I151" s="204"/>
      <c r="J151" s="204"/>
      <c r="K151" s="206"/>
      <c r="L151" s="206"/>
      <c r="M151" s="206"/>
      <c r="N151" s="206"/>
      <c r="O151" s="207"/>
      <c r="P151" s="207"/>
      <c r="Q151" s="207"/>
      <c r="R151" s="207"/>
      <c r="S151" s="175"/>
      <c r="T151" s="175"/>
      <c r="U151" s="175"/>
      <c r="V151" s="175"/>
      <c r="W151" s="198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  <c r="AI151" s="198"/>
      <c r="AJ151" s="198"/>
      <c r="AK151" s="198"/>
      <c r="AL151" s="198"/>
      <c r="AM151" s="198"/>
      <c r="AN151" s="198"/>
      <c r="AO151" s="198"/>
      <c r="AP151" s="198"/>
      <c r="AQ151" s="198"/>
      <c r="AR151" s="198"/>
      <c r="AS151" s="198"/>
      <c r="AT151" s="198"/>
      <c r="AV151"/>
      <c r="AW151"/>
      <c r="CA151" s="198"/>
      <c r="CB151" s="198"/>
      <c r="CC151" s="198"/>
    </row>
    <row r="152" spans="1:81" s="201" customFormat="1" x14ac:dyDescent="0.25">
      <c r="A152" s="198"/>
      <c r="B152" s="198"/>
      <c r="C152" s="198"/>
      <c r="D152" s="198"/>
      <c r="E152" s="198"/>
      <c r="F152" s="198"/>
      <c r="G152" s="204"/>
      <c r="H152" s="204"/>
      <c r="I152" s="204"/>
      <c r="J152" s="204"/>
      <c r="K152" s="206"/>
      <c r="L152" s="206"/>
      <c r="M152" s="206"/>
      <c r="N152" s="206"/>
      <c r="O152" s="207"/>
      <c r="P152" s="207"/>
      <c r="Q152" s="207"/>
      <c r="R152" s="207"/>
      <c r="S152" s="175"/>
      <c r="T152" s="175"/>
      <c r="U152" s="175"/>
      <c r="V152" s="175"/>
      <c r="W152" s="198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  <c r="AI152" s="198"/>
      <c r="AJ152" s="198"/>
      <c r="AK152" s="198"/>
      <c r="AL152" s="198"/>
      <c r="AM152" s="198"/>
      <c r="AN152" s="198"/>
      <c r="AO152" s="198"/>
      <c r="AP152" s="198"/>
      <c r="AQ152" s="198"/>
      <c r="AR152" s="198"/>
      <c r="AS152" s="198"/>
      <c r="AT152" s="198"/>
      <c r="AV152"/>
      <c r="AW152"/>
      <c r="CA152" s="198"/>
      <c r="CB152" s="198"/>
      <c r="CC152" s="198"/>
    </row>
    <row r="153" spans="1:81" s="201" customFormat="1" x14ac:dyDescent="0.25">
      <c r="A153" s="198"/>
      <c r="B153" s="198"/>
      <c r="C153" s="198"/>
      <c r="D153" s="198"/>
      <c r="E153" s="198"/>
      <c r="F153" s="198"/>
      <c r="G153" s="204"/>
      <c r="H153" s="204"/>
      <c r="I153" s="204"/>
      <c r="J153" s="204"/>
      <c r="K153" s="206"/>
      <c r="L153" s="206"/>
      <c r="M153" s="206"/>
      <c r="N153" s="206"/>
      <c r="O153" s="207"/>
      <c r="P153" s="207"/>
      <c r="Q153" s="207"/>
      <c r="R153" s="207"/>
      <c r="S153" s="175"/>
      <c r="T153" s="175"/>
      <c r="U153" s="175"/>
      <c r="V153" s="175"/>
      <c r="W153" s="198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98"/>
      <c r="AJ153" s="198"/>
      <c r="AK153" s="198"/>
      <c r="AL153" s="198"/>
      <c r="AM153" s="198"/>
      <c r="AN153" s="198"/>
      <c r="AO153" s="198"/>
      <c r="AP153" s="198"/>
      <c r="AQ153" s="198"/>
      <c r="AR153" s="198"/>
      <c r="AS153" s="198"/>
      <c r="AT153" s="198"/>
      <c r="AV153"/>
      <c r="AW153"/>
      <c r="CA153" s="198"/>
      <c r="CB153" s="198"/>
      <c r="CC153" s="198"/>
    </row>
    <row r="154" spans="1:81" s="201" customFormat="1" x14ac:dyDescent="0.25">
      <c r="A154" s="198"/>
      <c r="B154" s="198"/>
      <c r="C154" s="198"/>
      <c r="D154" s="198"/>
      <c r="E154" s="198"/>
      <c r="F154" s="198"/>
      <c r="G154" s="204"/>
      <c r="H154" s="204"/>
      <c r="I154" s="204"/>
      <c r="J154" s="204"/>
      <c r="K154" s="206"/>
      <c r="L154" s="206"/>
      <c r="M154" s="206"/>
      <c r="N154" s="206"/>
      <c r="O154" s="207"/>
      <c r="P154" s="207"/>
      <c r="Q154" s="207"/>
      <c r="R154" s="207"/>
      <c r="S154" s="175"/>
      <c r="T154" s="175"/>
      <c r="U154" s="175"/>
      <c r="V154" s="175"/>
      <c r="W154" s="198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  <c r="AI154" s="198"/>
      <c r="AJ154" s="198"/>
      <c r="AK154" s="198"/>
      <c r="AL154" s="198"/>
      <c r="AM154" s="198"/>
      <c r="AN154" s="198"/>
      <c r="AO154" s="198"/>
      <c r="AP154" s="198"/>
      <c r="AQ154" s="198"/>
      <c r="AR154" s="198"/>
      <c r="AS154" s="198"/>
      <c r="AT154" s="198"/>
      <c r="AV154"/>
      <c r="AW154"/>
      <c r="CA154" s="198"/>
      <c r="CB154" s="198"/>
      <c r="CC154" s="198"/>
    </row>
    <row r="155" spans="1:81" s="201" customFormat="1" x14ac:dyDescent="0.25">
      <c r="A155" s="198"/>
      <c r="B155" s="198"/>
      <c r="C155" s="198"/>
      <c r="D155" s="198"/>
      <c r="E155" s="198"/>
      <c r="F155" s="198"/>
      <c r="G155" s="204"/>
      <c r="H155" s="204"/>
      <c r="I155" s="204"/>
      <c r="J155" s="204"/>
      <c r="K155" s="206"/>
      <c r="L155" s="206"/>
      <c r="M155" s="206"/>
      <c r="N155" s="206"/>
      <c r="O155" s="207"/>
      <c r="P155" s="207"/>
      <c r="Q155" s="207"/>
      <c r="R155" s="207"/>
      <c r="S155" s="175"/>
      <c r="T155" s="175"/>
      <c r="U155" s="175"/>
      <c r="V155" s="175"/>
      <c r="W155" s="198"/>
      <c r="X155" s="198"/>
      <c r="Y155" s="198"/>
      <c r="Z155" s="198"/>
      <c r="AA155" s="198"/>
      <c r="AB155" s="198"/>
      <c r="AC155" s="198"/>
      <c r="AD155" s="198"/>
      <c r="AE155" s="198"/>
      <c r="AF155" s="198"/>
      <c r="AG155" s="198"/>
      <c r="AH155" s="198"/>
      <c r="AI155" s="198"/>
      <c r="AJ155" s="198"/>
      <c r="AK155" s="198"/>
      <c r="AL155" s="198"/>
      <c r="AM155" s="198"/>
      <c r="AN155" s="198"/>
      <c r="AO155" s="198"/>
      <c r="AP155" s="198"/>
      <c r="AQ155" s="198"/>
      <c r="AR155" s="198"/>
      <c r="AS155" s="198"/>
      <c r="AT155" s="198"/>
      <c r="AV155"/>
      <c r="AW155"/>
      <c r="CA155" s="198"/>
      <c r="CB155" s="198"/>
      <c r="CC155" s="198"/>
    </row>
    <row r="156" spans="1:81" s="201" customFormat="1" x14ac:dyDescent="0.25">
      <c r="A156" s="198"/>
      <c r="B156" s="198"/>
      <c r="C156" s="198"/>
      <c r="D156" s="198"/>
      <c r="E156" s="198"/>
      <c r="F156" s="198"/>
      <c r="G156" s="204"/>
      <c r="H156" s="204"/>
      <c r="I156" s="204"/>
      <c r="J156" s="204"/>
      <c r="K156" s="206"/>
      <c r="L156" s="206"/>
      <c r="M156" s="206"/>
      <c r="N156" s="206"/>
      <c r="O156" s="207"/>
      <c r="P156" s="207"/>
      <c r="Q156" s="207"/>
      <c r="R156" s="207"/>
      <c r="S156" s="175"/>
      <c r="T156" s="175"/>
      <c r="U156" s="175"/>
      <c r="V156" s="175"/>
      <c r="W156" s="198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  <c r="AI156" s="198"/>
      <c r="AJ156" s="198"/>
      <c r="AK156" s="198"/>
      <c r="AL156" s="198"/>
      <c r="AM156" s="198"/>
      <c r="AN156" s="198"/>
      <c r="AO156" s="198"/>
      <c r="AP156" s="198"/>
      <c r="AQ156" s="198"/>
      <c r="AR156" s="198"/>
      <c r="AS156" s="198"/>
      <c r="AT156" s="198"/>
      <c r="AV156"/>
      <c r="AW156"/>
      <c r="CA156" s="198"/>
      <c r="CB156" s="198"/>
      <c r="CC156" s="198"/>
    </row>
    <row r="157" spans="1:81" s="201" customFormat="1" x14ac:dyDescent="0.25">
      <c r="A157" s="198"/>
      <c r="B157" s="198"/>
      <c r="C157" s="198"/>
      <c r="D157" s="198"/>
      <c r="E157" s="198"/>
      <c r="F157" s="198"/>
      <c r="G157" s="204"/>
      <c r="H157" s="204"/>
      <c r="I157" s="204"/>
      <c r="J157" s="204"/>
      <c r="K157" s="206"/>
      <c r="L157" s="206"/>
      <c r="M157" s="206"/>
      <c r="N157" s="206"/>
      <c r="O157" s="207"/>
      <c r="P157" s="207"/>
      <c r="Q157" s="207"/>
      <c r="R157" s="207"/>
      <c r="S157" s="175"/>
      <c r="T157" s="175"/>
      <c r="U157" s="175"/>
      <c r="V157" s="175"/>
      <c r="W157" s="198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98"/>
      <c r="AJ157" s="198"/>
      <c r="AK157" s="198"/>
      <c r="AL157" s="198"/>
      <c r="AM157" s="198"/>
      <c r="AN157" s="198"/>
      <c r="AO157" s="198"/>
      <c r="AP157" s="198"/>
      <c r="AQ157" s="198"/>
      <c r="AR157" s="198"/>
      <c r="AS157" s="198"/>
      <c r="AT157" s="198"/>
      <c r="AV157"/>
      <c r="AW157"/>
      <c r="CA157" s="198"/>
      <c r="CB157" s="198"/>
      <c r="CC157" s="198"/>
    </row>
    <row r="158" spans="1:81" s="201" customFormat="1" x14ac:dyDescent="0.25">
      <c r="A158" s="198"/>
      <c r="B158" s="198"/>
      <c r="C158" s="198"/>
      <c r="D158" s="198"/>
      <c r="E158" s="198"/>
      <c r="F158" s="198"/>
      <c r="G158" s="204"/>
      <c r="H158" s="204"/>
      <c r="I158" s="204"/>
      <c r="J158" s="204"/>
      <c r="K158" s="206"/>
      <c r="L158" s="206"/>
      <c r="M158" s="206"/>
      <c r="N158" s="206"/>
      <c r="O158" s="207"/>
      <c r="P158" s="207"/>
      <c r="Q158" s="207"/>
      <c r="R158" s="207"/>
      <c r="S158" s="175"/>
      <c r="T158" s="175"/>
      <c r="U158" s="175"/>
      <c r="V158" s="175"/>
      <c r="W158" s="198"/>
      <c r="X158" s="198"/>
      <c r="Y158" s="198"/>
      <c r="Z158" s="198"/>
      <c r="AA158" s="198"/>
      <c r="AB158" s="198"/>
      <c r="AC158" s="198"/>
      <c r="AD158" s="198"/>
      <c r="AE158" s="198"/>
      <c r="AF158" s="198"/>
      <c r="AG158" s="198"/>
      <c r="AH158" s="198"/>
      <c r="AI158" s="198"/>
      <c r="AJ158" s="198"/>
      <c r="AK158" s="198"/>
      <c r="AL158" s="198"/>
      <c r="AM158" s="198"/>
      <c r="AN158" s="198"/>
      <c r="AO158" s="198"/>
      <c r="AP158" s="198"/>
      <c r="AQ158" s="198"/>
      <c r="AR158" s="198"/>
      <c r="AS158" s="198"/>
      <c r="AT158" s="198"/>
      <c r="AV158"/>
      <c r="AW158"/>
      <c r="CA158" s="198"/>
      <c r="CB158" s="198"/>
      <c r="CC158" s="198"/>
    </row>
    <row r="159" spans="1:81" s="201" customFormat="1" x14ac:dyDescent="0.25">
      <c r="A159" s="198"/>
      <c r="B159" s="198"/>
      <c r="C159" s="198"/>
      <c r="D159" s="198"/>
      <c r="E159" s="198"/>
      <c r="F159" s="198"/>
      <c r="G159" s="204"/>
      <c r="H159" s="204"/>
      <c r="I159" s="204"/>
      <c r="J159" s="204"/>
      <c r="K159" s="206"/>
      <c r="L159" s="206"/>
      <c r="M159" s="206"/>
      <c r="N159" s="206"/>
      <c r="O159" s="207"/>
      <c r="P159" s="207"/>
      <c r="Q159" s="207"/>
      <c r="R159" s="207"/>
      <c r="S159" s="175"/>
      <c r="T159" s="175"/>
      <c r="U159" s="175"/>
      <c r="V159" s="175"/>
      <c r="W159" s="198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  <c r="AP159" s="198"/>
      <c r="AQ159" s="198"/>
      <c r="AR159" s="198"/>
      <c r="AS159" s="198"/>
      <c r="AT159" s="198"/>
      <c r="AV159"/>
      <c r="AW159"/>
      <c r="CA159" s="198"/>
      <c r="CB159" s="198"/>
      <c r="CC159" s="198"/>
    </row>
    <row r="160" spans="1:81" s="201" customFormat="1" x14ac:dyDescent="0.25">
      <c r="A160" s="198"/>
      <c r="B160" s="198"/>
      <c r="C160" s="198"/>
      <c r="D160" s="198"/>
      <c r="E160" s="198"/>
      <c r="F160" s="198"/>
      <c r="G160" s="204"/>
      <c r="H160" s="204"/>
      <c r="I160" s="204"/>
      <c r="J160" s="204"/>
      <c r="K160" s="206"/>
      <c r="L160" s="206"/>
      <c r="M160" s="206"/>
      <c r="N160" s="206"/>
      <c r="O160" s="207"/>
      <c r="P160" s="207"/>
      <c r="Q160" s="207"/>
      <c r="R160" s="207"/>
      <c r="S160" s="175"/>
      <c r="T160" s="175"/>
      <c r="U160" s="175"/>
      <c r="V160" s="175"/>
      <c r="W160" s="198"/>
      <c r="X160" s="198"/>
      <c r="Y160" s="198"/>
      <c r="Z160" s="198"/>
      <c r="AA160" s="198"/>
      <c r="AB160" s="198"/>
      <c r="AC160" s="198"/>
      <c r="AD160" s="198"/>
      <c r="AE160" s="198"/>
      <c r="AF160" s="198"/>
      <c r="AG160" s="198"/>
      <c r="AH160" s="198"/>
      <c r="AI160" s="198"/>
      <c r="AJ160" s="198"/>
      <c r="AK160" s="198"/>
      <c r="AL160" s="198"/>
      <c r="AM160" s="198"/>
      <c r="AN160" s="198"/>
      <c r="AO160" s="198"/>
      <c r="AP160" s="198"/>
      <c r="AQ160" s="198"/>
      <c r="AR160" s="198"/>
      <c r="AS160" s="198"/>
      <c r="AT160" s="198"/>
      <c r="AV160"/>
      <c r="AW160"/>
      <c r="CA160" s="198"/>
      <c r="CB160" s="198"/>
      <c r="CC160" s="198"/>
    </row>
    <row r="161" spans="1:81" s="201" customFormat="1" x14ac:dyDescent="0.25">
      <c r="A161" s="198"/>
      <c r="B161" s="198"/>
      <c r="C161" s="198"/>
      <c r="D161" s="198"/>
      <c r="E161" s="198"/>
      <c r="F161" s="198"/>
      <c r="G161" s="204"/>
      <c r="H161" s="204"/>
      <c r="I161" s="204"/>
      <c r="J161" s="204"/>
      <c r="K161" s="206"/>
      <c r="L161" s="206"/>
      <c r="M161" s="206"/>
      <c r="N161" s="206"/>
      <c r="O161" s="207"/>
      <c r="P161" s="207"/>
      <c r="Q161" s="207"/>
      <c r="R161" s="207"/>
      <c r="S161" s="175"/>
      <c r="T161" s="175"/>
      <c r="U161" s="175"/>
      <c r="V161" s="175"/>
      <c r="W161" s="198"/>
      <c r="X161" s="198"/>
      <c r="Y161" s="198"/>
      <c r="Z161" s="198"/>
      <c r="AA161" s="198"/>
      <c r="AB161" s="198"/>
      <c r="AC161" s="198"/>
      <c r="AD161" s="198"/>
      <c r="AE161" s="198"/>
      <c r="AF161" s="198"/>
      <c r="AG161" s="198"/>
      <c r="AH161" s="198"/>
      <c r="AI161" s="198"/>
      <c r="AJ161" s="198"/>
      <c r="AK161" s="198"/>
      <c r="AL161" s="198"/>
      <c r="AM161" s="198"/>
      <c r="AN161" s="198"/>
      <c r="AO161" s="198"/>
      <c r="AP161" s="198"/>
      <c r="AQ161" s="198"/>
      <c r="AR161" s="198"/>
      <c r="AS161" s="198"/>
      <c r="AT161" s="198"/>
      <c r="AV161"/>
      <c r="AW161"/>
      <c r="CA161" s="198"/>
      <c r="CB161" s="198"/>
      <c r="CC161" s="198"/>
    </row>
    <row r="162" spans="1:81" s="201" customFormat="1" x14ac:dyDescent="0.25">
      <c r="A162" s="198"/>
      <c r="B162" s="198"/>
      <c r="C162" s="198"/>
      <c r="D162" s="198"/>
      <c r="E162" s="198"/>
      <c r="F162" s="198"/>
      <c r="G162" s="204"/>
      <c r="H162" s="204"/>
      <c r="I162" s="204"/>
      <c r="J162" s="204"/>
      <c r="K162" s="206"/>
      <c r="L162" s="206"/>
      <c r="M162" s="206"/>
      <c r="N162" s="206"/>
      <c r="O162" s="207"/>
      <c r="P162" s="207"/>
      <c r="Q162" s="207"/>
      <c r="R162" s="207"/>
      <c r="S162" s="175"/>
      <c r="T162" s="175"/>
      <c r="U162" s="175"/>
      <c r="V162" s="175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V162"/>
      <c r="AW162"/>
      <c r="CA162" s="198"/>
      <c r="CB162" s="198"/>
      <c r="CC162" s="198"/>
    </row>
    <row r="163" spans="1:81" s="201" customFormat="1" x14ac:dyDescent="0.25">
      <c r="A163" s="198"/>
      <c r="B163" s="198"/>
      <c r="C163" s="198"/>
      <c r="D163" s="198"/>
      <c r="E163" s="198"/>
      <c r="F163" s="198"/>
      <c r="G163" s="204"/>
      <c r="H163" s="204"/>
      <c r="I163" s="204"/>
      <c r="J163" s="204"/>
      <c r="K163" s="206"/>
      <c r="L163" s="206"/>
      <c r="M163" s="206"/>
      <c r="N163" s="206"/>
      <c r="O163" s="207"/>
      <c r="P163" s="207"/>
      <c r="Q163" s="207"/>
      <c r="R163" s="207"/>
      <c r="S163" s="175"/>
      <c r="T163" s="175"/>
      <c r="U163" s="175"/>
      <c r="V163" s="175"/>
      <c r="W163" s="198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  <c r="AI163" s="198"/>
      <c r="AJ163" s="198"/>
      <c r="AK163" s="198"/>
      <c r="AL163" s="198"/>
      <c r="AM163" s="198"/>
      <c r="AN163" s="198"/>
      <c r="AO163" s="198"/>
      <c r="AP163" s="198"/>
      <c r="AQ163" s="198"/>
      <c r="AR163" s="198"/>
      <c r="AS163" s="198"/>
      <c r="AT163" s="198"/>
      <c r="AV163"/>
      <c r="AW163"/>
      <c r="CA163" s="198"/>
      <c r="CB163" s="198"/>
      <c r="CC163" s="198"/>
    </row>
    <row r="164" spans="1:81" s="201" customFormat="1" x14ac:dyDescent="0.25">
      <c r="A164" s="198"/>
      <c r="B164" s="198"/>
      <c r="C164" s="198"/>
      <c r="D164" s="198"/>
      <c r="E164" s="198"/>
      <c r="F164" s="198"/>
      <c r="G164" s="204"/>
      <c r="H164" s="204"/>
      <c r="I164" s="204"/>
      <c r="J164" s="204"/>
      <c r="K164" s="206"/>
      <c r="L164" s="206"/>
      <c r="M164" s="206"/>
      <c r="N164" s="206"/>
      <c r="O164" s="207"/>
      <c r="P164" s="207"/>
      <c r="Q164" s="207"/>
      <c r="R164" s="207"/>
      <c r="S164" s="175"/>
      <c r="T164" s="175"/>
      <c r="U164" s="175"/>
      <c r="V164" s="175"/>
      <c r="W164" s="198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  <c r="AI164" s="198"/>
      <c r="AJ164" s="198"/>
      <c r="AK164" s="198"/>
      <c r="AL164" s="198"/>
      <c r="AM164" s="198"/>
      <c r="AN164" s="198"/>
      <c r="AO164" s="198"/>
      <c r="AP164" s="198"/>
      <c r="AQ164" s="198"/>
      <c r="AR164" s="198"/>
      <c r="AS164" s="198"/>
      <c r="AT164" s="198"/>
      <c r="AV164"/>
      <c r="AW164"/>
      <c r="CA164" s="198"/>
      <c r="CB164" s="198"/>
      <c r="CC164" s="198"/>
    </row>
    <row r="165" spans="1:81" s="201" customFormat="1" x14ac:dyDescent="0.25">
      <c r="A165" s="198"/>
      <c r="B165" s="198"/>
      <c r="C165" s="198"/>
      <c r="D165" s="198"/>
      <c r="E165" s="198"/>
      <c r="F165" s="198"/>
      <c r="G165" s="204"/>
      <c r="H165" s="204"/>
      <c r="I165" s="204"/>
      <c r="J165" s="204"/>
      <c r="K165" s="206"/>
      <c r="L165" s="206"/>
      <c r="M165" s="206"/>
      <c r="N165" s="206"/>
      <c r="O165" s="207"/>
      <c r="P165" s="207"/>
      <c r="Q165" s="207"/>
      <c r="R165" s="207"/>
      <c r="S165" s="175"/>
      <c r="T165" s="175"/>
      <c r="U165" s="175"/>
      <c r="V165" s="175"/>
      <c r="W165" s="198"/>
      <c r="X165" s="198"/>
      <c r="Y165" s="198"/>
      <c r="Z165" s="198"/>
      <c r="AA165" s="198"/>
      <c r="AB165" s="198"/>
      <c r="AC165" s="198"/>
      <c r="AD165" s="198"/>
      <c r="AE165" s="198"/>
      <c r="AF165" s="198"/>
      <c r="AG165" s="198"/>
      <c r="AH165" s="198"/>
      <c r="AI165" s="198"/>
      <c r="AJ165" s="198"/>
      <c r="AK165" s="198"/>
      <c r="AL165" s="198"/>
      <c r="AM165" s="198"/>
      <c r="AN165" s="198"/>
      <c r="AO165" s="198"/>
      <c r="AP165" s="198"/>
      <c r="AQ165" s="198"/>
      <c r="AR165" s="198"/>
      <c r="AS165" s="198"/>
      <c r="AT165" s="198"/>
      <c r="AV165"/>
      <c r="AW165"/>
      <c r="CA165" s="198"/>
      <c r="CB165" s="198"/>
      <c r="CC165" s="198"/>
    </row>
    <row r="166" spans="1:81" s="201" customFormat="1" x14ac:dyDescent="0.25">
      <c r="A166" s="198"/>
      <c r="B166" s="198"/>
      <c r="C166" s="198"/>
      <c r="D166" s="198"/>
      <c r="E166" s="198"/>
      <c r="F166" s="198"/>
      <c r="G166" s="204"/>
      <c r="H166" s="204"/>
      <c r="I166" s="204"/>
      <c r="J166" s="204"/>
      <c r="K166" s="206"/>
      <c r="L166" s="206"/>
      <c r="M166" s="206"/>
      <c r="N166" s="206"/>
      <c r="O166" s="207"/>
      <c r="P166" s="207"/>
      <c r="Q166" s="207"/>
      <c r="R166" s="207"/>
      <c r="S166" s="175"/>
      <c r="T166" s="175"/>
      <c r="U166" s="175"/>
      <c r="V166" s="175"/>
      <c r="W166" s="198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  <c r="AI166" s="198"/>
      <c r="AJ166" s="198"/>
      <c r="AK166" s="198"/>
      <c r="AL166" s="198"/>
      <c r="AM166" s="198"/>
      <c r="AN166" s="198"/>
      <c r="AO166" s="198"/>
      <c r="AP166" s="198"/>
      <c r="AQ166" s="198"/>
      <c r="AR166" s="198"/>
      <c r="AS166" s="198"/>
      <c r="AT166" s="198"/>
      <c r="AV166"/>
      <c r="AW166"/>
      <c r="CA166" s="198"/>
      <c r="CB166" s="198"/>
      <c r="CC166" s="198"/>
    </row>
    <row r="167" spans="1:81" s="201" customFormat="1" x14ac:dyDescent="0.25">
      <c r="A167" s="198"/>
      <c r="B167" s="198"/>
      <c r="C167" s="198"/>
      <c r="D167" s="198"/>
      <c r="E167" s="198"/>
      <c r="F167" s="198"/>
      <c r="G167" s="204"/>
      <c r="H167" s="204"/>
      <c r="I167" s="204"/>
      <c r="J167" s="204"/>
      <c r="K167" s="206"/>
      <c r="L167" s="206"/>
      <c r="M167" s="206"/>
      <c r="N167" s="206"/>
      <c r="O167" s="207"/>
      <c r="P167" s="207"/>
      <c r="Q167" s="207"/>
      <c r="R167" s="207"/>
      <c r="S167" s="175"/>
      <c r="T167" s="175"/>
      <c r="U167" s="175"/>
      <c r="V167" s="175"/>
      <c r="W167" s="198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  <c r="AI167" s="198"/>
      <c r="AJ167" s="198"/>
      <c r="AK167" s="198"/>
      <c r="AL167" s="198"/>
      <c r="AM167" s="198"/>
      <c r="AN167" s="198"/>
      <c r="AO167" s="198"/>
      <c r="AP167" s="198"/>
      <c r="AQ167" s="198"/>
      <c r="AR167" s="198"/>
      <c r="AS167" s="198"/>
      <c r="AT167" s="198"/>
      <c r="AV167"/>
      <c r="AW167"/>
      <c r="CA167" s="198"/>
      <c r="CB167" s="198"/>
      <c r="CC167" s="198"/>
    </row>
    <row r="168" spans="1:81" s="201" customFormat="1" x14ac:dyDescent="0.25">
      <c r="A168" s="198"/>
      <c r="B168" s="198"/>
      <c r="C168" s="198"/>
      <c r="D168" s="198"/>
      <c r="E168" s="198"/>
      <c r="F168" s="198"/>
      <c r="G168" s="204"/>
      <c r="H168" s="204"/>
      <c r="I168" s="204"/>
      <c r="J168" s="204"/>
      <c r="K168" s="206"/>
      <c r="L168" s="206"/>
      <c r="M168" s="206"/>
      <c r="N168" s="206"/>
      <c r="O168" s="207"/>
      <c r="P168" s="207"/>
      <c r="Q168" s="207"/>
      <c r="R168" s="207"/>
      <c r="S168" s="175"/>
      <c r="T168" s="175"/>
      <c r="U168" s="175"/>
      <c r="V168" s="175"/>
      <c r="W168" s="198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  <c r="AI168" s="198"/>
      <c r="AJ168" s="198"/>
      <c r="AK168" s="198"/>
      <c r="AL168" s="198"/>
      <c r="AM168" s="198"/>
      <c r="AN168" s="198"/>
      <c r="AO168" s="198"/>
      <c r="AP168" s="198"/>
      <c r="AQ168" s="198"/>
      <c r="AR168" s="198"/>
      <c r="AS168" s="198"/>
      <c r="AT168" s="198"/>
      <c r="AV168"/>
      <c r="AW168"/>
      <c r="CA168" s="198"/>
      <c r="CB168" s="198"/>
      <c r="CC168" s="198"/>
    </row>
    <row r="169" spans="1:81" s="201" customFormat="1" x14ac:dyDescent="0.25">
      <c r="A169" s="198"/>
      <c r="B169" s="198"/>
      <c r="C169" s="198"/>
      <c r="D169" s="198"/>
      <c r="E169" s="198"/>
      <c r="F169" s="198"/>
      <c r="G169" s="204"/>
      <c r="H169" s="204"/>
      <c r="I169" s="204"/>
      <c r="J169" s="204"/>
      <c r="K169" s="206"/>
      <c r="L169" s="206"/>
      <c r="M169" s="206"/>
      <c r="N169" s="206"/>
      <c r="O169" s="207"/>
      <c r="P169" s="207"/>
      <c r="Q169" s="207"/>
      <c r="R169" s="207"/>
      <c r="S169" s="175"/>
      <c r="T169" s="175"/>
      <c r="U169" s="175"/>
      <c r="V169" s="175"/>
      <c r="W169" s="198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  <c r="AI169" s="198"/>
      <c r="AJ169" s="198"/>
      <c r="AK169" s="198"/>
      <c r="AL169" s="198"/>
      <c r="AM169" s="198"/>
      <c r="AN169" s="198"/>
      <c r="AO169" s="198"/>
      <c r="AP169" s="198"/>
      <c r="AQ169" s="198"/>
      <c r="AR169" s="198"/>
      <c r="AS169" s="198"/>
      <c r="AT169" s="198"/>
      <c r="AV169"/>
      <c r="AW169"/>
      <c r="CA169" s="198"/>
      <c r="CB169" s="198"/>
      <c r="CC169" s="198"/>
    </row>
    <row r="170" spans="1:81" s="201" customFormat="1" x14ac:dyDescent="0.25">
      <c r="A170" s="198"/>
      <c r="B170" s="198"/>
      <c r="C170" s="198"/>
      <c r="D170" s="198"/>
      <c r="E170" s="198"/>
      <c r="F170" s="198"/>
      <c r="G170" s="204"/>
      <c r="H170" s="204"/>
      <c r="I170" s="204"/>
      <c r="J170" s="204"/>
      <c r="K170" s="206"/>
      <c r="L170" s="206"/>
      <c r="M170" s="206"/>
      <c r="N170" s="206"/>
      <c r="O170" s="207"/>
      <c r="P170" s="207"/>
      <c r="Q170" s="207"/>
      <c r="R170" s="207"/>
      <c r="S170" s="175"/>
      <c r="T170" s="175"/>
      <c r="U170" s="175"/>
      <c r="V170" s="175"/>
      <c r="W170" s="198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  <c r="AI170" s="198"/>
      <c r="AJ170" s="198"/>
      <c r="AK170" s="198"/>
      <c r="AL170" s="198"/>
      <c r="AM170" s="198"/>
      <c r="AN170" s="198"/>
      <c r="AO170" s="198"/>
      <c r="AP170" s="198"/>
      <c r="AQ170" s="198"/>
      <c r="AR170" s="198"/>
      <c r="AS170" s="198"/>
      <c r="AT170" s="198"/>
      <c r="AV170"/>
      <c r="AW170"/>
      <c r="CA170" s="198"/>
      <c r="CB170" s="198"/>
      <c r="CC170" s="198"/>
    </row>
    <row r="171" spans="1:81" s="201" customFormat="1" x14ac:dyDescent="0.25">
      <c r="A171" s="198"/>
      <c r="B171" s="198"/>
      <c r="C171" s="198"/>
      <c r="D171" s="198"/>
      <c r="E171" s="198"/>
      <c r="F171" s="198"/>
      <c r="G171" s="204"/>
      <c r="H171" s="204"/>
      <c r="I171" s="204"/>
      <c r="J171" s="204"/>
      <c r="K171" s="206"/>
      <c r="L171" s="206"/>
      <c r="M171" s="206"/>
      <c r="N171" s="206"/>
      <c r="O171" s="207"/>
      <c r="P171" s="207"/>
      <c r="Q171" s="207"/>
      <c r="R171" s="207"/>
      <c r="S171" s="175"/>
      <c r="T171" s="175"/>
      <c r="U171" s="175"/>
      <c r="V171" s="175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  <c r="AI171" s="198"/>
      <c r="AJ171" s="198"/>
      <c r="AK171" s="198"/>
      <c r="AL171" s="198"/>
      <c r="AM171" s="198"/>
      <c r="AN171" s="198"/>
      <c r="AO171" s="198"/>
      <c r="AP171" s="198"/>
      <c r="AQ171" s="198"/>
      <c r="AR171" s="198"/>
      <c r="AS171" s="198"/>
      <c r="AT171" s="198"/>
      <c r="AV171"/>
      <c r="AW171"/>
      <c r="CA171" s="198"/>
      <c r="CB171" s="198"/>
      <c r="CC171" s="198"/>
    </row>
    <row r="172" spans="1:81" s="201" customFormat="1" x14ac:dyDescent="0.25">
      <c r="A172" s="198"/>
      <c r="B172" s="198"/>
      <c r="C172" s="198"/>
      <c r="D172" s="198"/>
      <c r="E172" s="198"/>
      <c r="F172" s="198"/>
      <c r="G172" s="204"/>
      <c r="H172" s="204"/>
      <c r="I172" s="204"/>
      <c r="J172" s="204"/>
      <c r="K172" s="206"/>
      <c r="L172" s="206"/>
      <c r="M172" s="206"/>
      <c r="N172" s="206"/>
      <c r="O172" s="207"/>
      <c r="P172" s="207"/>
      <c r="Q172" s="207"/>
      <c r="R172" s="207"/>
      <c r="S172" s="175"/>
      <c r="T172" s="175"/>
      <c r="U172" s="175"/>
      <c r="V172" s="175"/>
      <c r="W172" s="198"/>
      <c r="X172" s="198"/>
      <c r="Y172" s="198"/>
      <c r="Z172" s="198"/>
      <c r="AA172" s="198"/>
      <c r="AB172" s="198"/>
      <c r="AC172" s="198"/>
      <c r="AD172" s="198"/>
      <c r="AE172" s="198"/>
      <c r="AF172" s="198"/>
      <c r="AG172" s="198"/>
      <c r="AH172" s="198"/>
      <c r="AI172" s="198"/>
      <c r="AJ172" s="198"/>
      <c r="AK172" s="198"/>
      <c r="AL172" s="198"/>
      <c r="AM172" s="198"/>
      <c r="AN172" s="198"/>
      <c r="AO172" s="198"/>
      <c r="AP172" s="198"/>
      <c r="AQ172" s="198"/>
      <c r="AR172" s="198"/>
      <c r="AS172" s="198"/>
      <c r="AT172" s="198"/>
      <c r="AV172"/>
      <c r="AW172"/>
      <c r="CA172" s="198"/>
      <c r="CB172" s="198"/>
      <c r="CC172" s="198"/>
    </row>
    <row r="173" spans="1:81" s="201" customFormat="1" x14ac:dyDescent="0.25">
      <c r="A173" s="198"/>
      <c r="B173" s="198"/>
      <c r="C173" s="198"/>
      <c r="D173" s="198"/>
      <c r="E173" s="198"/>
      <c r="F173" s="198"/>
      <c r="G173" s="204"/>
      <c r="H173" s="204"/>
      <c r="I173" s="204"/>
      <c r="J173" s="204"/>
      <c r="K173" s="206"/>
      <c r="L173" s="206"/>
      <c r="M173" s="206"/>
      <c r="N173" s="206"/>
      <c r="O173" s="207"/>
      <c r="P173" s="207"/>
      <c r="Q173" s="207"/>
      <c r="R173" s="207"/>
      <c r="S173" s="175"/>
      <c r="T173" s="175"/>
      <c r="U173" s="175"/>
      <c r="V173" s="175"/>
      <c r="W173" s="198"/>
      <c r="X173" s="198"/>
      <c r="Y173" s="198"/>
      <c r="Z173" s="198"/>
      <c r="AA173" s="198"/>
      <c r="AB173" s="198"/>
      <c r="AC173" s="198"/>
      <c r="AD173" s="198"/>
      <c r="AE173" s="198"/>
      <c r="AF173" s="198"/>
      <c r="AG173" s="198"/>
      <c r="AH173" s="198"/>
      <c r="AI173" s="198"/>
      <c r="AJ173" s="198"/>
      <c r="AK173" s="198"/>
      <c r="AL173" s="198"/>
      <c r="AM173" s="198"/>
      <c r="AN173" s="198"/>
      <c r="AO173" s="198"/>
      <c r="AP173" s="198"/>
      <c r="AQ173" s="198"/>
      <c r="AR173" s="198"/>
      <c r="AS173" s="198"/>
      <c r="AT173" s="198"/>
      <c r="AV173"/>
      <c r="AW173"/>
      <c r="CA173" s="198"/>
      <c r="CB173" s="198"/>
      <c r="CC173" s="198"/>
    </row>
    <row r="174" spans="1:81" s="201" customFormat="1" x14ac:dyDescent="0.25">
      <c r="A174" s="198"/>
      <c r="B174" s="198"/>
      <c r="C174" s="198"/>
      <c r="D174" s="198"/>
      <c r="E174" s="198"/>
      <c r="F174" s="198"/>
      <c r="G174" s="204"/>
      <c r="H174" s="204"/>
      <c r="I174" s="204"/>
      <c r="J174" s="204"/>
      <c r="K174" s="206"/>
      <c r="L174" s="206"/>
      <c r="M174" s="206"/>
      <c r="N174" s="206"/>
      <c r="O174" s="207"/>
      <c r="P174" s="207"/>
      <c r="Q174" s="207"/>
      <c r="R174" s="207"/>
      <c r="S174" s="175"/>
      <c r="T174" s="175"/>
      <c r="U174" s="175"/>
      <c r="V174" s="175"/>
      <c r="W174" s="198"/>
      <c r="X174" s="198"/>
      <c r="Y174" s="198"/>
      <c r="Z174" s="198"/>
      <c r="AA174" s="198"/>
      <c r="AB174" s="198"/>
      <c r="AC174" s="198"/>
      <c r="AD174" s="198"/>
      <c r="AE174" s="198"/>
      <c r="AF174" s="198"/>
      <c r="AG174" s="198"/>
      <c r="AH174" s="198"/>
      <c r="AI174" s="198"/>
      <c r="AJ174" s="198"/>
      <c r="AK174" s="198"/>
      <c r="AL174" s="198"/>
      <c r="AM174" s="198"/>
      <c r="AN174" s="198"/>
      <c r="AO174" s="198"/>
      <c r="AP174" s="198"/>
      <c r="AQ174" s="198"/>
      <c r="AR174" s="198"/>
      <c r="AS174" s="198"/>
      <c r="AT174" s="198"/>
      <c r="AV174"/>
      <c r="AW174"/>
      <c r="CA174" s="198"/>
      <c r="CB174" s="198"/>
      <c r="CC174" s="198"/>
    </row>
    <row r="175" spans="1:81" s="201" customFormat="1" x14ac:dyDescent="0.25">
      <c r="A175" s="198"/>
      <c r="B175" s="198"/>
      <c r="C175" s="198"/>
      <c r="D175" s="198"/>
      <c r="E175" s="198"/>
      <c r="F175" s="198"/>
      <c r="G175" s="204"/>
      <c r="H175" s="204"/>
      <c r="I175" s="204"/>
      <c r="J175" s="204"/>
      <c r="K175" s="206"/>
      <c r="L175" s="206"/>
      <c r="M175" s="206"/>
      <c r="N175" s="206"/>
      <c r="O175" s="207"/>
      <c r="P175" s="207"/>
      <c r="Q175" s="207"/>
      <c r="R175" s="207"/>
      <c r="S175" s="175"/>
      <c r="T175" s="175"/>
      <c r="U175" s="175"/>
      <c r="V175" s="175"/>
      <c r="W175" s="198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  <c r="AI175" s="198"/>
      <c r="AJ175" s="198"/>
      <c r="AK175" s="198"/>
      <c r="AL175" s="198"/>
      <c r="AM175" s="198"/>
      <c r="AN175" s="198"/>
      <c r="AO175" s="198"/>
      <c r="AP175" s="198"/>
      <c r="AQ175" s="198"/>
      <c r="AR175" s="198"/>
      <c r="AS175" s="198"/>
      <c r="AT175" s="198"/>
      <c r="AV175"/>
      <c r="AW175"/>
      <c r="CA175" s="198"/>
      <c r="CB175" s="198"/>
      <c r="CC175" s="198"/>
    </row>
    <row r="176" spans="1:81" s="201" customFormat="1" x14ac:dyDescent="0.25">
      <c r="A176" s="198"/>
      <c r="B176" s="198"/>
      <c r="C176" s="198"/>
      <c r="D176" s="198"/>
      <c r="E176" s="198"/>
      <c r="F176" s="198"/>
      <c r="G176" s="204"/>
      <c r="H176" s="204"/>
      <c r="I176" s="204"/>
      <c r="J176" s="204"/>
      <c r="K176" s="206"/>
      <c r="L176" s="206"/>
      <c r="M176" s="206"/>
      <c r="N176" s="206"/>
      <c r="O176" s="207"/>
      <c r="P176" s="207"/>
      <c r="Q176" s="207"/>
      <c r="R176" s="207"/>
      <c r="S176" s="175"/>
      <c r="T176" s="175"/>
      <c r="U176" s="175"/>
      <c r="V176" s="175"/>
      <c r="W176" s="198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  <c r="AI176" s="198"/>
      <c r="AJ176" s="198"/>
      <c r="AK176" s="198"/>
      <c r="AL176" s="198"/>
      <c r="AM176" s="198"/>
      <c r="AN176" s="198"/>
      <c r="AO176" s="198"/>
      <c r="AP176" s="198"/>
      <c r="AQ176" s="198"/>
      <c r="AR176" s="198"/>
      <c r="AS176" s="198"/>
      <c r="AT176" s="198"/>
      <c r="AV176"/>
      <c r="AW176"/>
      <c r="CA176" s="198"/>
      <c r="CB176" s="198"/>
      <c r="CC176" s="198"/>
    </row>
    <row r="177" spans="1:81" s="201" customFormat="1" x14ac:dyDescent="0.25">
      <c r="A177" s="198"/>
      <c r="B177" s="198"/>
      <c r="C177" s="198"/>
      <c r="D177" s="198"/>
      <c r="E177" s="198"/>
      <c r="F177" s="198"/>
      <c r="G177" s="204"/>
      <c r="H177" s="204"/>
      <c r="I177" s="204"/>
      <c r="J177" s="204"/>
      <c r="K177" s="206"/>
      <c r="L177" s="206"/>
      <c r="M177" s="206"/>
      <c r="N177" s="206"/>
      <c r="O177" s="207"/>
      <c r="P177" s="207"/>
      <c r="Q177" s="207"/>
      <c r="R177" s="207"/>
      <c r="S177" s="175"/>
      <c r="T177" s="175"/>
      <c r="U177" s="175"/>
      <c r="V177" s="175"/>
      <c r="W177" s="198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  <c r="AI177" s="198"/>
      <c r="AJ177" s="198"/>
      <c r="AK177" s="198"/>
      <c r="AL177" s="198"/>
      <c r="AM177" s="198"/>
      <c r="AN177" s="198"/>
      <c r="AO177" s="198"/>
      <c r="AP177" s="198"/>
      <c r="AQ177" s="198"/>
      <c r="AR177" s="198"/>
      <c r="AS177" s="198"/>
      <c r="AT177" s="198"/>
      <c r="AV177"/>
      <c r="AW177"/>
      <c r="CA177" s="198"/>
      <c r="CB177" s="198"/>
      <c r="CC177" s="198"/>
    </row>
    <row r="178" spans="1:81" s="201" customFormat="1" x14ac:dyDescent="0.25">
      <c r="A178" s="198"/>
      <c r="B178" s="198"/>
      <c r="C178" s="198"/>
      <c r="D178" s="198"/>
      <c r="E178" s="198"/>
      <c r="F178" s="198"/>
      <c r="G178" s="204"/>
      <c r="H178" s="204"/>
      <c r="I178" s="204"/>
      <c r="J178" s="204"/>
      <c r="K178" s="206"/>
      <c r="L178" s="206"/>
      <c r="M178" s="206"/>
      <c r="N178" s="206"/>
      <c r="O178" s="207"/>
      <c r="P178" s="207"/>
      <c r="Q178" s="207"/>
      <c r="R178" s="207"/>
      <c r="S178" s="175"/>
      <c r="T178" s="175"/>
      <c r="U178" s="175"/>
      <c r="V178" s="175"/>
      <c r="W178" s="198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  <c r="AI178" s="198"/>
      <c r="AJ178" s="198"/>
      <c r="AK178" s="198"/>
      <c r="AL178" s="198"/>
      <c r="AM178" s="198"/>
      <c r="AN178" s="198"/>
      <c r="AO178" s="198"/>
      <c r="AP178" s="198"/>
      <c r="AQ178" s="198"/>
      <c r="AR178" s="198"/>
      <c r="AS178" s="198"/>
      <c r="AT178" s="198"/>
      <c r="AV178"/>
      <c r="AW178"/>
      <c r="CA178" s="198"/>
      <c r="CB178" s="198"/>
      <c r="CC178" s="198"/>
    </row>
    <row r="179" spans="1:81" s="201" customFormat="1" x14ac:dyDescent="0.25">
      <c r="A179" s="198"/>
      <c r="B179" s="198"/>
      <c r="C179" s="198"/>
      <c r="D179" s="198"/>
      <c r="E179" s="198"/>
      <c r="F179" s="198"/>
      <c r="G179" s="204"/>
      <c r="H179" s="204"/>
      <c r="I179" s="204"/>
      <c r="J179" s="204"/>
      <c r="K179" s="206"/>
      <c r="L179" s="206"/>
      <c r="M179" s="206"/>
      <c r="N179" s="206"/>
      <c r="O179" s="207"/>
      <c r="P179" s="207"/>
      <c r="Q179" s="207"/>
      <c r="R179" s="207"/>
      <c r="S179" s="175"/>
      <c r="T179" s="175"/>
      <c r="U179" s="175"/>
      <c r="V179" s="175"/>
      <c r="W179" s="198"/>
      <c r="X179" s="198"/>
      <c r="Y179" s="198"/>
      <c r="Z179" s="198"/>
      <c r="AA179" s="198"/>
      <c r="AB179" s="198"/>
      <c r="AC179" s="198"/>
      <c r="AD179" s="198"/>
      <c r="AE179" s="198"/>
      <c r="AF179" s="198"/>
      <c r="AG179" s="198"/>
      <c r="AH179" s="198"/>
      <c r="AI179" s="198"/>
      <c r="AJ179" s="198"/>
      <c r="AK179" s="198"/>
      <c r="AL179" s="198"/>
      <c r="AM179" s="198"/>
      <c r="AN179" s="198"/>
      <c r="AO179" s="198"/>
      <c r="AP179" s="198"/>
      <c r="AQ179" s="198"/>
      <c r="AR179" s="198"/>
      <c r="AS179" s="198"/>
      <c r="AT179" s="198"/>
      <c r="AV179"/>
      <c r="AW179"/>
      <c r="CA179" s="198"/>
      <c r="CB179" s="198"/>
      <c r="CC179" s="198"/>
    </row>
    <row r="180" spans="1:81" s="201" customFormat="1" x14ac:dyDescent="0.25">
      <c r="A180" s="198"/>
      <c r="B180" s="198"/>
      <c r="C180" s="198"/>
      <c r="D180" s="198"/>
      <c r="E180" s="198"/>
      <c r="F180" s="198"/>
      <c r="G180" s="204"/>
      <c r="H180" s="204"/>
      <c r="I180" s="204"/>
      <c r="J180" s="204"/>
      <c r="K180" s="206"/>
      <c r="L180" s="206"/>
      <c r="M180" s="206"/>
      <c r="N180" s="206"/>
      <c r="O180" s="207"/>
      <c r="P180" s="207"/>
      <c r="Q180" s="207"/>
      <c r="R180" s="207"/>
      <c r="S180" s="175"/>
      <c r="T180" s="175"/>
      <c r="U180" s="175"/>
      <c r="V180" s="175"/>
      <c r="W180" s="198"/>
      <c r="X180" s="198"/>
      <c r="Y180" s="198"/>
      <c r="Z180" s="198"/>
      <c r="AA180" s="198"/>
      <c r="AB180" s="198"/>
      <c r="AC180" s="198"/>
      <c r="AD180" s="198"/>
      <c r="AE180" s="198"/>
      <c r="AF180" s="198"/>
      <c r="AG180" s="198"/>
      <c r="AH180" s="198"/>
      <c r="AI180" s="198"/>
      <c r="AJ180" s="198"/>
      <c r="AK180" s="198"/>
      <c r="AL180" s="198"/>
      <c r="AM180" s="198"/>
      <c r="AN180" s="198"/>
      <c r="AO180" s="198"/>
      <c r="AP180" s="198"/>
      <c r="AQ180" s="198"/>
      <c r="AR180" s="198"/>
      <c r="AS180" s="198"/>
      <c r="AT180" s="198"/>
      <c r="AV180"/>
      <c r="AW180"/>
      <c r="CA180" s="198"/>
      <c r="CB180" s="198"/>
      <c r="CC180" s="198"/>
    </row>
    <row r="181" spans="1:81" s="201" customFormat="1" x14ac:dyDescent="0.25">
      <c r="A181" s="198"/>
      <c r="B181" s="198"/>
      <c r="C181" s="198"/>
      <c r="D181" s="198"/>
      <c r="E181" s="198"/>
      <c r="F181" s="198"/>
      <c r="G181" s="204"/>
      <c r="H181" s="204"/>
      <c r="I181" s="204"/>
      <c r="J181" s="204"/>
      <c r="K181" s="206"/>
      <c r="L181" s="206"/>
      <c r="M181" s="206"/>
      <c r="N181" s="206"/>
      <c r="O181" s="207"/>
      <c r="P181" s="207"/>
      <c r="Q181" s="207"/>
      <c r="R181" s="207"/>
      <c r="S181" s="175"/>
      <c r="T181" s="175"/>
      <c r="U181" s="175"/>
      <c r="V181" s="175"/>
      <c r="W181" s="198"/>
      <c r="X181" s="198"/>
      <c r="Y181" s="198"/>
      <c r="Z181" s="198"/>
      <c r="AA181" s="198"/>
      <c r="AB181" s="198"/>
      <c r="AC181" s="198"/>
      <c r="AD181" s="198"/>
      <c r="AE181" s="198"/>
      <c r="AF181" s="198"/>
      <c r="AG181" s="198"/>
      <c r="AH181" s="198"/>
      <c r="AI181" s="198"/>
      <c r="AJ181" s="198"/>
      <c r="AK181" s="198"/>
      <c r="AL181" s="198"/>
      <c r="AM181" s="198"/>
      <c r="AN181" s="198"/>
      <c r="AO181" s="198"/>
      <c r="AP181" s="198"/>
      <c r="AQ181" s="198"/>
      <c r="AR181" s="198"/>
      <c r="AS181" s="198"/>
      <c r="AT181" s="198"/>
      <c r="AV181"/>
      <c r="AW181"/>
      <c r="CA181" s="198"/>
      <c r="CB181" s="198"/>
      <c r="CC181" s="198"/>
    </row>
    <row r="182" spans="1:81" s="201" customFormat="1" x14ac:dyDescent="0.25">
      <c r="A182" s="198"/>
      <c r="B182" s="198"/>
      <c r="C182" s="198"/>
      <c r="D182" s="198"/>
      <c r="E182" s="198"/>
      <c r="F182" s="198"/>
      <c r="G182" s="204"/>
      <c r="H182" s="204"/>
      <c r="I182" s="204"/>
      <c r="J182" s="204"/>
      <c r="K182" s="206"/>
      <c r="L182" s="206"/>
      <c r="M182" s="206"/>
      <c r="N182" s="206"/>
      <c r="O182" s="207"/>
      <c r="P182" s="207"/>
      <c r="Q182" s="207"/>
      <c r="R182" s="207"/>
      <c r="S182" s="175"/>
      <c r="T182" s="175"/>
      <c r="U182" s="175"/>
      <c r="V182" s="175"/>
      <c r="W182" s="198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  <c r="AI182" s="198"/>
      <c r="AJ182" s="198"/>
      <c r="AK182" s="198"/>
      <c r="AL182" s="198"/>
      <c r="AM182" s="198"/>
      <c r="AN182" s="198"/>
      <c r="AO182" s="198"/>
      <c r="AP182" s="198"/>
      <c r="AQ182" s="198"/>
      <c r="AR182" s="198"/>
      <c r="AS182" s="198"/>
      <c r="AT182" s="198"/>
      <c r="AV182"/>
      <c r="AW182"/>
      <c r="CA182" s="198"/>
      <c r="CB182" s="198"/>
      <c r="CC182" s="198"/>
    </row>
    <row r="183" spans="1:81" s="201" customFormat="1" x14ac:dyDescent="0.25">
      <c r="A183" s="198"/>
      <c r="B183" s="198"/>
      <c r="C183" s="198"/>
      <c r="D183" s="198"/>
      <c r="E183" s="198"/>
      <c r="F183" s="198"/>
      <c r="G183" s="204"/>
      <c r="H183" s="204"/>
      <c r="I183" s="204"/>
      <c r="J183" s="204"/>
      <c r="K183" s="206"/>
      <c r="L183" s="206"/>
      <c r="M183" s="206"/>
      <c r="N183" s="206"/>
      <c r="O183" s="207"/>
      <c r="P183" s="207"/>
      <c r="Q183" s="207"/>
      <c r="R183" s="207"/>
      <c r="S183" s="175"/>
      <c r="T183" s="175"/>
      <c r="U183" s="175"/>
      <c r="V183" s="175"/>
      <c r="W183" s="198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  <c r="AI183" s="198"/>
      <c r="AJ183" s="198"/>
      <c r="AK183" s="198"/>
      <c r="AL183" s="198"/>
      <c r="AM183" s="198"/>
      <c r="AN183" s="198"/>
      <c r="AO183" s="198"/>
      <c r="AP183" s="198"/>
      <c r="AQ183" s="198"/>
      <c r="AR183" s="198"/>
      <c r="AS183" s="198"/>
      <c r="AT183" s="198"/>
      <c r="AV183"/>
      <c r="AW183"/>
      <c r="CA183" s="198"/>
      <c r="CB183" s="198"/>
      <c r="CC183" s="198"/>
    </row>
    <row r="184" spans="1:81" s="201" customFormat="1" x14ac:dyDescent="0.25">
      <c r="A184" s="198"/>
      <c r="B184" s="198"/>
      <c r="C184" s="198"/>
      <c r="D184" s="198"/>
      <c r="E184" s="198"/>
      <c r="F184" s="198"/>
      <c r="G184" s="204"/>
      <c r="H184" s="204"/>
      <c r="I184" s="204"/>
      <c r="J184" s="204"/>
      <c r="K184" s="206"/>
      <c r="L184" s="206"/>
      <c r="M184" s="206"/>
      <c r="N184" s="206"/>
      <c r="O184" s="207"/>
      <c r="P184" s="207"/>
      <c r="Q184" s="207"/>
      <c r="R184" s="207"/>
      <c r="S184" s="175"/>
      <c r="T184" s="175"/>
      <c r="U184" s="175"/>
      <c r="V184" s="175"/>
      <c r="W184" s="198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  <c r="AI184" s="198"/>
      <c r="AJ184" s="198"/>
      <c r="AK184" s="198"/>
      <c r="AL184" s="198"/>
      <c r="AM184" s="198"/>
      <c r="AN184" s="198"/>
      <c r="AO184" s="198"/>
      <c r="AP184" s="198"/>
      <c r="AQ184" s="198"/>
      <c r="AR184" s="198"/>
      <c r="AS184" s="198"/>
      <c r="AT184" s="198"/>
      <c r="AV184"/>
      <c r="AW184"/>
      <c r="CA184" s="198"/>
      <c r="CB184" s="198"/>
      <c r="CC184" s="198"/>
    </row>
    <row r="185" spans="1:81" s="201" customFormat="1" x14ac:dyDescent="0.25">
      <c r="A185" s="198"/>
      <c r="B185" s="198"/>
      <c r="C185" s="198"/>
      <c r="D185" s="198"/>
      <c r="E185" s="198"/>
      <c r="F185" s="198"/>
      <c r="G185" s="204"/>
      <c r="H185" s="204"/>
      <c r="I185" s="204"/>
      <c r="J185" s="204"/>
      <c r="K185" s="206"/>
      <c r="L185" s="206"/>
      <c r="M185" s="206"/>
      <c r="N185" s="206"/>
      <c r="O185" s="207"/>
      <c r="P185" s="207"/>
      <c r="Q185" s="207"/>
      <c r="R185" s="207"/>
      <c r="S185" s="175"/>
      <c r="T185" s="175"/>
      <c r="U185" s="175"/>
      <c r="V185" s="175"/>
      <c r="W185" s="198"/>
      <c r="X185" s="198"/>
      <c r="Y185" s="198"/>
      <c r="Z185" s="198"/>
      <c r="AA185" s="198"/>
      <c r="AB185" s="198"/>
      <c r="AC185" s="198"/>
      <c r="AD185" s="198"/>
      <c r="AE185" s="198"/>
      <c r="AF185" s="198"/>
      <c r="AG185" s="198"/>
      <c r="AH185" s="198"/>
      <c r="AI185" s="198"/>
      <c r="AJ185" s="198"/>
      <c r="AK185" s="198"/>
      <c r="AL185" s="198"/>
      <c r="AM185" s="198"/>
      <c r="AN185" s="198"/>
      <c r="AO185" s="198"/>
      <c r="AP185" s="198"/>
      <c r="AQ185" s="198"/>
      <c r="AR185" s="198"/>
      <c r="AS185" s="198"/>
      <c r="AT185" s="198"/>
      <c r="AV185"/>
      <c r="AW185"/>
      <c r="CA185" s="198"/>
      <c r="CB185" s="198"/>
      <c r="CC185" s="198"/>
    </row>
    <row r="186" spans="1:81" s="201" customFormat="1" x14ac:dyDescent="0.25">
      <c r="A186" s="198"/>
      <c r="B186" s="198"/>
      <c r="C186" s="198"/>
      <c r="D186" s="198"/>
      <c r="E186" s="198"/>
      <c r="F186" s="198"/>
      <c r="G186" s="204"/>
      <c r="H186" s="204"/>
      <c r="I186" s="204"/>
      <c r="J186" s="204"/>
      <c r="K186" s="206"/>
      <c r="L186" s="206"/>
      <c r="M186" s="206"/>
      <c r="N186" s="206"/>
      <c r="O186" s="207"/>
      <c r="P186" s="207"/>
      <c r="Q186" s="207"/>
      <c r="R186" s="207"/>
      <c r="S186" s="175"/>
      <c r="T186" s="175"/>
      <c r="U186" s="175"/>
      <c r="V186" s="175"/>
      <c r="W186" s="198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98"/>
      <c r="AJ186" s="198"/>
      <c r="AK186" s="198"/>
      <c r="AL186" s="198"/>
      <c r="AM186" s="198"/>
      <c r="AN186" s="198"/>
      <c r="AO186" s="198"/>
      <c r="AP186" s="198"/>
      <c r="AQ186" s="198"/>
      <c r="AR186" s="198"/>
      <c r="AS186" s="198"/>
      <c r="AT186" s="198"/>
      <c r="AV186"/>
      <c r="AW186"/>
      <c r="CA186" s="198"/>
      <c r="CB186" s="198"/>
      <c r="CC186" s="198"/>
    </row>
    <row r="187" spans="1:81" s="201" customFormat="1" x14ac:dyDescent="0.25">
      <c r="A187" s="198"/>
      <c r="B187" s="198"/>
      <c r="C187" s="198"/>
      <c r="D187" s="198"/>
      <c r="E187" s="198"/>
      <c r="F187" s="198"/>
      <c r="G187" s="204"/>
      <c r="H187" s="204"/>
      <c r="I187" s="204"/>
      <c r="J187" s="204"/>
      <c r="K187" s="206"/>
      <c r="L187" s="206"/>
      <c r="M187" s="206"/>
      <c r="N187" s="206"/>
      <c r="O187" s="207"/>
      <c r="P187" s="207"/>
      <c r="Q187" s="207"/>
      <c r="R187" s="207"/>
      <c r="S187" s="175"/>
      <c r="T187" s="175"/>
      <c r="U187" s="175"/>
      <c r="V187" s="175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V187"/>
      <c r="AW187"/>
      <c r="CA187" s="198"/>
      <c r="CB187" s="198"/>
      <c r="CC187" s="198"/>
    </row>
    <row r="188" spans="1:81" s="201" customFormat="1" x14ac:dyDescent="0.25">
      <c r="A188" s="198"/>
      <c r="B188" s="198"/>
      <c r="C188" s="198"/>
      <c r="D188" s="198"/>
      <c r="E188" s="198"/>
      <c r="F188" s="198"/>
      <c r="G188" s="204"/>
      <c r="H188" s="204"/>
      <c r="I188" s="204"/>
      <c r="J188" s="204"/>
      <c r="K188" s="206"/>
      <c r="L188" s="206"/>
      <c r="M188" s="206"/>
      <c r="N188" s="206"/>
      <c r="O188" s="207"/>
      <c r="P188" s="207"/>
      <c r="Q188" s="207"/>
      <c r="R188" s="207"/>
      <c r="S188" s="175"/>
      <c r="T188" s="175"/>
      <c r="U188" s="175"/>
      <c r="V188" s="175"/>
      <c r="W188" s="198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8"/>
      <c r="AH188" s="198"/>
      <c r="AI188" s="198"/>
      <c r="AJ188" s="198"/>
      <c r="AK188" s="198"/>
      <c r="AL188" s="198"/>
      <c r="AM188" s="198"/>
      <c r="AN188" s="198"/>
      <c r="AO188" s="198"/>
      <c r="AP188" s="198"/>
      <c r="AQ188" s="198"/>
      <c r="AR188" s="198"/>
      <c r="AS188" s="198"/>
      <c r="AT188" s="198"/>
      <c r="AV188"/>
      <c r="AW188"/>
      <c r="CA188" s="198"/>
      <c r="CB188" s="198"/>
      <c r="CC188" s="198"/>
    </row>
    <row r="189" spans="1:81" s="201" customFormat="1" x14ac:dyDescent="0.25">
      <c r="A189" s="198"/>
      <c r="B189" s="198"/>
      <c r="C189" s="198"/>
      <c r="D189" s="198"/>
      <c r="E189" s="198"/>
      <c r="F189" s="198"/>
      <c r="G189" s="204"/>
      <c r="H189" s="204"/>
      <c r="I189" s="204"/>
      <c r="J189" s="204"/>
      <c r="K189" s="206"/>
      <c r="L189" s="206"/>
      <c r="M189" s="206"/>
      <c r="N189" s="206"/>
      <c r="O189" s="207"/>
      <c r="P189" s="207"/>
      <c r="Q189" s="207"/>
      <c r="R189" s="207"/>
      <c r="S189" s="175"/>
      <c r="T189" s="175"/>
      <c r="U189" s="175"/>
      <c r="V189" s="175"/>
      <c r="W189" s="198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  <c r="AI189" s="198"/>
      <c r="AJ189" s="198"/>
      <c r="AK189" s="198"/>
      <c r="AL189" s="198"/>
      <c r="AM189" s="198"/>
      <c r="AN189" s="198"/>
      <c r="AO189" s="198"/>
      <c r="AP189" s="198"/>
      <c r="AQ189" s="198"/>
      <c r="AR189" s="198"/>
      <c r="AS189" s="198"/>
      <c r="AT189" s="198"/>
      <c r="AV189"/>
      <c r="AW189"/>
      <c r="CA189" s="198"/>
      <c r="CB189" s="198"/>
      <c r="CC189" s="198"/>
    </row>
    <row r="190" spans="1:81" s="201" customFormat="1" x14ac:dyDescent="0.25">
      <c r="A190" s="198"/>
      <c r="B190" s="198"/>
      <c r="C190" s="198"/>
      <c r="D190" s="198"/>
      <c r="E190" s="198"/>
      <c r="F190" s="198"/>
      <c r="G190" s="204"/>
      <c r="H190" s="204"/>
      <c r="I190" s="204"/>
      <c r="J190" s="204"/>
      <c r="K190" s="206"/>
      <c r="L190" s="206"/>
      <c r="M190" s="206"/>
      <c r="N190" s="206"/>
      <c r="O190" s="207"/>
      <c r="P190" s="207"/>
      <c r="Q190" s="207"/>
      <c r="R190" s="207"/>
      <c r="S190" s="175"/>
      <c r="T190" s="175"/>
      <c r="U190" s="175"/>
      <c r="V190" s="175"/>
      <c r="W190" s="198"/>
      <c r="X190" s="198"/>
      <c r="Y190" s="198"/>
      <c r="Z190" s="198"/>
      <c r="AA190" s="198"/>
      <c r="AB190" s="198"/>
      <c r="AC190" s="198"/>
      <c r="AD190" s="198"/>
      <c r="AE190" s="198"/>
      <c r="AF190" s="198"/>
      <c r="AG190" s="198"/>
      <c r="AH190" s="198"/>
      <c r="AI190" s="198"/>
      <c r="AJ190" s="198"/>
      <c r="AK190" s="198"/>
      <c r="AL190" s="198"/>
      <c r="AM190" s="198"/>
      <c r="AN190" s="198"/>
      <c r="AO190" s="198"/>
      <c r="AP190" s="198"/>
      <c r="AQ190" s="198"/>
      <c r="AR190" s="198"/>
      <c r="AS190" s="198"/>
      <c r="AT190" s="198"/>
      <c r="AV190"/>
      <c r="AW190"/>
      <c r="CA190" s="198"/>
      <c r="CB190" s="198"/>
      <c r="CC190" s="198"/>
    </row>
    <row r="191" spans="1:81" s="201" customFormat="1" x14ac:dyDescent="0.25">
      <c r="A191" s="198"/>
      <c r="B191" s="198"/>
      <c r="C191" s="198"/>
      <c r="D191" s="198"/>
      <c r="E191" s="198"/>
      <c r="F191" s="198"/>
      <c r="G191" s="204"/>
      <c r="H191" s="204"/>
      <c r="I191" s="204"/>
      <c r="J191" s="204"/>
      <c r="K191" s="206"/>
      <c r="L191" s="206"/>
      <c r="M191" s="206"/>
      <c r="N191" s="206"/>
      <c r="O191" s="207"/>
      <c r="P191" s="207"/>
      <c r="Q191" s="207"/>
      <c r="R191" s="207"/>
      <c r="S191" s="175"/>
      <c r="T191" s="175"/>
      <c r="U191" s="175"/>
      <c r="V191" s="175"/>
      <c r="W191" s="198"/>
      <c r="X191" s="198"/>
      <c r="Y191" s="198"/>
      <c r="Z191" s="198"/>
      <c r="AA191" s="198"/>
      <c r="AB191" s="198"/>
      <c r="AC191" s="198"/>
      <c r="AD191" s="198"/>
      <c r="AE191" s="198"/>
      <c r="AF191" s="198"/>
      <c r="AG191" s="198"/>
      <c r="AH191" s="198"/>
      <c r="AI191" s="198"/>
      <c r="AJ191" s="198"/>
      <c r="AK191" s="198"/>
      <c r="AL191" s="198"/>
      <c r="AM191" s="198"/>
      <c r="AN191" s="198"/>
      <c r="AO191" s="198"/>
      <c r="AP191" s="198"/>
      <c r="AQ191" s="198"/>
      <c r="AR191" s="198"/>
      <c r="AS191" s="198"/>
      <c r="AT191" s="198"/>
      <c r="AV191"/>
      <c r="AW191"/>
      <c r="CA191" s="198"/>
      <c r="CB191" s="198"/>
      <c r="CC191" s="198"/>
    </row>
    <row r="192" spans="1:81" s="201" customFormat="1" x14ac:dyDescent="0.25">
      <c r="A192" s="198"/>
      <c r="B192" s="198"/>
      <c r="C192" s="198"/>
      <c r="D192" s="198"/>
      <c r="E192" s="198"/>
      <c r="F192" s="198"/>
      <c r="G192" s="204"/>
      <c r="H192" s="204"/>
      <c r="I192" s="204"/>
      <c r="J192" s="204"/>
      <c r="K192" s="206"/>
      <c r="L192" s="206"/>
      <c r="M192" s="206"/>
      <c r="N192" s="206"/>
      <c r="O192" s="207"/>
      <c r="P192" s="207"/>
      <c r="Q192" s="207"/>
      <c r="R192" s="207"/>
      <c r="S192" s="175"/>
      <c r="T192" s="175"/>
      <c r="U192" s="175"/>
      <c r="V192" s="175"/>
      <c r="W192" s="198"/>
      <c r="X192" s="198"/>
      <c r="Y192" s="198"/>
      <c r="Z192" s="198"/>
      <c r="AA192" s="198"/>
      <c r="AB192" s="198"/>
      <c r="AC192" s="198"/>
      <c r="AD192" s="198"/>
      <c r="AE192" s="198"/>
      <c r="AF192" s="198"/>
      <c r="AG192" s="198"/>
      <c r="AH192" s="198"/>
      <c r="AI192" s="198"/>
      <c r="AJ192" s="198"/>
      <c r="AK192" s="198"/>
      <c r="AL192" s="198"/>
      <c r="AM192" s="198"/>
      <c r="AN192" s="198"/>
      <c r="AO192" s="198"/>
      <c r="AP192" s="198"/>
      <c r="AQ192" s="198"/>
      <c r="AR192" s="198"/>
      <c r="AS192" s="198"/>
      <c r="AT192" s="198"/>
      <c r="AV192"/>
      <c r="AW192"/>
      <c r="CA192" s="198"/>
      <c r="CB192" s="198"/>
      <c r="CC192" s="198"/>
    </row>
    <row r="193" spans="1:81" s="201" customFormat="1" x14ac:dyDescent="0.25">
      <c r="A193" s="198"/>
      <c r="B193" s="198"/>
      <c r="C193" s="198"/>
      <c r="D193" s="198"/>
      <c r="E193" s="198"/>
      <c r="F193" s="198"/>
      <c r="G193" s="204"/>
      <c r="H193" s="204"/>
      <c r="I193" s="204"/>
      <c r="J193" s="204"/>
      <c r="K193" s="206"/>
      <c r="L193" s="206"/>
      <c r="M193" s="206"/>
      <c r="N193" s="206"/>
      <c r="O193" s="207"/>
      <c r="P193" s="207"/>
      <c r="Q193" s="207"/>
      <c r="R193" s="207"/>
      <c r="S193" s="175"/>
      <c r="T193" s="175"/>
      <c r="U193" s="175"/>
      <c r="V193" s="175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V193"/>
      <c r="AW193"/>
      <c r="CA193" s="198"/>
      <c r="CB193" s="198"/>
      <c r="CC193" s="198"/>
    </row>
    <row r="194" spans="1:81" s="201" customFormat="1" x14ac:dyDescent="0.25">
      <c r="A194" s="198"/>
      <c r="B194" s="198"/>
      <c r="C194" s="198"/>
      <c r="D194" s="198"/>
      <c r="E194" s="198"/>
      <c r="F194" s="198"/>
      <c r="G194" s="204"/>
      <c r="H194" s="204"/>
      <c r="I194" s="204"/>
      <c r="J194" s="204"/>
      <c r="K194" s="206"/>
      <c r="L194" s="206"/>
      <c r="M194" s="206"/>
      <c r="N194" s="206"/>
      <c r="O194" s="207"/>
      <c r="P194" s="207"/>
      <c r="Q194" s="207"/>
      <c r="R194" s="207"/>
      <c r="S194" s="175"/>
      <c r="T194" s="175"/>
      <c r="U194" s="175"/>
      <c r="V194" s="175"/>
      <c r="W194" s="198"/>
      <c r="X194" s="198"/>
      <c r="Y194" s="198"/>
      <c r="Z194" s="198"/>
      <c r="AA194" s="198"/>
      <c r="AB194" s="198"/>
      <c r="AC194" s="198"/>
      <c r="AD194" s="198"/>
      <c r="AE194" s="198"/>
      <c r="AF194" s="198"/>
      <c r="AG194" s="198"/>
      <c r="AH194" s="198"/>
      <c r="AI194" s="198"/>
      <c r="AJ194" s="198"/>
      <c r="AK194" s="198"/>
      <c r="AL194" s="198"/>
      <c r="AM194" s="198"/>
      <c r="AN194" s="198"/>
      <c r="AO194" s="198"/>
      <c r="AP194" s="198"/>
      <c r="AQ194" s="198"/>
      <c r="AR194" s="198"/>
      <c r="AS194" s="198"/>
      <c r="AT194" s="198"/>
      <c r="AV194"/>
      <c r="AW194"/>
      <c r="CA194" s="198"/>
      <c r="CB194" s="198"/>
      <c r="CC194" s="198"/>
    </row>
    <row r="195" spans="1:81" s="201" customFormat="1" x14ac:dyDescent="0.25">
      <c r="A195" s="198"/>
      <c r="B195" s="198"/>
      <c r="C195" s="198"/>
      <c r="D195" s="198"/>
      <c r="E195" s="198"/>
      <c r="F195" s="198"/>
      <c r="G195" s="204"/>
      <c r="H195" s="204"/>
      <c r="I195" s="204"/>
      <c r="J195" s="204"/>
      <c r="K195" s="206"/>
      <c r="L195" s="206"/>
      <c r="M195" s="206"/>
      <c r="N195" s="206"/>
      <c r="O195" s="207"/>
      <c r="P195" s="207"/>
      <c r="Q195" s="207"/>
      <c r="R195" s="207"/>
      <c r="S195" s="175"/>
      <c r="T195" s="175"/>
      <c r="U195" s="175"/>
      <c r="V195" s="175"/>
      <c r="W195" s="198"/>
      <c r="X195" s="198"/>
      <c r="Y195" s="198"/>
      <c r="Z195" s="198"/>
      <c r="AA195" s="198"/>
      <c r="AB195" s="198"/>
      <c r="AC195" s="198"/>
      <c r="AD195" s="198"/>
      <c r="AE195" s="198"/>
      <c r="AF195" s="198"/>
      <c r="AG195" s="198"/>
      <c r="AH195" s="198"/>
      <c r="AI195" s="198"/>
      <c r="AJ195" s="198"/>
      <c r="AK195" s="198"/>
      <c r="AL195" s="198"/>
      <c r="AM195" s="198"/>
      <c r="AN195" s="198"/>
      <c r="AO195" s="198"/>
      <c r="AP195" s="198"/>
      <c r="AQ195" s="198"/>
      <c r="AR195" s="198"/>
      <c r="AS195" s="198"/>
      <c r="AT195" s="198"/>
      <c r="AV195"/>
      <c r="AW195"/>
      <c r="CA195" s="198"/>
      <c r="CB195" s="198"/>
      <c r="CC195" s="198"/>
    </row>
    <row r="196" spans="1:81" s="201" customFormat="1" x14ac:dyDescent="0.25">
      <c r="A196" s="198"/>
      <c r="B196" s="198"/>
      <c r="C196" s="198"/>
      <c r="D196" s="198"/>
      <c r="E196" s="198"/>
      <c r="F196" s="198"/>
      <c r="G196" s="204"/>
      <c r="H196" s="204"/>
      <c r="I196" s="204"/>
      <c r="J196" s="204"/>
      <c r="K196" s="206"/>
      <c r="L196" s="206"/>
      <c r="M196" s="206"/>
      <c r="N196" s="206"/>
      <c r="O196" s="207"/>
      <c r="P196" s="207"/>
      <c r="Q196" s="207"/>
      <c r="R196" s="207"/>
      <c r="S196" s="175"/>
      <c r="T196" s="175"/>
      <c r="U196" s="175"/>
      <c r="V196" s="175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  <c r="AP196" s="198"/>
      <c r="AQ196" s="198"/>
      <c r="AR196" s="198"/>
      <c r="AS196" s="198"/>
      <c r="AT196" s="198"/>
      <c r="AV196"/>
      <c r="AW196"/>
      <c r="CA196" s="198"/>
      <c r="CB196" s="198"/>
      <c r="CC196" s="198"/>
    </row>
    <row r="197" spans="1:81" s="201" customFormat="1" x14ac:dyDescent="0.25">
      <c r="A197" s="198"/>
      <c r="B197" s="198"/>
      <c r="C197" s="198"/>
      <c r="D197" s="198"/>
      <c r="E197" s="198"/>
      <c r="F197" s="198"/>
      <c r="G197" s="204"/>
      <c r="H197" s="204"/>
      <c r="I197" s="204"/>
      <c r="J197" s="204"/>
      <c r="K197" s="206"/>
      <c r="L197" s="206"/>
      <c r="M197" s="206"/>
      <c r="N197" s="206"/>
      <c r="O197" s="207"/>
      <c r="P197" s="207"/>
      <c r="Q197" s="207"/>
      <c r="R197" s="207"/>
      <c r="S197" s="175"/>
      <c r="T197" s="175"/>
      <c r="U197" s="175"/>
      <c r="V197" s="175"/>
      <c r="W197" s="198"/>
      <c r="X197" s="198"/>
      <c r="Y197" s="198"/>
      <c r="Z197" s="198"/>
      <c r="AA197" s="198"/>
      <c r="AB197" s="198"/>
      <c r="AC197" s="198"/>
      <c r="AD197" s="198"/>
      <c r="AE197" s="198"/>
      <c r="AF197" s="198"/>
      <c r="AG197" s="198"/>
      <c r="AH197" s="198"/>
      <c r="AI197" s="198"/>
      <c r="AJ197" s="198"/>
      <c r="AK197" s="198"/>
      <c r="AL197" s="198"/>
      <c r="AM197" s="198"/>
      <c r="AN197" s="198"/>
      <c r="AO197" s="198"/>
      <c r="AP197" s="198"/>
      <c r="AQ197" s="198"/>
      <c r="AR197" s="198"/>
      <c r="AS197" s="198"/>
      <c r="AT197" s="198"/>
      <c r="AV197"/>
      <c r="AW197"/>
      <c r="CA197" s="198"/>
      <c r="CB197" s="198"/>
      <c r="CC197" s="198"/>
    </row>
    <row r="198" spans="1:81" s="201" customFormat="1" x14ac:dyDescent="0.25">
      <c r="A198" s="198"/>
      <c r="B198" s="198"/>
      <c r="C198" s="198"/>
      <c r="D198" s="198"/>
      <c r="E198" s="198"/>
      <c r="F198" s="198"/>
      <c r="G198" s="204"/>
      <c r="H198" s="204"/>
      <c r="I198" s="204"/>
      <c r="J198" s="204"/>
      <c r="K198" s="206"/>
      <c r="L198" s="206"/>
      <c r="M198" s="206"/>
      <c r="N198" s="206"/>
      <c r="O198" s="207"/>
      <c r="P198" s="207"/>
      <c r="Q198" s="207"/>
      <c r="R198" s="207"/>
      <c r="S198" s="175"/>
      <c r="T198" s="175"/>
      <c r="U198" s="175"/>
      <c r="V198" s="175"/>
      <c r="W198" s="198"/>
      <c r="X198" s="198"/>
      <c r="Y198" s="198"/>
      <c r="Z198" s="198"/>
      <c r="AA198" s="198"/>
      <c r="AB198" s="198"/>
      <c r="AC198" s="198"/>
      <c r="AD198" s="198"/>
      <c r="AE198" s="198"/>
      <c r="AF198" s="198"/>
      <c r="AG198" s="198"/>
      <c r="AH198" s="198"/>
      <c r="AI198" s="198"/>
      <c r="AJ198" s="198"/>
      <c r="AK198" s="198"/>
      <c r="AL198" s="198"/>
      <c r="AM198" s="198"/>
      <c r="AN198" s="198"/>
      <c r="AO198" s="198"/>
      <c r="AP198" s="198"/>
      <c r="AQ198" s="198"/>
      <c r="AR198" s="198"/>
      <c r="AS198" s="198"/>
      <c r="AT198" s="198"/>
      <c r="AV198"/>
      <c r="AW198"/>
      <c r="CA198" s="198"/>
      <c r="CB198" s="198"/>
      <c r="CC198" s="198"/>
    </row>
    <row r="199" spans="1:81" s="201" customFormat="1" x14ac:dyDescent="0.25">
      <c r="A199" s="198"/>
      <c r="B199" s="198"/>
      <c r="C199" s="198"/>
      <c r="D199" s="198"/>
      <c r="E199" s="198"/>
      <c r="F199" s="198"/>
      <c r="G199" s="204"/>
      <c r="H199" s="204"/>
      <c r="I199" s="204"/>
      <c r="J199" s="204"/>
      <c r="K199" s="206"/>
      <c r="L199" s="206"/>
      <c r="M199" s="206"/>
      <c r="N199" s="206"/>
      <c r="O199" s="207"/>
      <c r="P199" s="207"/>
      <c r="Q199" s="207"/>
      <c r="R199" s="207"/>
      <c r="S199" s="175"/>
      <c r="T199" s="175"/>
      <c r="U199" s="175"/>
      <c r="V199" s="175"/>
      <c r="W199" s="198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98"/>
      <c r="AH199" s="198"/>
      <c r="AI199" s="198"/>
      <c r="AJ199" s="198"/>
      <c r="AK199" s="198"/>
      <c r="AL199" s="198"/>
      <c r="AM199" s="198"/>
      <c r="AN199" s="198"/>
      <c r="AO199" s="198"/>
      <c r="AP199" s="198"/>
      <c r="AQ199" s="198"/>
      <c r="AR199" s="198"/>
      <c r="AS199" s="198"/>
      <c r="AT199" s="198"/>
      <c r="AV199"/>
      <c r="AW199"/>
      <c r="CA199" s="198"/>
      <c r="CB199" s="198"/>
      <c r="CC199" s="198"/>
    </row>
    <row r="200" spans="1:81" s="201" customFormat="1" x14ac:dyDescent="0.25">
      <c r="A200" s="198"/>
      <c r="B200" s="198"/>
      <c r="C200" s="198"/>
      <c r="D200" s="198"/>
      <c r="E200" s="198"/>
      <c r="F200" s="198"/>
      <c r="G200" s="204"/>
      <c r="H200" s="204"/>
      <c r="I200" s="204"/>
      <c r="J200" s="204"/>
      <c r="K200" s="206"/>
      <c r="L200" s="206"/>
      <c r="M200" s="206"/>
      <c r="N200" s="206"/>
      <c r="O200" s="207"/>
      <c r="P200" s="207"/>
      <c r="Q200" s="207"/>
      <c r="R200" s="207"/>
      <c r="S200" s="175"/>
      <c r="T200" s="175"/>
      <c r="U200" s="175"/>
      <c r="V200" s="175"/>
      <c r="W200" s="198"/>
      <c r="X200" s="198"/>
      <c r="Y200" s="198"/>
      <c r="Z200" s="198"/>
      <c r="AA200" s="198"/>
      <c r="AB200" s="198"/>
      <c r="AC200" s="198"/>
      <c r="AD200" s="198"/>
      <c r="AE200" s="198"/>
      <c r="AF200" s="198"/>
      <c r="AG200" s="198"/>
      <c r="AH200" s="198"/>
      <c r="AI200" s="198"/>
      <c r="AJ200" s="198"/>
      <c r="AK200" s="198"/>
      <c r="AL200" s="198"/>
      <c r="AM200" s="198"/>
      <c r="AN200" s="198"/>
      <c r="AO200" s="198"/>
      <c r="AP200" s="198"/>
      <c r="AQ200" s="198"/>
      <c r="AR200" s="198"/>
      <c r="AS200" s="198"/>
      <c r="AT200" s="198"/>
      <c r="AV200"/>
      <c r="AW200"/>
      <c r="CA200" s="198"/>
      <c r="CB200" s="198"/>
      <c r="CC200" s="198"/>
    </row>
    <row r="201" spans="1:81" s="201" customFormat="1" x14ac:dyDescent="0.25">
      <c r="A201" s="198"/>
      <c r="B201" s="198"/>
      <c r="C201" s="198"/>
      <c r="D201" s="198"/>
      <c r="E201" s="198"/>
      <c r="F201" s="198"/>
      <c r="G201" s="204"/>
      <c r="H201" s="204"/>
      <c r="I201" s="204"/>
      <c r="J201" s="204"/>
      <c r="K201" s="206"/>
      <c r="L201" s="206"/>
      <c r="M201" s="206"/>
      <c r="N201" s="206"/>
      <c r="O201" s="207"/>
      <c r="P201" s="207"/>
      <c r="Q201" s="207"/>
      <c r="R201" s="207"/>
      <c r="S201" s="175"/>
      <c r="T201" s="175"/>
      <c r="U201" s="175"/>
      <c r="V201" s="175"/>
      <c r="W201" s="198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  <c r="AI201" s="198"/>
      <c r="AJ201" s="198"/>
      <c r="AK201" s="198"/>
      <c r="AL201" s="198"/>
      <c r="AM201" s="198"/>
      <c r="AN201" s="198"/>
      <c r="AO201" s="198"/>
      <c r="AP201" s="198"/>
      <c r="AQ201" s="198"/>
      <c r="AR201" s="198"/>
      <c r="AS201" s="198"/>
      <c r="AT201" s="198"/>
      <c r="AV201"/>
      <c r="AW201"/>
      <c r="CA201" s="198"/>
      <c r="CB201" s="198"/>
      <c r="CC201" s="198"/>
    </row>
    <row r="202" spans="1:81" s="201" customFormat="1" x14ac:dyDescent="0.25">
      <c r="A202" s="198"/>
      <c r="B202" s="198"/>
      <c r="C202" s="198"/>
      <c r="D202" s="198"/>
      <c r="E202" s="198"/>
      <c r="F202" s="198"/>
      <c r="G202" s="204"/>
      <c r="H202" s="204"/>
      <c r="I202" s="204"/>
      <c r="J202" s="204"/>
      <c r="K202" s="206"/>
      <c r="L202" s="206"/>
      <c r="M202" s="206"/>
      <c r="N202" s="206"/>
      <c r="O202" s="207"/>
      <c r="P202" s="207"/>
      <c r="Q202" s="207"/>
      <c r="R202" s="207"/>
      <c r="S202" s="175"/>
      <c r="T202" s="175"/>
      <c r="U202" s="175"/>
      <c r="V202" s="175"/>
      <c r="W202" s="198"/>
      <c r="X202" s="198"/>
      <c r="Y202" s="198"/>
      <c r="Z202" s="198"/>
      <c r="AA202" s="198"/>
      <c r="AB202" s="198"/>
      <c r="AC202" s="198"/>
      <c r="AD202" s="198"/>
      <c r="AE202" s="198"/>
      <c r="AF202" s="198"/>
      <c r="AG202" s="198"/>
      <c r="AH202" s="198"/>
      <c r="AI202" s="198"/>
      <c r="AJ202" s="198"/>
      <c r="AK202" s="198"/>
      <c r="AL202" s="198"/>
      <c r="AM202" s="198"/>
      <c r="AN202" s="198"/>
      <c r="AO202" s="198"/>
      <c r="AP202" s="198"/>
      <c r="AQ202" s="198"/>
      <c r="AR202" s="198"/>
      <c r="AS202" s="198"/>
      <c r="AT202" s="198"/>
      <c r="AV202"/>
      <c r="AW202"/>
      <c r="CA202" s="198"/>
      <c r="CB202" s="198"/>
      <c r="CC202" s="198"/>
    </row>
    <row r="203" spans="1:81" s="201" customFormat="1" x14ac:dyDescent="0.25">
      <c r="A203" s="198"/>
      <c r="B203" s="198"/>
      <c r="C203" s="198"/>
      <c r="D203" s="198"/>
      <c r="E203" s="198"/>
      <c r="F203" s="198"/>
      <c r="G203" s="204"/>
      <c r="H203" s="204"/>
      <c r="I203" s="204"/>
      <c r="J203" s="204"/>
      <c r="K203" s="206"/>
      <c r="L203" s="206"/>
      <c r="M203" s="206"/>
      <c r="N203" s="206"/>
      <c r="O203" s="207"/>
      <c r="P203" s="207"/>
      <c r="Q203" s="207"/>
      <c r="R203" s="207"/>
      <c r="S203" s="175"/>
      <c r="T203" s="175"/>
      <c r="U203" s="175"/>
      <c r="V203" s="175"/>
      <c r="W203" s="198"/>
      <c r="X203" s="198"/>
      <c r="Y203" s="198"/>
      <c r="Z203" s="198"/>
      <c r="AA203" s="198"/>
      <c r="AB203" s="198"/>
      <c r="AC203" s="198"/>
      <c r="AD203" s="198"/>
      <c r="AE203" s="198"/>
      <c r="AF203" s="198"/>
      <c r="AG203" s="198"/>
      <c r="AH203" s="198"/>
      <c r="AI203" s="198"/>
      <c r="AJ203" s="198"/>
      <c r="AK203" s="198"/>
      <c r="AL203" s="198"/>
      <c r="AM203" s="198"/>
      <c r="AN203" s="198"/>
      <c r="AO203" s="198"/>
      <c r="AP203" s="198"/>
      <c r="AQ203" s="198"/>
      <c r="AR203" s="198"/>
      <c r="AS203" s="198"/>
      <c r="AT203" s="198"/>
      <c r="AV203"/>
      <c r="AW203"/>
      <c r="CA203" s="198"/>
      <c r="CB203" s="198"/>
      <c r="CC203" s="198"/>
    </row>
    <row r="204" spans="1:81" s="201" customFormat="1" x14ac:dyDescent="0.25">
      <c r="A204" s="198"/>
      <c r="B204" s="198"/>
      <c r="C204" s="198"/>
      <c r="D204" s="198"/>
      <c r="E204" s="198"/>
      <c r="F204" s="198"/>
      <c r="G204" s="204"/>
      <c r="H204" s="204"/>
      <c r="I204" s="204"/>
      <c r="J204" s="204"/>
      <c r="K204" s="206"/>
      <c r="L204" s="206"/>
      <c r="M204" s="206"/>
      <c r="N204" s="206"/>
      <c r="O204" s="207"/>
      <c r="P204" s="207"/>
      <c r="Q204" s="207"/>
      <c r="R204" s="207"/>
      <c r="S204" s="175"/>
      <c r="T204" s="175"/>
      <c r="U204" s="175"/>
      <c r="V204" s="175"/>
      <c r="W204" s="198"/>
      <c r="X204" s="198"/>
      <c r="Y204" s="198"/>
      <c r="Z204" s="198"/>
      <c r="AA204" s="198"/>
      <c r="AB204" s="198"/>
      <c r="AC204" s="198"/>
      <c r="AD204" s="198"/>
      <c r="AE204" s="198"/>
      <c r="AF204" s="198"/>
      <c r="AG204" s="198"/>
      <c r="AH204" s="198"/>
      <c r="AI204" s="198"/>
      <c r="AJ204" s="198"/>
      <c r="AK204" s="198"/>
      <c r="AL204" s="198"/>
      <c r="AM204" s="198"/>
      <c r="AN204" s="198"/>
      <c r="AO204" s="198"/>
      <c r="AP204" s="198"/>
      <c r="AQ204" s="198"/>
      <c r="AR204" s="198"/>
      <c r="AS204" s="198"/>
      <c r="AT204" s="198"/>
      <c r="AV204"/>
      <c r="AW204"/>
      <c r="CA204" s="198"/>
      <c r="CB204" s="198"/>
      <c r="CC204" s="198"/>
    </row>
    <row r="205" spans="1:81" s="201" customFormat="1" x14ac:dyDescent="0.25">
      <c r="A205" s="198"/>
      <c r="B205" s="198"/>
      <c r="C205" s="198"/>
      <c r="D205" s="198"/>
      <c r="E205" s="198"/>
      <c r="F205" s="198"/>
      <c r="G205" s="204"/>
      <c r="H205" s="204"/>
      <c r="I205" s="204"/>
      <c r="J205" s="204"/>
      <c r="K205" s="206"/>
      <c r="L205" s="206"/>
      <c r="M205" s="206"/>
      <c r="N205" s="206"/>
      <c r="O205" s="207"/>
      <c r="P205" s="207"/>
      <c r="Q205" s="207"/>
      <c r="R205" s="207"/>
      <c r="S205" s="175"/>
      <c r="T205" s="175"/>
      <c r="U205" s="175"/>
      <c r="V205" s="175"/>
      <c r="W205" s="198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8"/>
      <c r="AH205" s="198"/>
      <c r="AI205" s="198"/>
      <c r="AJ205" s="198"/>
      <c r="AK205" s="198"/>
      <c r="AL205" s="198"/>
      <c r="AM205" s="198"/>
      <c r="AN205" s="198"/>
      <c r="AO205" s="198"/>
      <c r="AP205" s="198"/>
      <c r="AQ205" s="198"/>
      <c r="AR205" s="198"/>
      <c r="AS205" s="198"/>
      <c r="AT205" s="198"/>
      <c r="AV205"/>
      <c r="AW205"/>
      <c r="CA205" s="198"/>
      <c r="CB205" s="198"/>
      <c r="CC205" s="198"/>
    </row>
    <row r="206" spans="1:81" s="201" customFormat="1" x14ac:dyDescent="0.25">
      <c r="A206" s="198"/>
      <c r="B206" s="198"/>
      <c r="C206" s="198"/>
      <c r="D206" s="198"/>
      <c r="E206" s="198"/>
      <c r="F206" s="198"/>
      <c r="G206" s="204"/>
      <c r="H206" s="204"/>
      <c r="I206" s="204"/>
      <c r="J206" s="204"/>
      <c r="K206" s="206"/>
      <c r="L206" s="206"/>
      <c r="M206" s="206"/>
      <c r="N206" s="206"/>
      <c r="O206" s="207"/>
      <c r="P206" s="207"/>
      <c r="Q206" s="207"/>
      <c r="R206" s="207"/>
      <c r="S206" s="175"/>
      <c r="T206" s="175"/>
      <c r="U206" s="175"/>
      <c r="V206" s="175"/>
      <c r="W206" s="198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98"/>
      <c r="AH206" s="198"/>
      <c r="AI206" s="198"/>
      <c r="AJ206" s="198"/>
      <c r="AK206" s="198"/>
      <c r="AL206" s="198"/>
      <c r="AM206" s="198"/>
      <c r="AN206" s="198"/>
      <c r="AO206" s="198"/>
      <c r="AP206" s="198"/>
      <c r="AQ206" s="198"/>
      <c r="AR206" s="198"/>
      <c r="AS206" s="198"/>
      <c r="AT206" s="198"/>
      <c r="AV206"/>
      <c r="AW206"/>
      <c r="CA206" s="198"/>
      <c r="CB206" s="198"/>
      <c r="CC206" s="198"/>
    </row>
    <row r="207" spans="1:81" s="201" customFormat="1" x14ac:dyDescent="0.25">
      <c r="A207" s="198"/>
      <c r="B207" s="198"/>
      <c r="C207" s="198"/>
      <c r="D207" s="198"/>
      <c r="E207" s="198"/>
      <c r="F207" s="198"/>
      <c r="G207" s="204"/>
      <c r="H207" s="204"/>
      <c r="I207" s="204"/>
      <c r="J207" s="204"/>
      <c r="K207" s="206"/>
      <c r="L207" s="206"/>
      <c r="M207" s="206"/>
      <c r="N207" s="206"/>
      <c r="O207" s="207"/>
      <c r="P207" s="207"/>
      <c r="Q207" s="207"/>
      <c r="R207" s="207"/>
      <c r="S207" s="175"/>
      <c r="T207" s="175"/>
      <c r="U207" s="175"/>
      <c r="V207" s="175"/>
      <c r="W207" s="198"/>
      <c r="X207" s="198"/>
      <c r="Y207" s="198"/>
      <c r="Z207" s="198"/>
      <c r="AA207" s="198"/>
      <c r="AB207" s="198"/>
      <c r="AC207" s="198"/>
      <c r="AD207" s="198"/>
      <c r="AE207" s="198"/>
      <c r="AF207" s="198"/>
      <c r="AG207" s="198"/>
      <c r="AH207" s="198"/>
      <c r="AI207" s="198"/>
      <c r="AJ207" s="198"/>
      <c r="AK207" s="198"/>
      <c r="AL207" s="198"/>
      <c r="AM207" s="198"/>
      <c r="AN207" s="198"/>
      <c r="AO207" s="198"/>
      <c r="AP207" s="198"/>
      <c r="AQ207" s="198"/>
      <c r="AR207" s="198"/>
      <c r="AS207" s="198"/>
      <c r="AT207" s="198"/>
      <c r="AV207"/>
      <c r="AW207"/>
      <c r="CA207" s="198"/>
      <c r="CB207" s="198"/>
      <c r="CC207" s="198"/>
    </row>
    <row r="208" spans="1:81" s="201" customFormat="1" x14ac:dyDescent="0.25">
      <c r="A208" s="198"/>
      <c r="B208" s="198"/>
      <c r="C208" s="198"/>
      <c r="D208" s="198"/>
      <c r="E208" s="198"/>
      <c r="F208" s="198"/>
      <c r="G208" s="204"/>
      <c r="H208" s="204"/>
      <c r="I208" s="204"/>
      <c r="J208" s="204"/>
      <c r="K208" s="206"/>
      <c r="L208" s="206"/>
      <c r="M208" s="206"/>
      <c r="N208" s="206"/>
      <c r="O208" s="207"/>
      <c r="P208" s="207"/>
      <c r="Q208" s="207"/>
      <c r="R208" s="207"/>
      <c r="S208" s="175"/>
      <c r="T208" s="175"/>
      <c r="U208" s="175"/>
      <c r="V208" s="175"/>
      <c r="W208" s="198"/>
      <c r="X208" s="198"/>
      <c r="Y208" s="198"/>
      <c r="Z208" s="198"/>
      <c r="AA208" s="198"/>
      <c r="AB208" s="198"/>
      <c r="AC208" s="198"/>
      <c r="AD208" s="198"/>
      <c r="AE208" s="198"/>
      <c r="AF208" s="198"/>
      <c r="AG208" s="198"/>
      <c r="AH208" s="198"/>
      <c r="AI208" s="198"/>
      <c r="AJ208" s="198"/>
      <c r="AK208" s="198"/>
      <c r="AL208" s="198"/>
      <c r="AM208" s="198"/>
      <c r="AN208" s="198"/>
      <c r="AO208" s="198"/>
      <c r="AP208" s="198"/>
      <c r="AQ208" s="198"/>
      <c r="AR208" s="198"/>
      <c r="AS208" s="198"/>
      <c r="AT208" s="198"/>
      <c r="AV208"/>
      <c r="AW208"/>
      <c r="CA208" s="198"/>
      <c r="CB208" s="198"/>
      <c r="CC208" s="198"/>
    </row>
    <row r="209" spans="1:81" s="201" customFormat="1" x14ac:dyDescent="0.25">
      <c r="A209" s="198"/>
      <c r="B209" s="198"/>
      <c r="C209" s="198"/>
      <c r="D209" s="198"/>
      <c r="E209" s="198"/>
      <c r="F209" s="198"/>
      <c r="G209" s="204"/>
      <c r="H209" s="204"/>
      <c r="I209" s="204"/>
      <c r="J209" s="204"/>
      <c r="K209" s="206"/>
      <c r="L209" s="206"/>
      <c r="M209" s="206"/>
      <c r="N209" s="206"/>
      <c r="O209" s="207"/>
      <c r="P209" s="207"/>
      <c r="Q209" s="207"/>
      <c r="R209" s="207"/>
      <c r="S209" s="175"/>
      <c r="T209" s="175"/>
      <c r="U209" s="175"/>
      <c r="V209" s="175"/>
      <c r="W209" s="198"/>
      <c r="X209" s="198"/>
      <c r="Y209" s="198"/>
      <c r="Z209" s="198"/>
      <c r="AA209" s="198"/>
      <c r="AB209" s="198"/>
      <c r="AC209" s="198"/>
      <c r="AD209" s="198"/>
      <c r="AE209" s="198"/>
      <c r="AF209" s="198"/>
      <c r="AG209" s="198"/>
      <c r="AH209" s="198"/>
      <c r="AI209" s="198"/>
      <c r="AJ209" s="198"/>
      <c r="AK209" s="198"/>
      <c r="AL209" s="198"/>
      <c r="AM209" s="198"/>
      <c r="AN209" s="198"/>
      <c r="AO209" s="198"/>
      <c r="AP209" s="198"/>
      <c r="AQ209" s="198"/>
      <c r="AR209" s="198"/>
      <c r="AS209" s="198"/>
      <c r="AT209" s="198"/>
      <c r="AV209"/>
      <c r="AW209"/>
      <c r="CA209" s="198"/>
      <c r="CB209" s="198"/>
      <c r="CC209" s="198"/>
    </row>
    <row r="210" spans="1:81" s="201" customFormat="1" x14ac:dyDescent="0.25">
      <c r="A210" s="198"/>
      <c r="B210" s="198"/>
      <c r="C210" s="198"/>
      <c r="D210" s="198"/>
      <c r="E210" s="198"/>
      <c r="F210" s="198"/>
      <c r="G210" s="204"/>
      <c r="H210" s="204"/>
      <c r="I210" s="204"/>
      <c r="J210" s="204"/>
      <c r="K210" s="206"/>
      <c r="L210" s="206"/>
      <c r="M210" s="206"/>
      <c r="N210" s="206"/>
      <c r="O210" s="207"/>
      <c r="P210" s="207"/>
      <c r="Q210" s="207"/>
      <c r="R210" s="207"/>
      <c r="S210" s="175"/>
      <c r="T210" s="175"/>
      <c r="U210" s="175"/>
      <c r="V210" s="175"/>
      <c r="W210" s="198"/>
      <c r="X210" s="198"/>
      <c r="Y210" s="198"/>
      <c r="Z210" s="198"/>
      <c r="AA210" s="198"/>
      <c r="AB210" s="198"/>
      <c r="AC210" s="198"/>
      <c r="AD210" s="198"/>
      <c r="AE210" s="198"/>
      <c r="AF210" s="198"/>
      <c r="AG210" s="198"/>
      <c r="AH210" s="198"/>
      <c r="AI210" s="198"/>
      <c r="AJ210" s="198"/>
      <c r="AK210" s="198"/>
      <c r="AL210" s="198"/>
      <c r="AM210" s="198"/>
      <c r="AN210" s="198"/>
      <c r="AO210" s="198"/>
      <c r="AP210" s="198"/>
      <c r="AQ210" s="198"/>
      <c r="AR210" s="198"/>
      <c r="AS210" s="198"/>
      <c r="AT210" s="198"/>
      <c r="AV210"/>
      <c r="AW210"/>
      <c r="CA210" s="198"/>
      <c r="CB210" s="198"/>
      <c r="CC210" s="198"/>
    </row>
    <row r="211" spans="1:81" s="201" customFormat="1" x14ac:dyDescent="0.25">
      <c r="A211" s="198"/>
      <c r="B211" s="198"/>
      <c r="C211" s="198"/>
      <c r="D211" s="198"/>
      <c r="E211" s="198"/>
      <c r="F211" s="198"/>
      <c r="G211" s="204"/>
      <c r="H211" s="204"/>
      <c r="I211" s="204"/>
      <c r="J211" s="204"/>
      <c r="K211" s="206"/>
      <c r="L211" s="206"/>
      <c r="M211" s="206"/>
      <c r="N211" s="206"/>
      <c r="O211" s="207"/>
      <c r="P211" s="207"/>
      <c r="Q211" s="207"/>
      <c r="R211" s="207"/>
      <c r="S211" s="175"/>
      <c r="T211" s="175"/>
      <c r="U211" s="175"/>
      <c r="V211" s="175"/>
      <c r="W211" s="198"/>
      <c r="X211" s="198"/>
      <c r="Y211" s="198"/>
      <c r="Z211" s="198"/>
      <c r="AA211" s="198"/>
      <c r="AB211" s="198"/>
      <c r="AC211" s="198"/>
      <c r="AD211" s="198"/>
      <c r="AE211" s="198"/>
      <c r="AF211" s="198"/>
      <c r="AG211" s="198"/>
      <c r="AH211" s="198"/>
      <c r="AI211" s="198"/>
      <c r="AJ211" s="198"/>
      <c r="AK211" s="198"/>
      <c r="AL211" s="198"/>
      <c r="AM211" s="198"/>
      <c r="AN211" s="198"/>
      <c r="AO211" s="198"/>
      <c r="AP211" s="198"/>
      <c r="AQ211" s="198"/>
      <c r="AR211" s="198"/>
      <c r="AS211" s="198"/>
      <c r="AT211" s="198"/>
      <c r="AV211"/>
      <c r="AW211"/>
      <c r="CA211" s="198"/>
      <c r="CB211" s="198"/>
      <c r="CC211" s="198"/>
    </row>
    <row r="212" spans="1:81" s="201" customFormat="1" x14ac:dyDescent="0.25">
      <c r="A212" s="198"/>
      <c r="B212" s="198"/>
      <c r="C212" s="198"/>
      <c r="D212" s="198"/>
      <c r="E212" s="198"/>
      <c r="F212" s="198"/>
      <c r="G212" s="204"/>
      <c r="H212" s="204"/>
      <c r="I212" s="204"/>
      <c r="J212" s="204"/>
      <c r="K212" s="206"/>
      <c r="L212" s="206"/>
      <c r="M212" s="206"/>
      <c r="N212" s="206"/>
      <c r="O212" s="207"/>
      <c r="P212" s="207"/>
      <c r="Q212" s="207"/>
      <c r="R212" s="207"/>
      <c r="S212" s="175"/>
      <c r="T212" s="175"/>
      <c r="U212" s="175"/>
      <c r="V212" s="175"/>
      <c r="W212" s="198"/>
      <c r="X212" s="198"/>
      <c r="Y212" s="198"/>
      <c r="Z212" s="198"/>
      <c r="AA212" s="198"/>
      <c r="AB212" s="198"/>
      <c r="AC212" s="198"/>
      <c r="AD212" s="198"/>
      <c r="AE212" s="198"/>
      <c r="AF212" s="198"/>
      <c r="AG212" s="198"/>
      <c r="AH212" s="198"/>
      <c r="AI212" s="198"/>
      <c r="AJ212" s="198"/>
      <c r="AK212" s="198"/>
      <c r="AL212" s="198"/>
      <c r="AM212" s="198"/>
      <c r="AN212" s="198"/>
      <c r="AO212" s="198"/>
      <c r="AP212" s="198"/>
      <c r="AQ212" s="198"/>
      <c r="AR212" s="198"/>
      <c r="AS212" s="198"/>
      <c r="AT212" s="198"/>
      <c r="AV212"/>
      <c r="AW212"/>
      <c r="CA212" s="198"/>
      <c r="CB212" s="198"/>
      <c r="CC212" s="198"/>
    </row>
    <row r="213" spans="1:81" s="201" customFormat="1" x14ac:dyDescent="0.25">
      <c r="A213" s="198"/>
      <c r="B213" s="198"/>
      <c r="C213" s="198"/>
      <c r="D213" s="198"/>
      <c r="E213" s="198"/>
      <c r="F213" s="198"/>
      <c r="G213" s="204"/>
      <c r="H213" s="204"/>
      <c r="I213" s="204"/>
      <c r="J213" s="204"/>
      <c r="K213" s="206"/>
      <c r="L213" s="206"/>
      <c r="M213" s="206"/>
      <c r="N213" s="206"/>
      <c r="O213" s="207"/>
      <c r="P213" s="207"/>
      <c r="Q213" s="207"/>
      <c r="R213" s="207"/>
      <c r="S213" s="175"/>
      <c r="T213" s="175"/>
      <c r="U213" s="175"/>
      <c r="V213" s="175"/>
      <c r="W213" s="198"/>
      <c r="X213" s="198"/>
      <c r="Y213" s="198"/>
      <c r="Z213" s="198"/>
      <c r="AA213" s="198"/>
      <c r="AB213" s="198"/>
      <c r="AC213" s="198"/>
      <c r="AD213" s="198"/>
      <c r="AE213" s="198"/>
      <c r="AF213" s="198"/>
      <c r="AG213" s="198"/>
      <c r="AH213" s="198"/>
      <c r="AI213" s="198"/>
      <c r="AJ213" s="198"/>
      <c r="AK213" s="198"/>
      <c r="AL213" s="198"/>
      <c r="AM213" s="198"/>
      <c r="AN213" s="198"/>
      <c r="AO213" s="198"/>
      <c r="AP213" s="198"/>
      <c r="AQ213" s="198"/>
      <c r="AR213" s="198"/>
      <c r="AS213" s="198"/>
      <c r="AT213" s="198"/>
      <c r="AV213"/>
      <c r="AW213"/>
      <c r="CA213" s="198"/>
      <c r="CB213" s="198"/>
      <c r="CC213" s="198"/>
    </row>
    <row r="214" spans="1:81" s="201" customFormat="1" x14ac:dyDescent="0.25">
      <c r="A214" s="198"/>
      <c r="B214" s="198"/>
      <c r="C214" s="198"/>
      <c r="D214" s="198"/>
      <c r="E214" s="198"/>
      <c r="F214" s="198"/>
      <c r="G214" s="204"/>
      <c r="H214" s="204"/>
      <c r="I214" s="204"/>
      <c r="J214" s="204"/>
      <c r="K214" s="206"/>
      <c r="L214" s="206"/>
      <c r="M214" s="206"/>
      <c r="N214" s="206"/>
      <c r="O214" s="207"/>
      <c r="P214" s="207"/>
      <c r="Q214" s="207"/>
      <c r="R214" s="207"/>
      <c r="S214" s="175"/>
      <c r="T214" s="175"/>
      <c r="U214" s="175"/>
      <c r="V214" s="175"/>
      <c r="W214" s="198"/>
      <c r="X214" s="198"/>
      <c r="Y214" s="198"/>
      <c r="Z214" s="198"/>
      <c r="AA214" s="198"/>
      <c r="AB214" s="198"/>
      <c r="AC214" s="198"/>
      <c r="AD214" s="198"/>
      <c r="AE214" s="198"/>
      <c r="AF214" s="198"/>
      <c r="AG214" s="198"/>
      <c r="AH214" s="198"/>
      <c r="AI214" s="198"/>
      <c r="AJ214" s="198"/>
      <c r="AK214" s="198"/>
      <c r="AL214" s="198"/>
      <c r="AM214" s="198"/>
      <c r="AN214" s="198"/>
      <c r="AO214" s="198"/>
      <c r="AP214" s="198"/>
      <c r="AQ214" s="198"/>
      <c r="AR214" s="198"/>
      <c r="AS214" s="198"/>
      <c r="AT214" s="198"/>
      <c r="AV214"/>
      <c r="AW214"/>
      <c r="CA214" s="198"/>
      <c r="CB214" s="198"/>
      <c r="CC214" s="198"/>
    </row>
    <row r="215" spans="1:81" s="201" customFormat="1" x14ac:dyDescent="0.25">
      <c r="A215" s="198"/>
      <c r="B215" s="198"/>
      <c r="C215" s="198"/>
      <c r="D215" s="198"/>
      <c r="E215" s="198"/>
      <c r="F215" s="198"/>
      <c r="G215" s="204"/>
      <c r="H215" s="204"/>
      <c r="I215" s="204"/>
      <c r="J215" s="204"/>
      <c r="K215" s="206"/>
      <c r="L215" s="206"/>
      <c r="M215" s="206"/>
      <c r="N215" s="206"/>
      <c r="O215" s="207"/>
      <c r="P215" s="207"/>
      <c r="Q215" s="207"/>
      <c r="R215" s="207"/>
      <c r="S215" s="175"/>
      <c r="T215" s="175"/>
      <c r="U215" s="175"/>
      <c r="V215" s="175"/>
      <c r="W215" s="198"/>
      <c r="X215" s="198"/>
      <c r="Y215" s="198"/>
      <c r="Z215" s="198"/>
      <c r="AA215" s="198"/>
      <c r="AB215" s="198"/>
      <c r="AC215" s="198"/>
      <c r="AD215" s="198"/>
      <c r="AE215" s="198"/>
      <c r="AF215" s="198"/>
      <c r="AG215" s="198"/>
      <c r="AH215" s="198"/>
      <c r="AI215" s="198"/>
      <c r="AJ215" s="198"/>
      <c r="AK215" s="198"/>
      <c r="AL215" s="198"/>
      <c r="AM215" s="198"/>
      <c r="AN215" s="198"/>
      <c r="AO215" s="198"/>
      <c r="AP215" s="198"/>
      <c r="AQ215" s="198"/>
      <c r="AR215" s="198"/>
      <c r="AS215" s="198"/>
      <c r="AT215" s="198"/>
      <c r="AV215"/>
      <c r="AW215"/>
      <c r="CA215" s="198"/>
      <c r="CB215" s="198"/>
      <c r="CC215" s="198"/>
    </row>
    <row r="216" spans="1:81" s="201" customFormat="1" x14ac:dyDescent="0.25">
      <c r="A216" s="198"/>
      <c r="B216" s="198"/>
      <c r="C216" s="198"/>
      <c r="D216" s="198"/>
      <c r="E216" s="198"/>
      <c r="F216" s="198"/>
      <c r="G216" s="204"/>
      <c r="H216" s="204"/>
      <c r="I216" s="204"/>
      <c r="J216" s="204"/>
      <c r="K216" s="206"/>
      <c r="L216" s="206"/>
      <c r="M216" s="206"/>
      <c r="N216" s="206"/>
      <c r="O216" s="207"/>
      <c r="P216" s="207"/>
      <c r="Q216" s="207"/>
      <c r="R216" s="207"/>
      <c r="S216" s="175"/>
      <c r="T216" s="175"/>
      <c r="U216" s="175"/>
      <c r="V216" s="175"/>
      <c r="W216" s="198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  <c r="AI216" s="198"/>
      <c r="AJ216" s="198"/>
      <c r="AK216" s="198"/>
      <c r="AL216" s="198"/>
      <c r="AM216" s="198"/>
      <c r="AN216" s="198"/>
      <c r="AO216" s="198"/>
      <c r="AP216" s="198"/>
      <c r="AQ216" s="198"/>
      <c r="AR216" s="198"/>
      <c r="AS216" s="198"/>
      <c r="AT216" s="198"/>
      <c r="AV216"/>
      <c r="AW216"/>
      <c r="CA216" s="198"/>
      <c r="CB216" s="198"/>
      <c r="CC216" s="198"/>
    </row>
    <row r="217" spans="1:81" s="201" customFormat="1" x14ac:dyDescent="0.25">
      <c r="A217" s="198"/>
      <c r="B217" s="198"/>
      <c r="C217" s="198"/>
      <c r="D217" s="198"/>
      <c r="E217" s="198"/>
      <c r="F217" s="198"/>
      <c r="G217" s="204"/>
      <c r="H217" s="204"/>
      <c r="I217" s="204"/>
      <c r="J217" s="204"/>
      <c r="K217" s="206"/>
      <c r="L217" s="206"/>
      <c r="M217" s="206"/>
      <c r="N217" s="206"/>
      <c r="O217" s="207"/>
      <c r="P217" s="207"/>
      <c r="Q217" s="207"/>
      <c r="R217" s="207"/>
      <c r="S217" s="175"/>
      <c r="T217" s="175"/>
      <c r="U217" s="175"/>
      <c r="V217" s="175"/>
      <c r="W217" s="198"/>
      <c r="X217" s="198"/>
      <c r="Y217" s="198"/>
      <c r="Z217" s="198"/>
      <c r="AA217" s="198"/>
      <c r="AB217" s="198"/>
      <c r="AC217" s="198"/>
      <c r="AD217" s="198"/>
      <c r="AE217" s="198"/>
      <c r="AF217" s="198"/>
      <c r="AG217" s="198"/>
      <c r="AH217" s="198"/>
      <c r="AI217" s="198"/>
      <c r="AJ217" s="198"/>
      <c r="AK217" s="198"/>
      <c r="AL217" s="198"/>
      <c r="AM217" s="198"/>
      <c r="AN217" s="198"/>
      <c r="AO217" s="198"/>
      <c r="AP217" s="198"/>
      <c r="AQ217" s="198"/>
      <c r="AR217" s="198"/>
      <c r="AS217" s="198"/>
      <c r="AT217" s="198"/>
      <c r="AV217"/>
      <c r="AW217"/>
      <c r="CA217" s="198"/>
      <c r="CB217" s="198"/>
      <c r="CC217" s="198"/>
    </row>
    <row r="218" spans="1:81" s="201" customFormat="1" x14ac:dyDescent="0.25">
      <c r="A218" s="198"/>
      <c r="B218" s="198"/>
      <c r="C218" s="198"/>
      <c r="D218" s="198"/>
      <c r="E218" s="198"/>
      <c r="F218" s="198"/>
      <c r="G218" s="204"/>
      <c r="H218" s="204"/>
      <c r="I218" s="204"/>
      <c r="J218" s="204"/>
      <c r="K218" s="206"/>
      <c r="L218" s="206"/>
      <c r="M218" s="206"/>
      <c r="N218" s="206"/>
      <c r="O218" s="207"/>
      <c r="P218" s="207"/>
      <c r="Q218" s="207"/>
      <c r="R218" s="207"/>
      <c r="S218" s="175"/>
      <c r="T218" s="175"/>
      <c r="U218" s="175"/>
      <c r="V218" s="175"/>
      <c r="W218" s="198"/>
      <c r="X218" s="198"/>
      <c r="Y218" s="198"/>
      <c r="Z218" s="198"/>
      <c r="AA218" s="198"/>
      <c r="AB218" s="198"/>
      <c r="AC218" s="198"/>
      <c r="AD218" s="198"/>
      <c r="AE218" s="198"/>
      <c r="AF218" s="198"/>
      <c r="AG218" s="198"/>
      <c r="AH218" s="198"/>
      <c r="AI218" s="198"/>
      <c r="AJ218" s="198"/>
      <c r="AK218" s="198"/>
      <c r="AL218" s="198"/>
      <c r="AM218" s="198"/>
      <c r="AN218" s="198"/>
      <c r="AO218" s="198"/>
      <c r="AP218" s="198"/>
      <c r="AQ218" s="198"/>
      <c r="AR218" s="198"/>
      <c r="AS218" s="198"/>
      <c r="AT218" s="198"/>
      <c r="AV218"/>
      <c r="AW218"/>
      <c r="CA218" s="198"/>
      <c r="CB218" s="198"/>
      <c r="CC218" s="198"/>
    </row>
    <row r="219" spans="1:81" s="201" customFormat="1" x14ac:dyDescent="0.25">
      <c r="A219" s="198"/>
      <c r="B219" s="198"/>
      <c r="C219" s="198"/>
      <c r="D219" s="198"/>
      <c r="E219" s="198"/>
      <c r="F219" s="198"/>
      <c r="G219" s="204"/>
      <c r="H219" s="204"/>
      <c r="I219" s="204"/>
      <c r="J219" s="204"/>
      <c r="K219" s="206"/>
      <c r="L219" s="206"/>
      <c r="M219" s="206"/>
      <c r="N219" s="206"/>
      <c r="O219" s="207"/>
      <c r="P219" s="207"/>
      <c r="Q219" s="207"/>
      <c r="R219" s="207"/>
      <c r="S219" s="175"/>
      <c r="T219" s="175"/>
      <c r="U219" s="175"/>
      <c r="V219" s="175"/>
      <c r="W219" s="198"/>
      <c r="X219" s="198"/>
      <c r="Y219" s="198"/>
      <c r="Z219" s="198"/>
      <c r="AA219" s="198"/>
      <c r="AB219" s="198"/>
      <c r="AC219" s="198"/>
      <c r="AD219" s="198"/>
      <c r="AE219" s="198"/>
      <c r="AF219" s="198"/>
      <c r="AG219" s="198"/>
      <c r="AH219" s="198"/>
      <c r="AI219" s="198"/>
      <c r="AJ219" s="198"/>
      <c r="AK219" s="198"/>
      <c r="AL219" s="198"/>
      <c r="AM219" s="198"/>
      <c r="AN219" s="198"/>
      <c r="AO219" s="198"/>
      <c r="AP219" s="198"/>
      <c r="AQ219" s="198"/>
      <c r="AR219" s="198"/>
      <c r="AS219" s="198"/>
      <c r="AT219" s="198"/>
      <c r="AV219"/>
      <c r="AW219"/>
      <c r="CA219" s="198"/>
      <c r="CB219" s="198"/>
      <c r="CC219" s="198"/>
    </row>
    <row r="220" spans="1:81" s="201" customFormat="1" x14ac:dyDescent="0.25">
      <c r="A220" s="198"/>
      <c r="B220" s="198"/>
      <c r="C220" s="198"/>
      <c r="D220" s="198"/>
      <c r="E220" s="198"/>
      <c r="F220" s="198"/>
      <c r="G220" s="204"/>
      <c r="H220" s="204"/>
      <c r="I220" s="204"/>
      <c r="J220" s="204"/>
      <c r="K220" s="206"/>
      <c r="L220" s="206"/>
      <c r="M220" s="206"/>
      <c r="N220" s="206"/>
      <c r="O220" s="207"/>
      <c r="P220" s="207"/>
      <c r="Q220" s="207"/>
      <c r="R220" s="207"/>
      <c r="S220" s="175"/>
      <c r="T220" s="175"/>
      <c r="U220" s="175"/>
      <c r="V220" s="175"/>
      <c r="W220" s="198"/>
      <c r="X220" s="198"/>
      <c r="Y220" s="198"/>
      <c r="Z220" s="198"/>
      <c r="AA220" s="198"/>
      <c r="AB220" s="198"/>
      <c r="AC220" s="198"/>
      <c r="AD220" s="198"/>
      <c r="AE220" s="198"/>
      <c r="AF220" s="198"/>
      <c r="AG220" s="198"/>
      <c r="AH220" s="198"/>
      <c r="AI220" s="198"/>
      <c r="AJ220" s="198"/>
      <c r="AK220" s="198"/>
      <c r="AL220" s="198"/>
      <c r="AM220" s="198"/>
      <c r="AN220" s="198"/>
      <c r="AO220" s="198"/>
      <c r="AP220" s="198"/>
      <c r="AQ220" s="198"/>
      <c r="AR220" s="198"/>
      <c r="AS220" s="198"/>
      <c r="AT220" s="198"/>
      <c r="AV220"/>
      <c r="AW220"/>
      <c r="CA220" s="198"/>
      <c r="CB220" s="198"/>
      <c r="CC220" s="198"/>
    </row>
    <row r="221" spans="1:81" s="201" customFormat="1" x14ac:dyDescent="0.25">
      <c r="A221" s="198"/>
      <c r="B221" s="198"/>
      <c r="C221" s="198"/>
      <c r="D221" s="198"/>
      <c r="E221" s="198"/>
      <c r="F221" s="198"/>
      <c r="G221" s="204"/>
      <c r="H221" s="204"/>
      <c r="I221" s="204"/>
      <c r="J221" s="204"/>
      <c r="K221" s="206"/>
      <c r="L221" s="206"/>
      <c r="M221" s="206"/>
      <c r="N221" s="206"/>
      <c r="O221" s="207"/>
      <c r="P221" s="207"/>
      <c r="Q221" s="207"/>
      <c r="R221" s="207"/>
      <c r="S221" s="175"/>
      <c r="T221" s="175"/>
      <c r="U221" s="175"/>
      <c r="V221" s="175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98"/>
      <c r="AR221" s="198"/>
      <c r="AS221" s="198"/>
      <c r="AT221" s="198"/>
      <c r="AV221"/>
      <c r="AW221"/>
      <c r="CA221" s="198"/>
      <c r="CB221" s="198"/>
      <c r="CC221" s="198"/>
    </row>
    <row r="222" spans="1:81" s="201" customFormat="1" x14ac:dyDescent="0.25">
      <c r="A222" s="198"/>
      <c r="B222" s="198"/>
      <c r="C222" s="198"/>
      <c r="D222" s="198"/>
      <c r="E222" s="198"/>
      <c r="F222" s="198"/>
      <c r="G222" s="204"/>
      <c r="H222" s="204"/>
      <c r="I222" s="204"/>
      <c r="J222" s="204"/>
      <c r="K222" s="206"/>
      <c r="L222" s="206"/>
      <c r="M222" s="206"/>
      <c r="N222" s="206"/>
      <c r="O222" s="207"/>
      <c r="P222" s="207"/>
      <c r="Q222" s="207"/>
      <c r="R222" s="207"/>
      <c r="S222" s="175"/>
      <c r="T222" s="175"/>
      <c r="U222" s="175"/>
      <c r="V222" s="175"/>
      <c r="W222" s="198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8"/>
      <c r="AH222" s="198"/>
      <c r="AI222" s="198"/>
      <c r="AJ222" s="198"/>
      <c r="AK222" s="198"/>
      <c r="AL222" s="198"/>
      <c r="AM222" s="198"/>
      <c r="AN222" s="198"/>
      <c r="AO222" s="198"/>
      <c r="AP222" s="198"/>
      <c r="AQ222" s="198"/>
      <c r="AR222" s="198"/>
      <c r="AS222" s="198"/>
      <c r="AT222" s="198"/>
      <c r="AV222"/>
      <c r="AW222"/>
      <c r="CA222" s="198"/>
      <c r="CB222" s="198"/>
      <c r="CC222" s="198"/>
    </row>
    <row r="223" spans="1:81" s="201" customFormat="1" x14ac:dyDescent="0.25">
      <c r="A223" s="198"/>
      <c r="B223" s="198"/>
      <c r="C223" s="198"/>
      <c r="D223" s="198"/>
      <c r="E223" s="198"/>
      <c r="F223" s="198"/>
      <c r="G223" s="204"/>
      <c r="H223" s="204"/>
      <c r="I223" s="204"/>
      <c r="J223" s="204"/>
      <c r="K223" s="206"/>
      <c r="L223" s="206"/>
      <c r="M223" s="206"/>
      <c r="N223" s="206"/>
      <c r="O223" s="207"/>
      <c r="P223" s="207"/>
      <c r="Q223" s="207"/>
      <c r="R223" s="207"/>
      <c r="S223" s="175"/>
      <c r="T223" s="175"/>
      <c r="U223" s="175"/>
      <c r="V223" s="175"/>
      <c r="W223" s="198"/>
      <c r="X223" s="198"/>
      <c r="Y223" s="198"/>
      <c r="Z223" s="198"/>
      <c r="AA223" s="198"/>
      <c r="AB223" s="198"/>
      <c r="AC223" s="198"/>
      <c r="AD223" s="198"/>
      <c r="AE223" s="198"/>
      <c r="AF223" s="198"/>
      <c r="AG223" s="198"/>
      <c r="AH223" s="198"/>
      <c r="AI223" s="198"/>
      <c r="AJ223" s="198"/>
      <c r="AK223" s="198"/>
      <c r="AL223" s="198"/>
      <c r="AM223" s="198"/>
      <c r="AN223" s="198"/>
      <c r="AO223" s="198"/>
      <c r="AP223" s="198"/>
      <c r="AQ223" s="198"/>
      <c r="AR223" s="198"/>
      <c r="AS223" s="198"/>
      <c r="AT223" s="198"/>
      <c r="AV223"/>
      <c r="AW223"/>
      <c r="CA223" s="198"/>
      <c r="CB223" s="198"/>
      <c r="CC223" s="198"/>
    </row>
    <row r="224" spans="1:81" s="201" customFormat="1" x14ac:dyDescent="0.25">
      <c r="A224" s="198"/>
      <c r="B224" s="198"/>
      <c r="C224" s="198"/>
      <c r="D224" s="198"/>
      <c r="E224" s="198"/>
      <c r="F224" s="198"/>
      <c r="G224" s="204"/>
      <c r="H224" s="204"/>
      <c r="I224" s="204"/>
      <c r="J224" s="204"/>
      <c r="K224" s="206"/>
      <c r="L224" s="206"/>
      <c r="M224" s="206"/>
      <c r="N224" s="206"/>
      <c r="O224" s="207"/>
      <c r="P224" s="207"/>
      <c r="Q224" s="207"/>
      <c r="R224" s="207"/>
      <c r="S224" s="175"/>
      <c r="T224" s="175"/>
      <c r="U224" s="175"/>
      <c r="V224" s="175"/>
      <c r="W224" s="198"/>
      <c r="X224" s="198"/>
      <c r="Y224" s="198"/>
      <c r="Z224" s="198"/>
      <c r="AA224" s="198"/>
      <c r="AB224" s="198"/>
      <c r="AC224" s="198"/>
      <c r="AD224" s="198"/>
      <c r="AE224" s="198"/>
      <c r="AF224" s="198"/>
      <c r="AG224" s="198"/>
      <c r="AH224" s="198"/>
      <c r="AI224" s="198"/>
      <c r="AJ224" s="198"/>
      <c r="AK224" s="198"/>
      <c r="AL224" s="198"/>
      <c r="AM224" s="198"/>
      <c r="AN224" s="198"/>
      <c r="AO224" s="198"/>
      <c r="AP224" s="198"/>
      <c r="AQ224" s="198"/>
      <c r="AR224" s="198"/>
      <c r="AS224" s="198"/>
      <c r="AT224" s="198"/>
      <c r="AV224"/>
      <c r="AW224"/>
      <c r="CA224" s="198"/>
      <c r="CB224" s="198"/>
      <c r="CC224" s="198"/>
    </row>
    <row r="225" spans="1:81" s="201" customFormat="1" x14ac:dyDescent="0.25">
      <c r="A225" s="198"/>
      <c r="B225" s="198"/>
      <c r="C225" s="198"/>
      <c r="D225" s="198"/>
      <c r="E225" s="198"/>
      <c r="F225" s="198"/>
      <c r="G225" s="204"/>
      <c r="H225" s="204"/>
      <c r="I225" s="204"/>
      <c r="J225" s="204"/>
      <c r="K225" s="206"/>
      <c r="L225" s="206"/>
      <c r="M225" s="206"/>
      <c r="N225" s="206"/>
      <c r="O225" s="207"/>
      <c r="P225" s="207"/>
      <c r="Q225" s="207"/>
      <c r="R225" s="207"/>
      <c r="S225" s="175"/>
      <c r="T225" s="175"/>
      <c r="U225" s="175"/>
      <c r="V225" s="175"/>
      <c r="W225" s="198"/>
      <c r="X225" s="198"/>
      <c r="Y225" s="198"/>
      <c r="Z225" s="198"/>
      <c r="AA225" s="198"/>
      <c r="AB225" s="198"/>
      <c r="AC225" s="198"/>
      <c r="AD225" s="198"/>
      <c r="AE225" s="198"/>
      <c r="AF225" s="198"/>
      <c r="AG225" s="198"/>
      <c r="AH225" s="198"/>
      <c r="AI225" s="198"/>
      <c r="AJ225" s="198"/>
      <c r="AK225" s="198"/>
      <c r="AL225" s="198"/>
      <c r="AM225" s="198"/>
      <c r="AN225" s="198"/>
      <c r="AO225" s="198"/>
      <c r="AP225" s="198"/>
      <c r="AQ225" s="198"/>
      <c r="AR225" s="198"/>
      <c r="AS225" s="198"/>
      <c r="AT225" s="198"/>
      <c r="AV225"/>
      <c r="AW225"/>
      <c r="CA225" s="198"/>
      <c r="CB225" s="198"/>
      <c r="CC225" s="198"/>
    </row>
    <row r="226" spans="1:81" s="201" customFormat="1" x14ac:dyDescent="0.25">
      <c r="A226" s="198"/>
      <c r="B226" s="198"/>
      <c r="C226" s="198"/>
      <c r="D226" s="198"/>
      <c r="E226" s="198"/>
      <c r="F226" s="198"/>
      <c r="G226" s="204"/>
      <c r="H226" s="204"/>
      <c r="I226" s="204"/>
      <c r="J226" s="204"/>
      <c r="K226" s="206"/>
      <c r="L226" s="206"/>
      <c r="M226" s="206"/>
      <c r="N226" s="206"/>
      <c r="O226" s="207"/>
      <c r="P226" s="207"/>
      <c r="Q226" s="207"/>
      <c r="R226" s="207"/>
      <c r="S226" s="175"/>
      <c r="T226" s="175"/>
      <c r="U226" s="175"/>
      <c r="V226" s="175"/>
      <c r="W226" s="198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  <c r="AI226" s="198"/>
      <c r="AJ226" s="198"/>
      <c r="AK226" s="198"/>
      <c r="AL226" s="198"/>
      <c r="AM226" s="198"/>
      <c r="AN226" s="198"/>
      <c r="AO226" s="198"/>
      <c r="AP226" s="198"/>
      <c r="AQ226" s="198"/>
      <c r="AR226" s="198"/>
      <c r="AS226" s="198"/>
      <c r="AT226" s="198"/>
      <c r="AV226"/>
      <c r="AW226"/>
      <c r="CA226" s="198"/>
      <c r="CB226" s="198"/>
      <c r="CC226" s="198"/>
    </row>
    <row r="227" spans="1:81" s="201" customFormat="1" x14ac:dyDescent="0.25">
      <c r="A227" s="198"/>
      <c r="B227" s="198"/>
      <c r="C227" s="198"/>
      <c r="D227" s="198"/>
      <c r="E227" s="198"/>
      <c r="F227" s="198"/>
      <c r="G227" s="204"/>
      <c r="H227" s="204"/>
      <c r="I227" s="204"/>
      <c r="J227" s="204"/>
      <c r="K227" s="206"/>
      <c r="L227" s="206"/>
      <c r="M227" s="206"/>
      <c r="N227" s="206"/>
      <c r="O227" s="207"/>
      <c r="P227" s="207"/>
      <c r="Q227" s="207"/>
      <c r="R227" s="207"/>
      <c r="S227" s="175"/>
      <c r="T227" s="175"/>
      <c r="U227" s="175"/>
      <c r="V227" s="175"/>
      <c r="W227" s="198"/>
      <c r="X227" s="198"/>
      <c r="Y227" s="198"/>
      <c r="Z227" s="198"/>
      <c r="AA227" s="198"/>
      <c r="AB227" s="198"/>
      <c r="AC227" s="198"/>
      <c r="AD227" s="198"/>
      <c r="AE227" s="198"/>
      <c r="AF227" s="198"/>
      <c r="AG227" s="198"/>
      <c r="AH227" s="198"/>
      <c r="AI227" s="198"/>
      <c r="AJ227" s="198"/>
      <c r="AK227" s="198"/>
      <c r="AL227" s="198"/>
      <c r="AM227" s="198"/>
      <c r="AN227" s="198"/>
      <c r="AO227" s="198"/>
      <c r="AP227" s="198"/>
      <c r="AQ227" s="198"/>
      <c r="AR227" s="198"/>
      <c r="AS227" s="198"/>
      <c r="AT227" s="198"/>
      <c r="AV227"/>
      <c r="AW227"/>
      <c r="CA227" s="198"/>
      <c r="CB227" s="198"/>
      <c r="CC227" s="198"/>
    </row>
    <row r="228" spans="1:81" s="201" customFormat="1" x14ac:dyDescent="0.25">
      <c r="A228" s="198"/>
      <c r="B228" s="198"/>
      <c r="C228" s="198"/>
      <c r="D228" s="198"/>
      <c r="E228" s="198"/>
      <c r="F228" s="198"/>
      <c r="G228" s="204"/>
      <c r="H228" s="204"/>
      <c r="I228" s="204"/>
      <c r="J228" s="204"/>
      <c r="K228" s="206"/>
      <c r="L228" s="206"/>
      <c r="M228" s="206"/>
      <c r="N228" s="206"/>
      <c r="O228" s="207"/>
      <c r="P228" s="207"/>
      <c r="Q228" s="207"/>
      <c r="R228" s="207"/>
      <c r="S228" s="175"/>
      <c r="T228" s="175"/>
      <c r="U228" s="175"/>
      <c r="V228" s="175"/>
      <c r="W228" s="198"/>
      <c r="X228" s="198"/>
      <c r="Y228" s="198"/>
      <c r="Z228" s="198"/>
      <c r="AA228" s="198"/>
      <c r="AB228" s="198"/>
      <c r="AC228" s="198"/>
      <c r="AD228" s="198"/>
      <c r="AE228" s="198"/>
      <c r="AF228" s="198"/>
      <c r="AG228" s="198"/>
      <c r="AH228" s="198"/>
      <c r="AI228" s="198"/>
      <c r="AJ228" s="198"/>
      <c r="AK228" s="198"/>
      <c r="AL228" s="198"/>
      <c r="AM228" s="198"/>
      <c r="AN228" s="198"/>
      <c r="AO228" s="198"/>
      <c r="AP228" s="198"/>
      <c r="AQ228" s="198"/>
      <c r="AR228" s="198"/>
      <c r="AS228" s="198"/>
      <c r="AT228" s="198"/>
      <c r="AV228"/>
      <c r="AW228"/>
      <c r="CA228" s="198"/>
      <c r="CB228" s="198"/>
      <c r="CC228" s="198"/>
    </row>
    <row r="229" spans="1:81" s="201" customFormat="1" x14ac:dyDescent="0.25">
      <c r="A229" s="198"/>
      <c r="B229" s="198"/>
      <c r="C229" s="198"/>
      <c r="D229" s="198"/>
      <c r="E229" s="198"/>
      <c r="F229" s="198"/>
      <c r="G229" s="204"/>
      <c r="H229" s="204"/>
      <c r="I229" s="204"/>
      <c r="J229" s="204"/>
      <c r="K229" s="206"/>
      <c r="L229" s="206"/>
      <c r="M229" s="206"/>
      <c r="N229" s="206"/>
      <c r="O229" s="207"/>
      <c r="P229" s="207"/>
      <c r="Q229" s="207"/>
      <c r="R229" s="207"/>
      <c r="S229" s="175"/>
      <c r="T229" s="175"/>
      <c r="U229" s="175"/>
      <c r="V229" s="175"/>
      <c r="W229" s="198"/>
      <c r="X229" s="198"/>
      <c r="Y229" s="198"/>
      <c r="Z229" s="198"/>
      <c r="AA229" s="198"/>
      <c r="AB229" s="198"/>
      <c r="AC229" s="198"/>
      <c r="AD229" s="198"/>
      <c r="AE229" s="198"/>
      <c r="AF229" s="198"/>
      <c r="AG229" s="198"/>
      <c r="AH229" s="198"/>
      <c r="AI229" s="198"/>
      <c r="AJ229" s="198"/>
      <c r="AK229" s="198"/>
      <c r="AL229" s="198"/>
      <c r="AM229" s="198"/>
      <c r="AN229" s="198"/>
      <c r="AO229" s="198"/>
      <c r="AP229" s="198"/>
      <c r="AQ229" s="198"/>
      <c r="AR229" s="198"/>
      <c r="AS229" s="198"/>
      <c r="AT229" s="198"/>
      <c r="AV229"/>
      <c r="AW229"/>
      <c r="CA229" s="198"/>
      <c r="CB229" s="198"/>
      <c r="CC229" s="198"/>
    </row>
    <row r="230" spans="1:81" s="201" customFormat="1" x14ac:dyDescent="0.25">
      <c r="A230" s="198"/>
      <c r="B230" s="198"/>
      <c r="C230" s="198"/>
      <c r="D230" s="198"/>
      <c r="E230" s="198"/>
      <c r="F230" s="198"/>
      <c r="G230" s="204"/>
      <c r="H230" s="204"/>
      <c r="I230" s="204"/>
      <c r="J230" s="204"/>
      <c r="K230" s="206"/>
      <c r="L230" s="206"/>
      <c r="M230" s="206"/>
      <c r="N230" s="206"/>
      <c r="O230" s="207"/>
      <c r="P230" s="207"/>
      <c r="Q230" s="207"/>
      <c r="R230" s="207"/>
      <c r="S230" s="175"/>
      <c r="T230" s="175"/>
      <c r="U230" s="175"/>
      <c r="V230" s="175"/>
      <c r="W230" s="198"/>
      <c r="X230" s="198"/>
      <c r="Y230" s="198"/>
      <c r="Z230" s="198"/>
      <c r="AA230" s="198"/>
      <c r="AB230" s="198"/>
      <c r="AC230" s="198"/>
      <c r="AD230" s="198"/>
      <c r="AE230" s="198"/>
      <c r="AF230" s="198"/>
      <c r="AG230" s="198"/>
      <c r="AH230" s="198"/>
      <c r="AI230" s="198"/>
      <c r="AJ230" s="198"/>
      <c r="AK230" s="198"/>
      <c r="AL230" s="198"/>
      <c r="AM230" s="198"/>
      <c r="AN230" s="198"/>
      <c r="AO230" s="198"/>
      <c r="AP230" s="198"/>
      <c r="AQ230" s="198"/>
      <c r="AR230" s="198"/>
      <c r="AS230" s="198"/>
      <c r="AT230" s="198"/>
      <c r="AV230"/>
      <c r="AW230"/>
      <c r="CA230" s="198"/>
      <c r="CB230" s="198"/>
      <c r="CC230" s="198"/>
    </row>
    <row r="231" spans="1:81" s="201" customFormat="1" x14ac:dyDescent="0.25">
      <c r="A231" s="198"/>
      <c r="B231" s="198"/>
      <c r="C231" s="198"/>
      <c r="D231" s="198"/>
      <c r="E231" s="198"/>
      <c r="F231" s="198"/>
      <c r="G231" s="204"/>
      <c r="H231" s="204"/>
      <c r="I231" s="204"/>
      <c r="J231" s="204"/>
      <c r="K231" s="206"/>
      <c r="L231" s="206"/>
      <c r="M231" s="206"/>
      <c r="N231" s="206"/>
      <c r="O231" s="207"/>
      <c r="P231" s="207"/>
      <c r="Q231" s="207"/>
      <c r="R231" s="207"/>
      <c r="S231" s="175"/>
      <c r="T231" s="175"/>
      <c r="U231" s="175"/>
      <c r="V231" s="175"/>
      <c r="W231" s="198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  <c r="AI231" s="198"/>
      <c r="AJ231" s="198"/>
      <c r="AK231" s="198"/>
      <c r="AL231" s="198"/>
      <c r="AM231" s="198"/>
      <c r="AN231" s="198"/>
      <c r="AO231" s="198"/>
      <c r="AP231" s="198"/>
      <c r="AQ231" s="198"/>
      <c r="AR231" s="198"/>
      <c r="AS231" s="198"/>
      <c r="AT231" s="198"/>
      <c r="AV231"/>
      <c r="AW231"/>
      <c r="CA231" s="198"/>
      <c r="CB231" s="198"/>
      <c r="CC231" s="198"/>
    </row>
    <row r="232" spans="1:81" s="201" customFormat="1" x14ac:dyDescent="0.25">
      <c r="A232" s="198"/>
      <c r="B232" s="198"/>
      <c r="C232" s="198"/>
      <c r="D232" s="198"/>
      <c r="E232" s="198"/>
      <c r="F232" s="198"/>
      <c r="G232" s="204"/>
      <c r="H232" s="204"/>
      <c r="I232" s="204"/>
      <c r="J232" s="204"/>
      <c r="K232" s="206"/>
      <c r="L232" s="206"/>
      <c r="M232" s="206"/>
      <c r="N232" s="206"/>
      <c r="O232" s="207"/>
      <c r="P232" s="207"/>
      <c r="Q232" s="207"/>
      <c r="R232" s="207"/>
      <c r="S232" s="175"/>
      <c r="T232" s="175"/>
      <c r="U232" s="175"/>
      <c r="V232" s="175"/>
      <c r="W232" s="198"/>
      <c r="X232" s="198"/>
      <c r="Y232" s="198"/>
      <c r="Z232" s="198"/>
      <c r="AA232" s="198"/>
      <c r="AB232" s="198"/>
      <c r="AC232" s="198"/>
      <c r="AD232" s="198"/>
      <c r="AE232" s="198"/>
      <c r="AF232" s="198"/>
      <c r="AG232" s="198"/>
      <c r="AH232" s="198"/>
      <c r="AI232" s="198"/>
      <c r="AJ232" s="198"/>
      <c r="AK232" s="198"/>
      <c r="AL232" s="198"/>
      <c r="AM232" s="198"/>
      <c r="AN232" s="198"/>
      <c r="AO232" s="198"/>
      <c r="AP232" s="198"/>
      <c r="AQ232" s="198"/>
      <c r="AR232" s="198"/>
      <c r="AS232" s="198"/>
      <c r="AT232" s="198"/>
      <c r="AV232"/>
      <c r="AW232"/>
      <c r="CA232" s="198"/>
      <c r="CB232" s="198"/>
      <c r="CC232" s="198"/>
    </row>
    <row r="233" spans="1:81" s="201" customFormat="1" x14ac:dyDescent="0.25">
      <c r="A233" s="198"/>
      <c r="B233" s="198"/>
      <c r="C233" s="198"/>
      <c r="D233" s="198"/>
      <c r="E233" s="198"/>
      <c r="F233" s="198"/>
      <c r="G233" s="204"/>
      <c r="H233" s="204"/>
      <c r="I233" s="204"/>
      <c r="J233" s="204"/>
      <c r="K233" s="206"/>
      <c r="L233" s="206"/>
      <c r="M233" s="206"/>
      <c r="N233" s="206"/>
      <c r="O233" s="207"/>
      <c r="P233" s="207"/>
      <c r="Q233" s="207"/>
      <c r="R233" s="207"/>
      <c r="S233" s="175"/>
      <c r="T233" s="175"/>
      <c r="U233" s="175"/>
      <c r="V233" s="175"/>
      <c r="W233" s="198"/>
      <c r="X233" s="198"/>
      <c r="Y233" s="198"/>
      <c r="Z233" s="198"/>
      <c r="AA233" s="198"/>
      <c r="AB233" s="198"/>
      <c r="AC233" s="198"/>
      <c r="AD233" s="198"/>
      <c r="AE233" s="198"/>
      <c r="AF233" s="198"/>
      <c r="AG233" s="198"/>
      <c r="AH233" s="198"/>
      <c r="AI233" s="198"/>
      <c r="AJ233" s="198"/>
      <c r="AK233" s="198"/>
      <c r="AL233" s="198"/>
      <c r="AM233" s="198"/>
      <c r="AN233" s="198"/>
      <c r="AO233" s="198"/>
      <c r="AP233" s="198"/>
      <c r="AQ233" s="198"/>
      <c r="AR233" s="198"/>
      <c r="AS233" s="198"/>
      <c r="AT233" s="198"/>
      <c r="AV233"/>
      <c r="AW233"/>
      <c r="CA233" s="198"/>
      <c r="CB233" s="198"/>
      <c r="CC233" s="198"/>
    </row>
    <row r="234" spans="1:81" s="201" customFormat="1" x14ac:dyDescent="0.25">
      <c r="A234" s="198"/>
      <c r="B234" s="198"/>
      <c r="C234" s="198"/>
      <c r="D234" s="198"/>
      <c r="E234" s="198"/>
      <c r="F234" s="198"/>
      <c r="G234" s="204"/>
      <c r="H234" s="204"/>
      <c r="I234" s="204"/>
      <c r="J234" s="204"/>
      <c r="K234" s="206"/>
      <c r="L234" s="206"/>
      <c r="M234" s="206"/>
      <c r="N234" s="206"/>
      <c r="O234" s="207"/>
      <c r="P234" s="207"/>
      <c r="Q234" s="207"/>
      <c r="R234" s="207"/>
      <c r="S234" s="175"/>
      <c r="T234" s="175"/>
      <c r="U234" s="175"/>
      <c r="V234" s="175"/>
      <c r="W234" s="198"/>
      <c r="X234" s="198"/>
      <c r="Y234" s="198"/>
      <c r="Z234" s="198"/>
      <c r="AA234" s="198"/>
      <c r="AB234" s="198"/>
      <c r="AC234" s="198"/>
      <c r="AD234" s="198"/>
      <c r="AE234" s="198"/>
      <c r="AF234" s="198"/>
      <c r="AG234" s="198"/>
      <c r="AH234" s="198"/>
      <c r="AI234" s="198"/>
      <c r="AJ234" s="198"/>
      <c r="AK234" s="198"/>
      <c r="AL234" s="198"/>
      <c r="AM234" s="198"/>
      <c r="AN234" s="198"/>
      <c r="AO234" s="198"/>
      <c r="AP234" s="198"/>
      <c r="AQ234" s="198"/>
      <c r="AR234" s="198"/>
      <c r="AS234" s="198"/>
      <c r="AT234" s="198"/>
      <c r="AV234"/>
      <c r="AW234"/>
      <c r="CA234" s="198"/>
      <c r="CB234" s="198"/>
      <c r="CC234" s="198"/>
    </row>
    <row r="235" spans="1:81" s="201" customFormat="1" x14ac:dyDescent="0.25">
      <c r="A235" s="198"/>
      <c r="B235" s="198"/>
      <c r="C235" s="198"/>
      <c r="D235" s="198"/>
      <c r="E235" s="198"/>
      <c r="F235" s="198"/>
      <c r="G235" s="204"/>
      <c r="H235" s="204"/>
      <c r="I235" s="204"/>
      <c r="J235" s="204"/>
      <c r="K235" s="206"/>
      <c r="L235" s="206"/>
      <c r="M235" s="206"/>
      <c r="N235" s="206"/>
      <c r="O235" s="207"/>
      <c r="P235" s="207"/>
      <c r="Q235" s="207"/>
      <c r="R235" s="207"/>
      <c r="S235" s="175"/>
      <c r="T235" s="175"/>
      <c r="U235" s="175"/>
      <c r="V235" s="175"/>
      <c r="W235" s="198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  <c r="AI235" s="198"/>
      <c r="AJ235" s="198"/>
      <c r="AK235" s="198"/>
      <c r="AL235" s="198"/>
      <c r="AM235" s="198"/>
      <c r="AN235" s="198"/>
      <c r="AO235" s="198"/>
      <c r="AP235" s="198"/>
      <c r="AQ235" s="198"/>
      <c r="AR235" s="198"/>
      <c r="AS235" s="198"/>
      <c r="AT235" s="198"/>
      <c r="AV235"/>
      <c r="AW235"/>
      <c r="CA235" s="198"/>
      <c r="CB235" s="198"/>
      <c r="CC235" s="198"/>
    </row>
    <row r="236" spans="1:81" s="201" customFormat="1" x14ac:dyDescent="0.25">
      <c r="A236" s="198"/>
      <c r="B236" s="198"/>
      <c r="C236" s="198"/>
      <c r="D236" s="198"/>
      <c r="E236" s="198"/>
      <c r="F236" s="198"/>
      <c r="G236" s="204"/>
      <c r="H236" s="204"/>
      <c r="I236" s="204"/>
      <c r="J236" s="204"/>
      <c r="K236" s="206"/>
      <c r="L236" s="206"/>
      <c r="M236" s="206"/>
      <c r="N236" s="206"/>
      <c r="O236" s="207"/>
      <c r="P236" s="207"/>
      <c r="Q236" s="207"/>
      <c r="R236" s="207"/>
      <c r="S236" s="175"/>
      <c r="T236" s="175"/>
      <c r="U236" s="175"/>
      <c r="V236" s="175"/>
      <c r="W236" s="198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  <c r="AI236" s="198"/>
      <c r="AJ236" s="198"/>
      <c r="AK236" s="198"/>
      <c r="AL236" s="198"/>
      <c r="AM236" s="198"/>
      <c r="AN236" s="198"/>
      <c r="AO236" s="198"/>
      <c r="AP236" s="198"/>
      <c r="AQ236" s="198"/>
      <c r="AR236" s="198"/>
      <c r="AS236" s="198"/>
      <c r="AT236" s="198"/>
      <c r="AV236"/>
      <c r="AW236"/>
      <c r="CA236" s="198"/>
      <c r="CB236" s="198"/>
      <c r="CC236" s="198"/>
    </row>
    <row r="237" spans="1:81" s="201" customFormat="1" x14ac:dyDescent="0.25">
      <c r="A237" s="198"/>
      <c r="B237" s="198"/>
      <c r="C237" s="198"/>
      <c r="D237" s="198"/>
      <c r="E237" s="198"/>
      <c r="F237" s="198"/>
      <c r="G237" s="204"/>
      <c r="H237" s="204"/>
      <c r="I237" s="204"/>
      <c r="J237" s="204"/>
      <c r="K237" s="206"/>
      <c r="L237" s="206"/>
      <c r="M237" s="206"/>
      <c r="N237" s="206"/>
      <c r="O237" s="207"/>
      <c r="P237" s="207"/>
      <c r="Q237" s="207"/>
      <c r="R237" s="207"/>
      <c r="S237" s="175"/>
      <c r="T237" s="175"/>
      <c r="U237" s="175"/>
      <c r="V237" s="175"/>
      <c r="W237" s="198"/>
      <c r="X237" s="198"/>
      <c r="Y237" s="198"/>
      <c r="Z237" s="198"/>
      <c r="AA237" s="198"/>
      <c r="AB237" s="198"/>
      <c r="AC237" s="198"/>
      <c r="AD237" s="198"/>
      <c r="AE237" s="198"/>
      <c r="AF237" s="198"/>
      <c r="AG237" s="198"/>
      <c r="AH237" s="198"/>
      <c r="AI237" s="198"/>
      <c r="AJ237" s="198"/>
      <c r="AK237" s="198"/>
      <c r="AL237" s="198"/>
      <c r="AM237" s="198"/>
      <c r="AN237" s="198"/>
      <c r="AO237" s="198"/>
      <c r="AP237" s="198"/>
      <c r="AQ237" s="198"/>
      <c r="AR237" s="198"/>
      <c r="AS237" s="198"/>
      <c r="AT237" s="198"/>
      <c r="AV237"/>
      <c r="AW237"/>
      <c r="CA237" s="198"/>
      <c r="CB237" s="198"/>
      <c r="CC237" s="198"/>
    </row>
    <row r="238" spans="1:81" s="201" customFormat="1" x14ac:dyDescent="0.25">
      <c r="A238" s="198"/>
      <c r="B238" s="198"/>
      <c r="C238" s="198"/>
      <c r="D238" s="198"/>
      <c r="E238" s="198"/>
      <c r="F238" s="198"/>
      <c r="G238" s="204"/>
      <c r="H238" s="204"/>
      <c r="I238" s="204"/>
      <c r="J238" s="204"/>
      <c r="K238" s="206"/>
      <c r="L238" s="206"/>
      <c r="M238" s="206"/>
      <c r="N238" s="206"/>
      <c r="O238" s="207"/>
      <c r="P238" s="207"/>
      <c r="Q238" s="207"/>
      <c r="R238" s="207"/>
      <c r="S238" s="175"/>
      <c r="T238" s="175"/>
      <c r="U238" s="175"/>
      <c r="V238" s="175"/>
      <c r="W238" s="198"/>
      <c r="X238" s="198"/>
      <c r="Y238" s="198"/>
      <c r="Z238" s="198"/>
      <c r="AA238" s="198"/>
      <c r="AB238" s="198"/>
      <c r="AC238" s="198"/>
      <c r="AD238" s="198"/>
      <c r="AE238" s="198"/>
      <c r="AF238" s="198"/>
      <c r="AG238" s="198"/>
      <c r="AH238" s="198"/>
      <c r="AI238" s="198"/>
      <c r="AJ238" s="198"/>
      <c r="AK238" s="198"/>
      <c r="AL238" s="198"/>
      <c r="AM238" s="198"/>
      <c r="AN238" s="198"/>
      <c r="AO238" s="198"/>
      <c r="AP238" s="198"/>
      <c r="AQ238" s="198"/>
      <c r="AR238" s="198"/>
      <c r="AS238" s="198"/>
      <c r="AT238" s="198"/>
      <c r="AV238"/>
      <c r="AW238"/>
      <c r="CA238" s="198"/>
      <c r="CB238" s="198"/>
      <c r="CC238" s="198"/>
    </row>
    <row r="239" spans="1:81" s="201" customFormat="1" x14ac:dyDescent="0.25">
      <c r="A239" s="198"/>
      <c r="B239" s="198"/>
      <c r="C239" s="198"/>
      <c r="D239" s="198"/>
      <c r="E239" s="198"/>
      <c r="F239" s="198"/>
      <c r="G239" s="204"/>
      <c r="H239" s="204"/>
      <c r="I239" s="204"/>
      <c r="J239" s="204"/>
      <c r="K239" s="206"/>
      <c r="L239" s="206"/>
      <c r="M239" s="206"/>
      <c r="N239" s="206"/>
      <c r="O239" s="207"/>
      <c r="P239" s="207"/>
      <c r="Q239" s="207"/>
      <c r="R239" s="207"/>
      <c r="S239" s="175"/>
      <c r="T239" s="175"/>
      <c r="U239" s="175"/>
      <c r="V239" s="175"/>
      <c r="W239" s="198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8"/>
      <c r="AH239" s="198"/>
      <c r="AI239" s="198"/>
      <c r="AJ239" s="198"/>
      <c r="AK239" s="198"/>
      <c r="AL239" s="198"/>
      <c r="AM239" s="198"/>
      <c r="AN239" s="198"/>
      <c r="AO239" s="198"/>
      <c r="AP239" s="198"/>
      <c r="AQ239" s="198"/>
      <c r="AR239" s="198"/>
      <c r="AS239" s="198"/>
      <c r="AT239" s="198"/>
      <c r="AV239"/>
      <c r="AW239"/>
      <c r="CA239" s="198"/>
      <c r="CB239" s="198"/>
      <c r="CC239" s="198"/>
    </row>
    <row r="240" spans="1:81" s="201" customFormat="1" x14ac:dyDescent="0.25">
      <c r="A240" s="198"/>
      <c r="B240" s="198"/>
      <c r="C240" s="198"/>
      <c r="D240" s="198"/>
      <c r="E240" s="198"/>
      <c r="F240" s="198"/>
      <c r="G240" s="204"/>
      <c r="H240" s="204"/>
      <c r="I240" s="204"/>
      <c r="J240" s="204"/>
      <c r="K240" s="206"/>
      <c r="L240" s="206"/>
      <c r="M240" s="206"/>
      <c r="N240" s="206"/>
      <c r="O240" s="207"/>
      <c r="P240" s="207"/>
      <c r="Q240" s="207"/>
      <c r="R240" s="207"/>
      <c r="S240" s="175"/>
      <c r="T240" s="175"/>
      <c r="U240" s="175"/>
      <c r="V240" s="175"/>
      <c r="W240" s="198"/>
      <c r="X240" s="198"/>
      <c r="Y240" s="198"/>
      <c r="Z240" s="198"/>
      <c r="AA240" s="198"/>
      <c r="AB240" s="198"/>
      <c r="AC240" s="198"/>
      <c r="AD240" s="198"/>
      <c r="AE240" s="198"/>
      <c r="AF240" s="198"/>
      <c r="AG240" s="198"/>
      <c r="AH240" s="198"/>
      <c r="AI240" s="198"/>
      <c r="AJ240" s="198"/>
      <c r="AK240" s="198"/>
      <c r="AL240" s="198"/>
      <c r="AM240" s="198"/>
      <c r="AN240" s="198"/>
      <c r="AO240" s="198"/>
      <c r="AP240" s="198"/>
      <c r="AQ240" s="198"/>
      <c r="AR240" s="198"/>
      <c r="AS240" s="198"/>
      <c r="AT240" s="198"/>
      <c r="AV240"/>
      <c r="AW240"/>
      <c r="CA240" s="198"/>
      <c r="CB240" s="198"/>
      <c r="CC240" s="198"/>
    </row>
    <row r="241" spans="1:81" s="201" customFormat="1" x14ac:dyDescent="0.25">
      <c r="A241" s="198"/>
      <c r="B241" s="198"/>
      <c r="C241" s="198"/>
      <c r="D241" s="198"/>
      <c r="E241" s="198"/>
      <c r="F241" s="198"/>
      <c r="G241" s="204"/>
      <c r="H241" s="204"/>
      <c r="I241" s="204"/>
      <c r="J241" s="204"/>
      <c r="K241" s="206"/>
      <c r="L241" s="206"/>
      <c r="M241" s="206"/>
      <c r="N241" s="206"/>
      <c r="O241" s="207"/>
      <c r="P241" s="207"/>
      <c r="Q241" s="207"/>
      <c r="R241" s="207"/>
      <c r="S241" s="175"/>
      <c r="T241" s="175"/>
      <c r="U241" s="175"/>
      <c r="V241" s="175"/>
      <c r="W241" s="198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  <c r="AI241" s="198"/>
      <c r="AJ241" s="198"/>
      <c r="AK241" s="198"/>
      <c r="AL241" s="198"/>
      <c r="AM241" s="198"/>
      <c r="AN241" s="198"/>
      <c r="AO241" s="198"/>
      <c r="AP241" s="198"/>
      <c r="AQ241" s="198"/>
      <c r="AR241" s="198"/>
      <c r="AS241" s="198"/>
      <c r="AT241" s="198"/>
      <c r="AV241"/>
      <c r="AW241"/>
      <c r="CA241" s="198"/>
      <c r="CB241" s="198"/>
      <c r="CC241" s="198"/>
    </row>
    <row r="242" spans="1:81" s="201" customFormat="1" x14ac:dyDescent="0.25">
      <c r="A242" s="198"/>
      <c r="B242" s="198"/>
      <c r="C242" s="198"/>
      <c r="D242" s="198"/>
      <c r="E242" s="198"/>
      <c r="F242" s="198"/>
      <c r="G242" s="204"/>
      <c r="H242" s="204"/>
      <c r="I242" s="204"/>
      <c r="J242" s="204"/>
      <c r="K242" s="206"/>
      <c r="L242" s="206"/>
      <c r="M242" s="206"/>
      <c r="N242" s="206"/>
      <c r="O242" s="207"/>
      <c r="P242" s="207"/>
      <c r="Q242" s="207"/>
      <c r="R242" s="207"/>
      <c r="S242" s="175"/>
      <c r="T242" s="175"/>
      <c r="U242" s="175"/>
      <c r="V242" s="175"/>
      <c r="W242" s="198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  <c r="AI242" s="198"/>
      <c r="AJ242" s="198"/>
      <c r="AK242" s="198"/>
      <c r="AL242" s="198"/>
      <c r="AM242" s="198"/>
      <c r="AN242" s="198"/>
      <c r="AO242" s="198"/>
      <c r="AP242" s="198"/>
      <c r="AQ242" s="198"/>
      <c r="AR242" s="198"/>
      <c r="AS242" s="198"/>
      <c r="AT242" s="198"/>
      <c r="AV242"/>
      <c r="AW242"/>
      <c r="CA242" s="198"/>
      <c r="CB242" s="198"/>
      <c r="CC242" s="198"/>
    </row>
    <row r="243" spans="1:81" s="201" customFormat="1" x14ac:dyDescent="0.25">
      <c r="A243" s="198"/>
      <c r="B243" s="198"/>
      <c r="C243" s="198"/>
      <c r="D243" s="198"/>
      <c r="E243" s="198"/>
      <c r="F243" s="198"/>
      <c r="G243" s="204"/>
      <c r="H243" s="204"/>
      <c r="I243" s="204"/>
      <c r="J243" s="204"/>
      <c r="K243" s="206"/>
      <c r="L243" s="206"/>
      <c r="M243" s="206"/>
      <c r="N243" s="206"/>
      <c r="O243" s="207"/>
      <c r="P243" s="207"/>
      <c r="Q243" s="207"/>
      <c r="R243" s="207"/>
      <c r="S243" s="175"/>
      <c r="T243" s="175"/>
      <c r="U243" s="175"/>
      <c r="V243" s="175"/>
      <c r="W243" s="198"/>
      <c r="X243" s="198"/>
      <c r="Y243" s="198"/>
      <c r="Z243" s="198"/>
      <c r="AA243" s="198"/>
      <c r="AB243" s="198"/>
      <c r="AC243" s="198"/>
      <c r="AD243" s="198"/>
      <c r="AE243" s="198"/>
      <c r="AF243" s="198"/>
      <c r="AG243" s="198"/>
      <c r="AH243" s="198"/>
      <c r="AI243" s="198"/>
      <c r="AJ243" s="198"/>
      <c r="AK243" s="198"/>
      <c r="AL243" s="198"/>
      <c r="AM243" s="198"/>
      <c r="AN243" s="198"/>
      <c r="AO243" s="198"/>
      <c r="AP243" s="198"/>
      <c r="AQ243" s="198"/>
      <c r="AR243" s="198"/>
      <c r="AS243" s="198"/>
      <c r="AT243" s="198"/>
      <c r="AV243"/>
      <c r="AW243"/>
      <c r="CA243" s="198"/>
      <c r="CB243" s="198"/>
      <c r="CC243" s="198"/>
    </row>
    <row r="244" spans="1:81" s="201" customFormat="1" x14ac:dyDescent="0.25">
      <c r="A244" s="198"/>
      <c r="B244" s="198"/>
      <c r="C244" s="198"/>
      <c r="D244" s="198"/>
      <c r="E244" s="198"/>
      <c r="F244" s="198"/>
      <c r="G244" s="204"/>
      <c r="H244" s="204"/>
      <c r="I244" s="204"/>
      <c r="J244" s="204"/>
      <c r="K244" s="206"/>
      <c r="L244" s="206"/>
      <c r="M244" s="206"/>
      <c r="N244" s="206"/>
      <c r="O244" s="207"/>
      <c r="P244" s="207"/>
      <c r="Q244" s="207"/>
      <c r="R244" s="207"/>
      <c r="S244" s="175"/>
      <c r="T244" s="175"/>
      <c r="U244" s="175"/>
      <c r="V244" s="175"/>
      <c r="W244" s="198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98"/>
      <c r="AJ244" s="198"/>
      <c r="AK244" s="198"/>
      <c r="AL244" s="198"/>
      <c r="AM244" s="198"/>
      <c r="AN244" s="198"/>
      <c r="AO244" s="198"/>
      <c r="AP244" s="198"/>
      <c r="AQ244" s="198"/>
      <c r="AR244" s="198"/>
      <c r="AS244" s="198"/>
      <c r="AT244" s="198"/>
      <c r="AV244"/>
      <c r="AW244"/>
      <c r="CA244" s="198"/>
      <c r="CB244" s="198"/>
      <c r="CC244" s="198"/>
    </row>
    <row r="245" spans="1:81" s="201" customFormat="1" x14ac:dyDescent="0.25">
      <c r="A245" s="198"/>
      <c r="B245" s="198"/>
      <c r="C245" s="198"/>
      <c r="D245" s="198"/>
      <c r="E245" s="198"/>
      <c r="F245" s="198"/>
      <c r="G245" s="204"/>
      <c r="H245" s="204"/>
      <c r="I245" s="204"/>
      <c r="J245" s="204"/>
      <c r="K245" s="206"/>
      <c r="L245" s="206"/>
      <c r="M245" s="206"/>
      <c r="N245" s="206"/>
      <c r="O245" s="207"/>
      <c r="P245" s="207"/>
      <c r="Q245" s="207"/>
      <c r="R245" s="207"/>
      <c r="S245" s="175"/>
      <c r="T245" s="175"/>
      <c r="U245" s="175"/>
      <c r="V245" s="175"/>
      <c r="W245" s="198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198"/>
      <c r="AO245" s="198"/>
      <c r="AP245" s="198"/>
      <c r="AQ245" s="198"/>
      <c r="AR245" s="198"/>
      <c r="AS245" s="198"/>
      <c r="AT245" s="198"/>
      <c r="AV245"/>
      <c r="AW245"/>
      <c r="CA245" s="198"/>
      <c r="CB245" s="198"/>
      <c r="CC245" s="198"/>
    </row>
    <row r="246" spans="1:81" s="201" customFormat="1" x14ac:dyDescent="0.25">
      <c r="A246" s="198"/>
      <c r="B246" s="198"/>
      <c r="C246" s="198"/>
      <c r="D246" s="198"/>
      <c r="E246" s="198"/>
      <c r="F246" s="198"/>
      <c r="G246" s="204"/>
      <c r="H246" s="204"/>
      <c r="I246" s="204"/>
      <c r="J246" s="204"/>
      <c r="K246" s="206"/>
      <c r="L246" s="206"/>
      <c r="M246" s="206"/>
      <c r="N246" s="206"/>
      <c r="O246" s="207"/>
      <c r="P246" s="207"/>
      <c r="Q246" s="207"/>
      <c r="R246" s="207"/>
      <c r="S246" s="175"/>
      <c r="T246" s="175"/>
      <c r="U246" s="175"/>
      <c r="V246" s="175"/>
      <c r="W246" s="198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  <c r="AI246" s="198"/>
      <c r="AJ246" s="198"/>
      <c r="AK246" s="198"/>
      <c r="AL246" s="198"/>
      <c r="AM246" s="198"/>
      <c r="AN246" s="198"/>
      <c r="AO246" s="198"/>
      <c r="AP246" s="198"/>
      <c r="AQ246" s="198"/>
      <c r="AR246" s="198"/>
      <c r="AS246" s="198"/>
      <c r="AT246" s="198"/>
      <c r="AV246"/>
      <c r="AW246"/>
      <c r="CA246" s="198"/>
      <c r="CB246" s="198"/>
      <c r="CC246" s="198"/>
    </row>
    <row r="247" spans="1:81" s="201" customFormat="1" x14ac:dyDescent="0.25">
      <c r="A247" s="198"/>
      <c r="B247" s="198"/>
      <c r="C247" s="198"/>
      <c r="D247" s="198"/>
      <c r="E247" s="198"/>
      <c r="F247" s="198"/>
      <c r="G247" s="204"/>
      <c r="H247" s="204"/>
      <c r="I247" s="204"/>
      <c r="J247" s="204"/>
      <c r="K247" s="206"/>
      <c r="L247" s="206"/>
      <c r="M247" s="206"/>
      <c r="N247" s="206"/>
      <c r="O247" s="207"/>
      <c r="P247" s="207"/>
      <c r="Q247" s="207"/>
      <c r="R247" s="207"/>
      <c r="S247" s="175"/>
      <c r="T247" s="175"/>
      <c r="U247" s="175"/>
      <c r="V247" s="175"/>
      <c r="W247" s="198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  <c r="AI247" s="198"/>
      <c r="AJ247" s="198"/>
      <c r="AK247" s="198"/>
      <c r="AL247" s="198"/>
      <c r="AM247" s="198"/>
      <c r="AN247" s="198"/>
      <c r="AO247" s="198"/>
      <c r="AP247" s="198"/>
      <c r="AQ247" s="198"/>
      <c r="AR247" s="198"/>
      <c r="AS247" s="198"/>
      <c r="AT247" s="198"/>
      <c r="AV247"/>
      <c r="AW247"/>
      <c r="CA247" s="198"/>
      <c r="CB247" s="198"/>
      <c r="CC247" s="198"/>
    </row>
    <row r="248" spans="1:81" s="201" customFormat="1" x14ac:dyDescent="0.25">
      <c r="A248" s="198"/>
      <c r="B248" s="198"/>
      <c r="C248" s="198"/>
      <c r="D248" s="198"/>
      <c r="E248" s="198"/>
      <c r="F248" s="198"/>
      <c r="G248" s="204"/>
      <c r="H248" s="204"/>
      <c r="I248" s="204"/>
      <c r="J248" s="204"/>
      <c r="K248" s="206"/>
      <c r="L248" s="206"/>
      <c r="M248" s="206"/>
      <c r="N248" s="206"/>
      <c r="O248" s="207"/>
      <c r="P248" s="207"/>
      <c r="Q248" s="207"/>
      <c r="R248" s="207"/>
      <c r="S248" s="175"/>
      <c r="T248" s="175"/>
      <c r="U248" s="175"/>
      <c r="V248" s="175"/>
      <c r="W248" s="198"/>
      <c r="X248" s="198"/>
      <c r="Y248" s="198"/>
      <c r="Z248" s="198"/>
      <c r="AA248" s="198"/>
      <c r="AB248" s="198"/>
      <c r="AC248" s="198"/>
      <c r="AD248" s="198"/>
      <c r="AE248" s="198"/>
      <c r="AF248" s="198"/>
      <c r="AG248" s="198"/>
      <c r="AH248" s="198"/>
      <c r="AI248" s="198"/>
      <c r="AJ248" s="198"/>
      <c r="AK248" s="198"/>
      <c r="AL248" s="198"/>
      <c r="AM248" s="198"/>
      <c r="AN248" s="198"/>
      <c r="AO248" s="198"/>
      <c r="AP248" s="198"/>
      <c r="AQ248" s="198"/>
      <c r="AR248" s="198"/>
      <c r="AS248" s="198"/>
      <c r="AT248" s="198"/>
      <c r="AV248"/>
      <c r="AW248"/>
      <c r="CA248" s="198"/>
      <c r="CB248" s="198"/>
      <c r="CC248" s="198"/>
    </row>
    <row r="249" spans="1:81" s="201" customFormat="1" x14ac:dyDescent="0.25">
      <c r="A249" s="198"/>
      <c r="B249" s="198"/>
      <c r="C249" s="198"/>
      <c r="D249" s="198"/>
      <c r="E249" s="198"/>
      <c r="F249" s="198"/>
      <c r="G249" s="204"/>
      <c r="H249" s="204"/>
      <c r="I249" s="204"/>
      <c r="J249" s="204"/>
      <c r="K249" s="206"/>
      <c r="L249" s="206"/>
      <c r="M249" s="206"/>
      <c r="N249" s="206"/>
      <c r="O249" s="207"/>
      <c r="P249" s="207"/>
      <c r="Q249" s="207"/>
      <c r="R249" s="207"/>
      <c r="S249" s="175"/>
      <c r="T249" s="175"/>
      <c r="U249" s="175"/>
      <c r="V249" s="175"/>
      <c r="W249" s="198"/>
      <c r="X249" s="198"/>
      <c r="Y249" s="198"/>
      <c r="Z249" s="198"/>
      <c r="AA249" s="198"/>
      <c r="AB249" s="198"/>
      <c r="AC249" s="198"/>
      <c r="AD249" s="198"/>
      <c r="AE249" s="198"/>
      <c r="AF249" s="198"/>
      <c r="AG249" s="198"/>
      <c r="AH249" s="198"/>
      <c r="AI249" s="198"/>
      <c r="AJ249" s="198"/>
      <c r="AK249" s="198"/>
      <c r="AL249" s="198"/>
      <c r="AM249" s="198"/>
      <c r="AN249" s="198"/>
      <c r="AO249" s="198"/>
      <c r="AP249" s="198"/>
      <c r="AQ249" s="198"/>
      <c r="AR249" s="198"/>
      <c r="AS249" s="198"/>
      <c r="AT249" s="198"/>
      <c r="AV249"/>
      <c r="AW249"/>
      <c r="CA249" s="198"/>
      <c r="CB249" s="198"/>
      <c r="CC249" s="198"/>
    </row>
    <row r="250" spans="1:81" s="201" customFormat="1" x14ac:dyDescent="0.25">
      <c r="A250" s="198"/>
      <c r="B250" s="198"/>
      <c r="C250" s="198"/>
      <c r="D250" s="198"/>
      <c r="E250" s="198"/>
      <c r="F250" s="198"/>
      <c r="G250" s="204"/>
      <c r="H250" s="204"/>
      <c r="I250" s="204"/>
      <c r="J250" s="204"/>
      <c r="K250" s="206"/>
      <c r="L250" s="206"/>
      <c r="M250" s="206"/>
      <c r="N250" s="206"/>
      <c r="O250" s="207"/>
      <c r="P250" s="207"/>
      <c r="Q250" s="207"/>
      <c r="R250" s="207"/>
      <c r="S250" s="175"/>
      <c r="T250" s="175"/>
      <c r="U250" s="175"/>
      <c r="V250" s="175"/>
      <c r="W250" s="198"/>
      <c r="X250" s="198"/>
      <c r="Y250" s="198"/>
      <c r="Z250" s="198"/>
      <c r="AA250" s="198"/>
      <c r="AB250" s="198"/>
      <c r="AC250" s="198"/>
      <c r="AD250" s="198"/>
      <c r="AE250" s="198"/>
      <c r="AF250" s="198"/>
      <c r="AG250" s="198"/>
      <c r="AH250" s="198"/>
      <c r="AI250" s="198"/>
      <c r="AJ250" s="198"/>
      <c r="AK250" s="198"/>
      <c r="AL250" s="198"/>
      <c r="AM250" s="198"/>
      <c r="AN250" s="198"/>
      <c r="AO250" s="198"/>
      <c r="AP250" s="198"/>
      <c r="AQ250" s="198"/>
      <c r="AR250" s="198"/>
      <c r="AS250" s="198"/>
      <c r="AT250" s="198"/>
      <c r="AV250"/>
      <c r="AW250"/>
      <c r="CA250" s="198"/>
      <c r="CB250" s="198"/>
      <c r="CC250" s="198"/>
    </row>
    <row r="251" spans="1:81" s="201" customFormat="1" x14ac:dyDescent="0.25">
      <c r="A251" s="198"/>
      <c r="B251" s="198"/>
      <c r="C251" s="198"/>
      <c r="D251" s="198"/>
      <c r="E251" s="198"/>
      <c r="F251" s="198"/>
      <c r="G251" s="204"/>
      <c r="H251" s="204"/>
      <c r="I251" s="204"/>
      <c r="J251" s="204"/>
      <c r="K251" s="206"/>
      <c r="L251" s="206"/>
      <c r="M251" s="206"/>
      <c r="N251" s="206"/>
      <c r="O251" s="207"/>
      <c r="P251" s="207"/>
      <c r="Q251" s="207"/>
      <c r="R251" s="207"/>
      <c r="S251" s="175"/>
      <c r="T251" s="175"/>
      <c r="U251" s="175"/>
      <c r="V251" s="175"/>
      <c r="W251" s="198"/>
      <c r="X251" s="198"/>
      <c r="Y251" s="198"/>
      <c r="Z251" s="198"/>
      <c r="AA251" s="198"/>
      <c r="AB251" s="198"/>
      <c r="AC251" s="198"/>
      <c r="AD251" s="198"/>
      <c r="AE251" s="198"/>
      <c r="AF251" s="198"/>
      <c r="AG251" s="198"/>
      <c r="AH251" s="198"/>
      <c r="AI251" s="198"/>
      <c r="AJ251" s="198"/>
      <c r="AK251" s="198"/>
      <c r="AL251" s="198"/>
      <c r="AM251" s="198"/>
      <c r="AN251" s="198"/>
      <c r="AO251" s="198"/>
      <c r="AP251" s="198"/>
      <c r="AQ251" s="198"/>
      <c r="AR251" s="198"/>
      <c r="AS251" s="198"/>
      <c r="AT251" s="198"/>
      <c r="AV251"/>
      <c r="AW251"/>
      <c r="CA251" s="198"/>
      <c r="CB251" s="198"/>
      <c r="CC251" s="198"/>
    </row>
    <row r="252" spans="1:81" s="201" customFormat="1" x14ac:dyDescent="0.25">
      <c r="A252" s="198"/>
      <c r="B252" s="198"/>
      <c r="C252" s="198"/>
      <c r="D252" s="198"/>
      <c r="E252" s="198"/>
      <c r="F252" s="198"/>
      <c r="G252" s="204"/>
      <c r="H252" s="204"/>
      <c r="I252" s="204"/>
      <c r="J252" s="204"/>
      <c r="K252" s="206"/>
      <c r="L252" s="206"/>
      <c r="M252" s="206"/>
      <c r="N252" s="206"/>
      <c r="O252" s="207"/>
      <c r="P252" s="207"/>
      <c r="Q252" s="207"/>
      <c r="R252" s="207"/>
      <c r="S252" s="175"/>
      <c r="T252" s="175"/>
      <c r="U252" s="175"/>
      <c r="V252" s="175"/>
      <c r="W252" s="198"/>
      <c r="X252" s="198"/>
      <c r="Y252" s="198"/>
      <c r="Z252" s="198"/>
      <c r="AA252" s="198"/>
      <c r="AB252" s="198"/>
      <c r="AC252" s="198"/>
      <c r="AD252" s="198"/>
      <c r="AE252" s="198"/>
      <c r="AF252" s="198"/>
      <c r="AG252" s="198"/>
      <c r="AH252" s="198"/>
      <c r="AI252" s="198"/>
      <c r="AJ252" s="198"/>
      <c r="AK252" s="198"/>
      <c r="AL252" s="198"/>
      <c r="AM252" s="198"/>
      <c r="AN252" s="198"/>
      <c r="AO252" s="198"/>
      <c r="AP252" s="198"/>
      <c r="AQ252" s="198"/>
      <c r="AR252" s="198"/>
      <c r="AS252" s="198"/>
      <c r="AT252" s="198"/>
      <c r="AV252"/>
      <c r="AW252"/>
      <c r="CA252" s="198"/>
      <c r="CB252" s="198"/>
      <c r="CC252" s="198"/>
    </row>
    <row r="253" spans="1:81" s="201" customFormat="1" x14ac:dyDescent="0.25">
      <c r="A253" s="198"/>
      <c r="B253" s="198"/>
      <c r="C253" s="198"/>
      <c r="D253" s="198"/>
      <c r="E253" s="198"/>
      <c r="F253" s="198"/>
      <c r="G253" s="204"/>
      <c r="H253" s="204"/>
      <c r="I253" s="204"/>
      <c r="J253" s="204"/>
      <c r="K253" s="206"/>
      <c r="L253" s="206"/>
      <c r="M253" s="206"/>
      <c r="N253" s="206"/>
      <c r="O253" s="207"/>
      <c r="P253" s="207"/>
      <c r="Q253" s="207"/>
      <c r="R253" s="207"/>
      <c r="S253" s="175"/>
      <c r="T253" s="175"/>
      <c r="U253" s="175"/>
      <c r="V253" s="175"/>
      <c r="W253" s="198"/>
      <c r="X253" s="198"/>
      <c r="Y253" s="198"/>
      <c r="Z253" s="198"/>
      <c r="AA253" s="198"/>
      <c r="AB253" s="198"/>
      <c r="AC253" s="198"/>
      <c r="AD253" s="198"/>
      <c r="AE253" s="198"/>
      <c r="AF253" s="198"/>
      <c r="AG253" s="198"/>
      <c r="AH253" s="198"/>
      <c r="AI253" s="198"/>
      <c r="AJ253" s="198"/>
      <c r="AK253" s="198"/>
      <c r="AL253" s="198"/>
      <c r="AM253" s="198"/>
      <c r="AN253" s="198"/>
      <c r="AO253" s="198"/>
      <c r="AP253" s="198"/>
      <c r="AQ253" s="198"/>
      <c r="AR253" s="198"/>
      <c r="AS253" s="198"/>
      <c r="AT253" s="198"/>
      <c r="AV253"/>
      <c r="AW253"/>
      <c r="CA253" s="198"/>
      <c r="CB253" s="198"/>
      <c r="CC253" s="198"/>
    </row>
    <row r="254" spans="1:81" s="201" customFormat="1" x14ac:dyDescent="0.25">
      <c r="A254" s="198"/>
      <c r="B254" s="198"/>
      <c r="C254" s="198"/>
      <c r="D254" s="198"/>
      <c r="E254" s="198"/>
      <c r="F254" s="198"/>
      <c r="G254" s="204"/>
      <c r="H254" s="204"/>
      <c r="I254" s="204"/>
      <c r="J254" s="204"/>
      <c r="K254" s="206"/>
      <c r="L254" s="206"/>
      <c r="M254" s="206"/>
      <c r="N254" s="206"/>
      <c r="O254" s="207"/>
      <c r="P254" s="207"/>
      <c r="Q254" s="207"/>
      <c r="R254" s="207"/>
      <c r="S254" s="175"/>
      <c r="T254" s="175"/>
      <c r="U254" s="175"/>
      <c r="V254" s="175"/>
      <c r="W254" s="198"/>
      <c r="X254" s="198"/>
      <c r="Y254" s="198"/>
      <c r="Z254" s="198"/>
      <c r="AA254" s="198"/>
      <c r="AB254" s="198"/>
      <c r="AC254" s="198"/>
      <c r="AD254" s="198"/>
      <c r="AE254" s="198"/>
      <c r="AF254" s="198"/>
      <c r="AG254" s="198"/>
      <c r="AH254" s="198"/>
      <c r="AI254" s="198"/>
      <c r="AJ254" s="198"/>
      <c r="AK254" s="198"/>
      <c r="AL254" s="198"/>
      <c r="AM254" s="198"/>
      <c r="AN254" s="198"/>
      <c r="AO254" s="198"/>
      <c r="AP254" s="198"/>
      <c r="AQ254" s="198"/>
      <c r="AR254" s="198"/>
      <c r="AS254" s="198"/>
      <c r="AT254" s="198"/>
      <c r="AV254"/>
      <c r="AW254"/>
      <c r="CA254" s="198"/>
      <c r="CB254" s="198"/>
      <c r="CC254" s="198"/>
    </row>
    <row r="255" spans="1:81" s="201" customFormat="1" x14ac:dyDescent="0.25">
      <c r="A255" s="198"/>
      <c r="B255" s="198"/>
      <c r="C255" s="198"/>
      <c r="D255" s="198"/>
      <c r="E255" s="198"/>
      <c r="F255" s="198"/>
      <c r="G255" s="204"/>
      <c r="H255" s="204"/>
      <c r="I255" s="204"/>
      <c r="J255" s="204"/>
      <c r="K255" s="206"/>
      <c r="L255" s="206"/>
      <c r="M255" s="206"/>
      <c r="N255" s="206"/>
      <c r="O255" s="207"/>
      <c r="P255" s="207"/>
      <c r="Q255" s="207"/>
      <c r="R255" s="207"/>
      <c r="S255" s="175"/>
      <c r="T255" s="175"/>
      <c r="U255" s="175"/>
      <c r="V255" s="175"/>
      <c r="W255" s="198"/>
      <c r="X255" s="198"/>
      <c r="Y255" s="198"/>
      <c r="Z255" s="198"/>
      <c r="AA255" s="198"/>
      <c r="AB255" s="198"/>
      <c r="AC255" s="198"/>
      <c r="AD255" s="198"/>
      <c r="AE255" s="198"/>
      <c r="AF255" s="198"/>
      <c r="AG255" s="198"/>
      <c r="AH255" s="198"/>
      <c r="AI255" s="198"/>
      <c r="AJ255" s="198"/>
      <c r="AK255" s="198"/>
      <c r="AL255" s="198"/>
      <c r="AM255" s="198"/>
      <c r="AN255" s="198"/>
      <c r="AO255" s="198"/>
      <c r="AP255" s="198"/>
      <c r="AQ255" s="198"/>
      <c r="AR255" s="198"/>
      <c r="AS255" s="198"/>
      <c r="AT255" s="198"/>
      <c r="AV255"/>
      <c r="AW255"/>
      <c r="CA255" s="198"/>
      <c r="CB255" s="198"/>
      <c r="CC255" s="198"/>
    </row>
    <row r="256" spans="1:81" s="201" customFormat="1" x14ac:dyDescent="0.25">
      <c r="A256" s="198"/>
      <c r="B256" s="198"/>
      <c r="C256" s="198"/>
      <c r="D256" s="198"/>
      <c r="E256" s="198"/>
      <c r="F256" s="198"/>
      <c r="G256" s="204"/>
      <c r="H256" s="204"/>
      <c r="I256" s="204"/>
      <c r="J256" s="204"/>
      <c r="K256" s="206"/>
      <c r="L256" s="206"/>
      <c r="M256" s="206"/>
      <c r="N256" s="206"/>
      <c r="O256" s="207"/>
      <c r="P256" s="207"/>
      <c r="Q256" s="207"/>
      <c r="R256" s="207"/>
      <c r="S256" s="175"/>
      <c r="T256" s="175"/>
      <c r="U256" s="175"/>
      <c r="V256" s="175"/>
      <c r="W256" s="198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  <c r="AI256" s="198"/>
      <c r="AJ256" s="198"/>
      <c r="AK256" s="198"/>
      <c r="AL256" s="198"/>
      <c r="AM256" s="198"/>
      <c r="AN256" s="198"/>
      <c r="AO256" s="198"/>
      <c r="AP256" s="198"/>
      <c r="AQ256" s="198"/>
      <c r="AR256" s="198"/>
      <c r="AS256" s="198"/>
      <c r="AT256" s="198"/>
      <c r="AV256"/>
      <c r="AW256"/>
      <c r="CA256" s="198"/>
      <c r="CB256" s="198"/>
      <c r="CC256" s="198"/>
    </row>
    <row r="257" spans="1:81" s="201" customFormat="1" x14ac:dyDescent="0.25">
      <c r="A257" s="198"/>
      <c r="B257" s="198"/>
      <c r="C257" s="198"/>
      <c r="D257" s="198"/>
      <c r="E257" s="198"/>
      <c r="F257" s="198"/>
      <c r="G257" s="204"/>
      <c r="H257" s="204"/>
      <c r="I257" s="204"/>
      <c r="J257" s="204"/>
      <c r="K257" s="206"/>
      <c r="L257" s="206"/>
      <c r="M257" s="206"/>
      <c r="N257" s="206"/>
      <c r="O257" s="207"/>
      <c r="P257" s="207"/>
      <c r="Q257" s="207"/>
      <c r="R257" s="207"/>
      <c r="S257" s="175"/>
      <c r="T257" s="175"/>
      <c r="U257" s="175"/>
      <c r="V257" s="175"/>
      <c r="W257" s="198"/>
      <c r="X257" s="198"/>
      <c r="Y257" s="198"/>
      <c r="Z257" s="198"/>
      <c r="AA257" s="198"/>
      <c r="AB257" s="198"/>
      <c r="AC257" s="198"/>
      <c r="AD257" s="198"/>
      <c r="AE257" s="198"/>
      <c r="AF257" s="198"/>
      <c r="AG257" s="198"/>
      <c r="AH257" s="198"/>
      <c r="AI257" s="198"/>
      <c r="AJ257" s="198"/>
      <c r="AK257" s="198"/>
      <c r="AL257" s="198"/>
      <c r="AM257" s="198"/>
      <c r="AN257" s="198"/>
      <c r="AO257" s="198"/>
      <c r="AP257" s="198"/>
      <c r="AQ257" s="198"/>
      <c r="AR257" s="198"/>
      <c r="AS257" s="198"/>
      <c r="AT257" s="198"/>
      <c r="AV257"/>
      <c r="AW257"/>
      <c r="CA257" s="198"/>
      <c r="CB257" s="198"/>
      <c r="CC257" s="198"/>
    </row>
    <row r="258" spans="1:81" s="201" customFormat="1" x14ac:dyDescent="0.25">
      <c r="A258" s="198"/>
      <c r="B258" s="198"/>
      <c r="C258" s="198"/>
      <c r="D258" s="198"/>
      <c r="E258" s="198"/>
      <c r="F258" s="198"/>
      <c r="G258" s="204"/>
      <c r="H258" s="204"/>
      <c r="I258" s="204"/>
      <c r="J258" s="204"/>
      <c r="K258" s="206"/>
      <c r="L258" s="206"/>
      <c r="M258" s="206"/>
      <c r="N258" s="206"/>
      <c r="O258" s="207"/>
      <c r="P258" s="207"/>
      <c r="Q258" s="207"/>
      <c r="R258" s="207"/>
      <c r="S258" s="175"/>
      <c r="T258" s="175"/>
      <c r="U258" s="175"/>
      <c r="V258" s="175"/>
      <c r="W258" s="198"/>
      <c r="X258" s="198"/>
      <c r="Y258" s="198"/>
      <c r="Z258" s="198"/>
      <c r="AA258" s="198"/>
      <c r="AB258" s="198"/>
      <c r="AC258" s="198"/>
      <c r="AD258" s="198"/>
      <c r="AE258" s="198"/>
      <c r="AF258" s="198"/>
      <c r="AG258" s="198"/>
      <c r="AH258" s="198"/>
      <c r="AI258" s="198"/>
      <c r="AJ258" s="198"/>
      <c r="AK258" s="198"/>
      <c r="AL258" s="198"/>
      <c r="AM258" s="198"/>
      <c r="AN258" s="198"/>
      <c r="AO258" s="198"/>
      <c r="AP258" s="198"/>
      <c r="AQ258" s="198"/>
      <c r="AR258" s="198"/>
      <c r="AS258" s="198"/>
      <c r="AT258" s="198"/>
      <c r="AV258"/>
      <c r="AW258"/>
      <c r="CA258" s="198"/>
      <c r="CB258" s="198"/>
      <c r="CC258" s="198"/>
    </row>
    <row r="259" spans="1:81" s="201" customFormat="1" x14ac:dyDescent="0.25">
      <c r="A259" s="198"/>
      <c r="B259" s="198"/>
      <c r="C259" s="198"/>
      <c r="D259" s="198"/>
      <c r="E259" s="198"/>
      <c r="F259" s="198"/>
      <c r="G259" s="204"/>
      <c r="H259" s="204"/>
      <c r="I259" s="204"/>
      <c r="J259" s="204"/>
      <c r="K259" s="206"/>
      <c r="L259" s="206"/>
      <c r="M259" s="206"/>
      <c r="N259" s="206"/>
      <c r="O259" s="207"/>
      <c r="P259" s="207"/>
      <c r="Q259" s="207"/>
      <c r="R259" s="207"/>
      <c r="S259" s="175"/>
      <c r="T259" s="175"/>
      <c r="U259" s="175"/>
      <c r="V259" s="175"/>
      <c r="W259" s="198"/>
      <c r="X259" s="198"/>
      <c r="Y259" s="198"/>
      <c r="Z259" s="198"/>
      <c r="AA259" s="198"/>
      <c r="AB259" s="198"/>
      <c r="AC259" s="198"/>
      <c r="AD259" s="198"/>
      <c r="AE259" s="198"/>
      <c r="AF259" s="198"/>
      <c r="AG259" s="198"/>
      <c r="AH259" s="198"/>
      <c r="AI259" s="198"/>
      <c r="AJ259" s="198"/>
      <c r="AK259" s="198"/>
      <c r="AL259" s="198"/>
      <c r="AM259" s="198"/>
      <c r="AN259" s="198"/>
      <c r="AO259" s="198"/>
      <c r="AP259" s="198"/>
      <c r="AQ259" s="198"/>
      <c r="AR259" s="198"/>
      <c r="AS259" s="198"/>
      <c r="AT259" s="198"/>
      <c r="AV259"/>
      <c r="AW259"/>
      <c r="CA259" s="198"/>
      <c r="CB259" s="198"/>
      <c r="CC259" s="198"/>
    </row>
    <row r="260" spans="1:81" s="201" customFormat="1" x14ac:dyDescent="0.25">
      <c r="A260" s="198"/>
      <c r="B260" s="198"/>
      <c r="C260" s="198"/>
      <c r="D260" s="198"/>
      <c r="E260" s="198"/>
      <c r="F260" s="198"/>
      <c r="G260" s="204"/>
      <c r="H260" s="204"/>
      <c r="I260" s="204"/>
      <c r="J260" s="204"/>
      <c r="K260" s="206"/>
      <c r="L260" s="206"/>
      <c r="M260" s="206"/>
      <c r="N260" s="206"/>
      <c r="O260" s="207"/>
      <c r="P260" s="207"/>
      <c r="Q260" s="207"/>
      <c r="R260" s="207"/>
      <c r="S260" s="175"/>
      <c r="T260" s="175"/>
      <c r="U260" s="175"/>
      <c r="V260" s="175"/>
      <c r="W260" s="198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  <c r="AI260" s="198"/>
      <c r="AJ260" s="198"/>
      <c r="AK260" s="198"/>
      <c r="AL260" s="198"/>
      <c r="AM260" s="198"/>
      <c r="AN260" s="198"/>
      <c r="AO260" s="198"/>
      <c r="AP260" s="198"/>
      <c r="AQ260" s="198"/>
      <c r="AR260" s="198"/>
      <c r="AS260" s="198"/>
      <c r="AT260" s="198"/>
      <c r="AV260"/>
      <c r="AW260"/>
      <c r="CA260" s="198"/>
      <c r="CB260" s="198"/>
      <c r="CC260" s="198"/>
    </row>
    <row r="261" spans="1:81" s="201" customFormat="1" x14ac:dyDescent="0.25">
      <c r="A261" s="198"/>
      <c r="B261" s="198"/>
      <c r="C261" s="198"/>
      <c r="D261" s="198"/>
      <c r="E261" s="198"/>
      <c r="F261" s="198"/>
      <c r="G261" s="204"/>
      <c r="H261" s="204"/>
      <c r="I261" s="204"/>
      <c r="J261" s="204"/>
      <c r="K261" s="206"/>
      <c r="L261" s="206"/>
      <c r="M261" s="206"/>
      <c r="N261" s="206"/>
      <c r="O261" s="207"/>
      <c r="P261" s="207"/>
      <c r="Q261" s="207"/>
      <c r="R261" s="207"/>
      <c r="S261" s="175"/>
      <c r="T261" s="175"/>
      <c r="U261" s="175"/>
      <c r="V261" s="175"/>
      <c r="W261" s="198"/>
      <c r="X261" s="198"/>
      <c r="Y261" s="198"/>
      <c r="Z261" s="198"/>
      <c r="AA261" s="198"/>
      <c r="AB261" s="198"/>
      <c r="AC261" s="198"/>
      <c r="AD261" s="198"/>
      <c r="AE261" s="198"/>
      <c r="AF261" s="198"/>
      <c r="AG261" s="198"/>
      <c r="AH261" s="198"/>
      <c r="AI261" s="198"/>
      <c r="AJ261" s="198"/>
      <c r="AK261" s="198"/>
      <c r="AL261" s="198"/>
      <c r="AM261" s="198"/>
      <c r="AN261" s="198"/>
      <c r="AO261" s="198"/>
      <c r="AP261" s="198"/>
      <c r="AQ261" s="198"/>
      <c r="AR261" s="198"/>
      <c r="AS261" s="198"/>
      <c r="AT261" s="198"/>
      <c r="AV261"/>
      <c r="AW261"/>
      <c r="CA261" s="198"/>
      <c r="CB261" s="198"/>
      <c r="CC261" s="198"/>
    </row>
    <row r="262" spans="1:81" s="201" customFormat="1" x14ac:dyDescent="0.25">
      <c r="A262" s="198"/>
      <c r="B262" s="198"/>
      <c r="C262" s="198"/>
      <c r="D262" s="198"/>
      <c r="E262" s="198"/>
      <c r="F262" s="198"/>
      <c r="G262" s="204"/>
      <c r="H262" s="204"/>
      <c r="I262" s="204"/>
      <c r="J262" s="204"/>
      <c r="K262" s="206"/>
      <c r="L262" s="206"/>
      <c r="M262" s="206"/>
      <c r="N262" s="206"/>
      <c r="O262" s="207"/>
      <c r="P262" s="207"/>
      <c r="Q262" s="207"/>
      <c r="R262" s="207"/>
      <c r="S262" s="175"/>
      <c r="T262" s="175"/>
      <c r="U262" s="175"/>
      <c r="V262" s="175"/>
      <c r="W262" s="198"/>
      <c r="X262" s="198"/>
      <c r="Y262" s="198"/>
      <c r="Z262" s="198"/>
      <c r="AA262" s="198"/>
      <c r="AB262" s="198"/>
      <c r="AC262" s="198"/>
      <c r="AD262" s="198"/>
      <c r="AE262" s="198"/>
      <c r="AF262" s="198"/>
      <c r="AG262" s="198"/>
      <c r="AH262" s="198"/>
      <c r="AI262" s="198"/>
      <c r="AJ262" s="198"/>
      <c r="AK262" s="198"/>
      <c r="AL262" s="198"/>
      <c r="AM262" s="198"/>
      <c r="AN262" s="198"/>
      <c r="AO262" s="198"/>
      <c r="AP262" s="198"/>
      <c r="AQ262" s="198"/>
      <c r="AR262" s="198"/>
      <c r="AS262" s="198"/>
      <c r="AT262" s="198"/>
      <c r="AV262"/>
      <c r="AW262"/>
      <c r="CA262" s="198"/>
      <c r="CB262" s="198"/>
      <c r="CC262" s="198"/>
    </row>
    <row r="263" spans="1:81" s="201" customFormat="1" x14ac:dyDescent="0.25">
      <c r="A263" s="198"/>
      <c r="B263" s="198"/>
      <c r="C263" s="198"/>
      <c r="D263" s="198"/>
      <c r="E263" s="198"/>
      <c r="F263" s="198"/>
      <c r="G263" s="204"/>
      <c r="H263" s="204"/>
      <c r="I263" s="204"/>
      <c r="J263" s="204"/>
      <c r="K263" s="206"/>
      <c r="L263" s="206"/>
      <c r="M263" s="206"/>
      <c r="N263" s="206"/>
      <c r="O263" s="207"/>
      <c r="P263" s="207"/>
      <c r="Q263" s="207"/>
      <c r="R263" s="207"/>
      <c r="S263" s="175"/>
      <c r="T263" s="175"/>
      <c r="U263" s="175"/>
      <c r="V263" s="175"/>
      <c r="W263" s="198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  <c r="AI263" s="198"/>
      <c r="AJ263" s="198"/>
      <c r="AK263" s="198"/>
      <c r="AL263" s="198"/>
      <c r="AM263" s="198"/>
      <c r="AN263" s="198"/>
      <c r="AO263" s="198"/>
      <c r="AP263" s="198"/>
      <c r="AQ263" s="198"/>
      <c r="AR263" s="198"/>
      <c r="AS263" s="198"/>
      <c r="AT263" s="198"/>
      <c r="AV263"/>
      <c r="AW263"/>
      <c r="CA263" s="198"/>
      <c r="CB263" s="198"/>
      <c r="CC263" s="198"/>
    </row>
    <row r="264" spans="1:81" s="201" customFormat="1" x14ac:dyDescent="0.25">
      <c r="A264" s="198"/>
      <c r="B264" s="198"/>
      <c r="C264" s="198"/>
      <c r="D264" s="198"/>
      <c r="E264" s="198"/>
      <c r="F264" s="198"/>
      <c r="G264" s="204"/>
      <c r="H264" s="204"/>
      <c r="I264" s="204"/>
      <c r="J264" s="204"/>
      <c r="K264" s="206"/>
      <c r="L264" s="206"/>
      <c r="M264" s="206"/>
      <c r="N264" s="206"/>
      <c r="O264" s="207"/>
      <c r="P264" s="207"/>
      <c r="Q264" s="207"/>
      <c r="R264" s="207"/>
      <c r="S264" s="175"/>
      <c r="T264" s="175"/>
      <c r="U264" s="175"/>
      <c r="V264" s="175"/>
      <c r="W264" s="198"/>
      <c r="X264" s="198"/>
      <c r="Y264" s="198"/>
      <c r="Z264" s="198"/>
      <c r="AA264" s="198"/>
      <c r="AB264" s="198"/>
      <c r="AC264" s="198"/>
      <c r="AD264" s="198"/>
      <c r="AE264" s="198"/>
      <c r="AF264" s="198"/>
      <c r="AG264" s="198"/>
      <c r="AH264" s="198"/>
      <c r="AI264" s="198"/>
      <c r="AJ264" s="198"/>
      <c r="AK264" s="198"/>
      <c r="AL264" s="198"/>
      <c r="AM264" s="198"/>
      <c r="AN264" s="198"/>
      <c r="AO264" s="198"/>
      <c r="AP264" s="198"/>
      <c r="AQ264" s="198"/>
      <c r="AR264" s="198"/>
      <c r="AS264" s="198"/>
      <c r="AT264" s="198"/>
      <c r="AV264"/>
      <c r="AW264"/>
      <c r="CA264" s="198"/>
      <c r="CB264" s="198"/>
      <c r="CC264" s="198"/>
    </row>
    <row r="265" spans="1:81" s="201" customFormat="1" x14ac:dyDescent="0.25">
      <c r="A265" s="198"/>
      <c r="B265" s="198"/>
      <c r="C265" s="198"/>
      <c r="D265" s="198"/>
      <c r="E265" s="198"/>
      <c r="F265" s="198"/>
      <c r="G265" s="204"/>
      <c r="H265" s="204"/>
      <c r="I265" s="204"/>
      <c r="J265" s="204"/>
      <c r="K265" s="206"/>
      <c r="L265" s="206"/>
      <c r="M265" s="206"/>
      <c r="N265" s="206"/>
      <c r="O265" s="207"/>
      <c r="P265" s="207"/>
      <c r="Q265" s="207"/>
      <c r="R265" s="207"/>
      <c r="S265" s="175"/>
      <c r="T265" s="175"/>
      <c r="U265" s="175"/>
      <c r="V265" s="175"/>
      <c r="W265" s="198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  <c r="AI265" s="198"/>
      <c r="AJ265" s="198"/>
      <c r="AK265" s="198"/>
      <c r="AL265" s="198"/>
      <c r="AM265" s="198"/>
      <c r="AN265" s="198"/>
      <c r="AO265" s="198"/>
      <c r="AP265" s="198"/>
      <c r="AQ265" s="198"/>
      <c r="AR265" s="198"/>
      <c r="AS265" s="198"/>
      <c r="AT265" s="198"/>
      <c r="AV265"/>
      <c r="AW265"/>
      <c r="CA265" s="198"/>
      <c r="CB265" s="198"/>
      <c r="CC265" s="198"/>
    </row>
    <row r="266" spans="1:81" s="201" customFormat="1" x14ac:dyDescent="0.25">
      <c r="A266" s="198"/>
      <c r="B266" s="198"/>
      <c r="C266" s="198"/>
      <c r="D266" s="198"/>
      <c r="E266" s="198"/>
      <c r="F266" s="198"/>
      <c r="G266" s="204"/>
      <c r="H266" s="204"/>
      <c r="I266" s="204"/>
      <c r="J266" s="204"/>
      <c r="K266" s="206"/>
      <c r="L266" s="206"/>
      <c r="M266" s="206"/>
      <c r="N266" s="206"/>
      <c r="O266" s="207"/>
      <c r="P266" s="207"/>
      <c r="Q266" s="207"/>
      <c r="R266" s="207"/>
      <c r="S266" s="175"/>
      <c r="T266" s="175"/>
      <c r="U266" s="175"/>
      <c r="V266" s="175"/>
      <c r="W266" s="198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  <c r="AI266" s="198"/>
      <c r="AJ266" s="198"/>
      <c r="AK266" s="198"/>
      <c r="AL266" s="198"/>
      <c r="AM266" s="198"/>
      <c r="AN266" s="198"/>
      <c r="AO266" s="198"/>
      <c r="AP266" s="198"/>
      <c r="AQ266" s="198"/>
      <c r="AR266" s="198"/>
      <c r="AS266" s="198"/>
      <c r="AT266" s="198"/>
      <c r="AV266"/>
      <c r="AW266"/>
      <c r="CA266" s="198"/>
      <c r="CB266" s="198"/>
      <c r="CC266" s="198"/>
    </row>
    <row r="267" spans="1:81" s="201" customFormat="1" x14ac:dyDescent="0.25">
      <c r="A267" s="198"/>
      <c r="B267" s="198"/>
      <c r="C267" s="198"/>
      <c r="D267" s="198"/>
      <c r="E267" s="198"/>
      <c r="F267" s="198"/>
      <c r="G267" s="204"/>
      <c r="H267" s="204"/>
      <c r="I267" s="204"/>
      <c r="J267" s="204"/>
      <c r="K267" s="206"/>
      <c r="L267" s="206"/>
      <c r="M267" s="206"/>
      <c r="N267" s="206"/>
      <c r="O267" s="207"/>
      <c r="P267" s="207"/>
      <c r="Q267" s="207"/>
      <c r="R267" s="207"/>
      <c r="S267" s="175"/>
      <c r="T267" s="175"/>
      <c r="U267" s="175"/>
      <c r="V267" s="175"/>
      <c r="W267" s="198"/>
      <c r="X267" s="198"/>
      <c r="Y267" s="198"/>
      <c r="Z267" s="198"/>
      <c r="AA267" s="198"/>
      <c r="AB267" s="198"/>
      <c r="AC267" s="198"/>
      <c r="AD267" s="198"/>
      <c r="AE267" s="198"/>
      <c r="AF267" s="198"/>
      <c r="AG267" s="198"/>
      <c r="AH267" s="198"/>
      <c r="AI267" s="198"/>
      <c r="AJ267" s="198"/>
      <c r="AK267" s="198"/>
      <c r="AL267" s="198"/>
      <c r="AM267" s="198"/>
      <c r="AN267" s="198"/>
      <c r="AO267" s="198"/>
      <c r="AP267" s="198"/>
      <c r="AQ267" s="198"/>
      <c r="AR267" s="198"/>
      <c r="AS267" s="198"/>
      <c r="AT267" s="198"/>
      <c r="AV267"/>
      <c r="AW267"/>
      <c r="CA267" s="198"/>
      <c r="CB267" s="198"/>
      <c r="CC267" s="198"/>
    </row>
    <row r="268" spans="1:81" s="201" customFormat="1" x14ac:dyDescent="0.25">
      <c r="A268" s="198"/>
      <c r="B268" s="198"/>
      <c r="C268" s="198"/>
      <c r="D268" s="198"/>
      <c r="E268" s="198"/>
      <c r="F268" s="198"/>
      <c r="G268" s="204"/>
      <c r="H268" s="204"/>
      <c r="I268" s="204"/>
      <c r="J268" s="204"/>
      <c r="K268" s="206"/>
      <c r="L268" s="206"/>
      <c r="M268" s="206"/>
      <c r="N268" s="206"/>
      <c r="O268" s="207"/>
      <c r="P268" s="207"/>
      <c r="Q268" s="207"/>
      <c r="R268" s="207"/>
      <c r="S268" s="175"/>
      <c r="T268" s="175"/>
      <c r="U268" s="175"/>
      <c r="V268" s="175"/>
      <c r="W268" s="198"/>
      <c r="X268" s="198"/>
      <c r="Y268" s="198"/>
      <c r="Z268" s="198"/>
      <c r="AA268" s="198"/>
      <c r="AB268" s="198"/>
      <c r="AC268" s="198"/>
      <c r="AD268" s="198"/>
      <c r="AE268" s="198"/>
      <c r="AF268" s="198"/>
      <c r="AG268" s="198"/>
      <c r="AH268" s="198"/>
      <c r="AI268" s="198"/>
      <c r="AJ268" s="198"/>
      <c r="AK268" s="198"/>
      <c r="AL268" s="198"/>
      <c r="AM268" s="198"/>
      <c r="AN268" s="198"/>
      <c r="AO268" s="198"/>
      <c r="AP268" s="198"/>
      <c r="AQ268" s="198"/>
      <c r="AR268" s="198"/>
      <c r="AS268" s="198"/>
      <c r="AT268" s="198"/>
      <c r="AV268"/>
      <c r="AW268"/>
      <c r="CA268" s="198"/>
      <c r="CB268" s="198"/>
      <c r="CC268" s="198"/>
    </row>
    <row r="269" spans="1:81" s="201" customFormat="1" x14ac:dyDescent="0.25">
      <c r="A269" s="198"/>
      <c r="B269" s="198"/>
      <c r="C269" s="198"/>
      <c r="D269" s="198"/>
      <c r="E269" s="198"/>
      <c r="F269" s="198"/>
      <c r="G269" s="204"/>
      <c r="H269" s="204"/>
      <c r="I269" s="204"/>
      <c r="J269" s="204"/>
      <c r="K269" s="206"/>
      <c r="L269" s="206"/>
      <c r="M269" s="206"/>
      <c r="N269" s="206"/>
      <c r="O269" s="207"/>
      <c r="P269" s="207"/>
      <c r="Q269" s="207"/>
      <c r="R269" s="207"/>
      <c r="S269" s="175"/>
      <c r="T269" s="175"/>
      <c r="U269" s="175"/>
      <c r="V269" s="175"/>
      <c r="W269" s="198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  <c r="AI269" s="198"/>
      <c r="AJ269" s="198"/>
      <c r="AK269" s="198"/>
      <c r="AL269" s="198"/>
      <c r="AM269" s="198"/>
      <c r="AN269" s="198"/>
      <c r="AO269" s="198"/>
      <c r="AP269" s="198"/>
      <c r="AQ269" s="198"/>
      <c r="AR269" s="198"/>
      <c r="AS269" s="198"/>
      <c r="AT269" s="198"/>
      <c r="AV269"/>
      <c r="AW269"/>
      <c r="CA269" s="198"/>
      <c r="CB269" s="198"/>
      <c r="CC269" s="198"/>
    </row>
    <row r="270" spans="1:81" s="201" customFormat="1" x14ac:dyDescent="0.25">
      <c r="A270" s="198"/>
      <c r="B270" s="198"/>
      <c r="C270" s="198"/>
      <c r="D270" s="198"/>
      <c r="E270" s="198"/>
      <c r="F270" s="198"/>
      <c r="G270" s="204"/>
      <c r="H270" s="204"/>
      <c r="I270" s="204"/>
      <c r="J270" s="204"/>
      <c r="K270" s="206"/>
      <c r="L270" s="206"/>
      <c r="M270" s="206"/>
      <c r="N270" s="206"/>
      <c r="O270" s="207"/>
      <c r="P270" s="207"/>
      <c r="Q270" s="207"/>
      <c r="R270" s="207"/>
      <c r="S270" s="175"/>
      <c r="T270" s="175"/>
      <c r="U270" s="175"/>
      <c r="V270" s="175"/>
      <c r="W270" s="198"/>
      <c r="X270" s="198"/>
      <c r="Y270" s="198"/>
      <c r="Z270" s="198"/>
      <c r="AA270" s="198"/>
      <c r="AB270" s="198"/>
      <c r="AC270" s="198"/>
      <c r="AD270" s="198"/>
      <c r="AE270" s="198"/>
      <c r="AF270" s="198"/>
      <c r="AG270" s="198"/>
      <c r="AH270" s="198"/>
      <c r="AI270" s="198"/>
      <c r="AJ270" s="198"/>
      <c r="AK270" s="198"/>
      <c r="AL270" s="198"/>
      <c r="AM270" s="198"/>
      <c r="AN270" s="198"/>
      <c r="AO270" s="198"/>
      <c r="AP270" s="198"/>
      <c r="AQ270" s="198"/>
      <c r="AR270" s="198"/>
      <c r="AS270" s="198"/>
      <c r="AT270" s="198"/>
      <c r="AV270"/>
      <c r="AW270"/>
      <c r="CA270" s="198"/>
      <c r="CB270" s="198"/>
      <c r="CC270" s="198"/>
    </row>
    <row r="271" spans="1:81" s="201" customFormat="1" x14ac:dyDescent="0.25">
      <c r="A271" s="198"/>
      <c r="B271" s="198"/>
      <c r="C271" s="198"/>
      <c r="D271" s="198"/>
      <c r="E271" s="198"/>
      <c r="F271" s="198"/>
      <c r="G271" s="204"/>
      <c r="H271" s="204"/>
      <c r="I271" s="204"/>
      <c r="J271" s="204"/>
      <c r="K271" s="206"/>
      <c r="L271" s="206"/>
      <c r="M271" s="206"/>
      <c r="N271" s="206"/>
      <c r="O271" s="207"/>
      <c r="P271" s="207"/>
      <c r="Q271" s="207"/>
      <c r="R271" s="207"/>
      <c r="S271" s="175"/>
      <c r="T271" s="175"/>
      <c r="U271" s="175"/>
      <c r="V271" s="175"/>
      <c r="W271" s="198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  <c r="AI271" s="198"/>
      <c r="AJ271" s="198"/>
      <c r="AK271" s="198"/>
      <c r="AL271" s="198"/>
      <c r="AM271" s="198"/>
      <c r="AN271" s="198"/>
      <c r="AO271" s="198"/>
      <c r="AP271" s="198"/>
      <c r="AQ271" s="198"/>
      <c r="AR271" s="198"/>
      <c r="AS271" s="198"/>
      <c r="AT271" s="198"/>
      <c r="AV271"/>
      <c r="AW271"/>
      <c r="CA271" s="198"/>
      <c r="CB271" s="198"/>
      <c r="CC271" s="198"/>
    </row>
    <row r="272" spans="1:81" s="201" customFormat="1" x14ac:dyDescent="0.25">
      <c r="A272" s="198"/>
      <c r="B272" s="198"/>
      <c r="C272" s="198"/>
      <c r="D272" s="198"/>
      <c r="E272" s="198"/>
      <c r="F272" s="198"/>
      <c r="G272" s="204"/>
      <c r="H272" s="204"/>
      <c r="I272" s="204"/>
      <c r="J272" s="204"/>
      <c r="K272" s="206"/>
      <c r="L272" s="206"/>
      <c r="M272" s="206"/>
      <c r="N272" s="206"/>
      <c r="O272" s="207"/>
      <c r="P272" s="207"/>
      <c r="Q272" s="207"/>
      <c r="R272" s="207"/>
      <c r="S272" s="175"/>
      <c r="T272" s="175"/>
      <c r="U272" s="175"/>
      <c r="V272" s="175"/>
      <c r="W272" s="198"/>
      <c r="X272" s="198"/>
      <c r="Y272" s="198"/>
      <c r="Z272" s="198"/>
      <c r="AA272" s="198"/>
      <c r="AB272" s="198"/>
      <c r="AC272" s="198"/>
      <c r="AD272" s="198"/>
      <c r="AE272" s="198"/>
      <c r="AF272" s="198"/>
      <c r="AG272" s="198"/>
      <c r="AH272" s="198"/>
      <c r="AI272" s="198"/>
      <c r="AJ272" s="198"/>
      <c r="AK272" s="198"/>
      <c r="AL272" s="198"/>
      <c r="AM272" s="198"/>
      <c r="AN272" s="198"/>
      <c r="AO272" s="198"/>
      <c r="AP272" s="198"/>
      <c r="AQ272" s="198"/>
      <c r="AR272" s="198"/>
      <c r="AS272" s="198"/>
      <c r="AT272" s="198"/>
      <c r="AV272"/>
      <c r="AW272"/>
      <c r="CA272" s="198"/>
      <c r="CB272" s="198"/>
      <c r="CC272" s="198"/>
    </row>
    <row r="273" spans="1:81" s="201" customFormat="1" x14ac:dyDescent="0.25">
      <c r="A273" s="198"/>
      <c r="B273" s="198"/>
      <c r="C273" s="198"/>
      <c r="D273" s="198"/>
      <c r="E273" s="198"/>
      <c r="F273" s="198"/>
      <c r="G273" s="204"/>
      <c r="H273" s="204"/>
      <c r="I273" s="204"/>
      <c r="J273" s="204"/>
      <c r="K273" s="206"/>
      <c r="L273" s="206"/>
      <c r="M273" s="206"/>
      <c r="N273" s="206"/>
      <c r="O273" s="207"/>
      <c r="P273" s="207"/>
      <c r="Q273" s="207"/>
      <c r="R273" s="207"/>
      <c r="S273" s="175"/>
      <c r="T273" s="175"/>
      <c r="U273" s="175"/>
      <c r="V273" s="175"/>
      <c r="W273" s="198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8"/>
      <c r="AH273" s="198"/>
      <c r="AI273" s="198"/>
      <c r="AJ273" s="198"/>
      <c r="AK273" s="198"/>
      <c r="AL273" s="198"/>
      <c r="AM273" s="198"/>
      <c r="AN273" s="198"/>
      <c r="AO273" s="198"/>
      <c r="AP273" s="198"/>
      <c r="AQ273" s="198"/>
      <c r="AR273" s="198"/>
      <c r="AS273" s="198"/>
      <c r="AT273" s="198"/>
      <c r="AV273"/>
      <c r="AW273"/>
      <c r="CA273" s="198"/>
      <c r="CB273" s="198"/>
      <c r="CC273" s="198"/>
    </row>
    <row r="274" spans="1:81" s="201" customFormat="1" x14ac:dyDescent="0.25">
      <c r="A274" s="198"/>
      <c r="B274" s="198"/>
      <c r="C274" s="198"/>
      <c r="D274" s="198"/>
      <c r="E274" s="198"/>
      <c r="F274" s="198"/>
      <c r="G274" s="204"/>
      <c r="H274" s="204"/>
      <c r="I274" s="204"/>
      <c r="J274" s="204"/>
      <c r="K274" s="206"/>
      <c r="L274" s="206"/>
      <c r="M274" s="206"/>
      <c r="N274" s="206"/>
      <c r="O274" s="207"/>
      <c r="P274" s="207"/>
      <c r="Q274" s="207"/>
      <c r="R274" s="207"/>
      <c r="S274" s="175"/>
      <c r="T274" s="175"/>
      <c r="U274" s="175"/>
      <c r="V274" s="175"/>
      <c r="W274" s="198"/>
      <c r="X274" s="198"/>
      <c r="Y274" s="198"/>
      <c r="Z274" s="198"/>
      <c r="AA274" s="198"/>
      <c r="AB274" s="198"/>
      <c r="AC274" s="198"/>
      <c r="AD274" s="198"/>
      <c r="AE274" s="198"/>
      <c r="AF274" s="198"/>
      <c r="AG274" s="198"/>
      <c r="AH274" s="198"/>
      <c r="AI274" s="198"/>
      <c r="AJ274" s="198"/>
      <c r="AK274" s="198"/>
      <c r="AL274" s="198"/>
      <c r="AM274" s="198"/>
      <c r="AN274" s="198"/>
      <c r="AO274" s="198"/>
      <c r="AP274" s="198"/>
      <c r="AQ274" s="198"/>
      <c r="AR274" s="198"/>
      <c r="AS274" s="198"/>
      <c r="AT274" s="198"/>
      <c r="AV274"/>
      <c r="AW274"/>
      <c r="CA274" s="198"/>
      <c r="CB274" s="198"/>
      <c r="CC274" s="198"/>
    </row>
    <row r="275" spans="1:81" s="201" customFormat="1" x14ac:dyDescent="0.25">
      <c r="A275" s="198"/>
      <c r="B275" s="198"/>
      <c r="C275" s="198"/>
      <c r="D275" s="198"/>
      <c r="E275" s="198"/>
      <c r="F275" s="198"/>
      <c r="G275" s="204"/>
      <c r="H275" s="204"/>
      <c r="I275" s="204"/>
      <c r="J275" s="204"/>
      <c r="K275" s="206"/>
      <c r="L275" s="206"/>
      <c r="M275" s="206"/>
      <c r="N275" s="206"/>
      <c r="O275" s="207"/>
      <c r="P275" s="207"/>
      <c r="Q275" s="207"/>
      <c r="R275" s="207"/>
      <c r="S275" s="175"/>
      <c r="T275" s="175"/>
      <c r="U275" s="175"/>
      <c r="V275" s="175"/>
      <c r="W275" s="198"/>
      <c r="X275" s="198"/>
      <c r="Y275" s="198"/>
      <c r="Z275" s="198"/>
      <c r="AA275" s="198"/>
      <c r="AB275" s="198"/>
      <c r="AC275" s="198"/>
      <c r="AD275" s="198"/>
      <c r="AE275" s="198"/>
      <c r="AF275" s="198"/>
      <c r="AG275" s="198"/>
      <c r="AH275" s="198"/>
      <c r="AI275" s="198"/>
      <c r="AJ275" s="198"/>
      <c r="AK275" s="198"/>
      <c r="AL275" s="198"/>
      <c r="AM275" s="198"/>
      <c r="AN275" s="198"/>
      <c r="AO275" s="198"/>
      <c r="AP275" s="198"/>
      <c r="AQ275" s="198"/>
      <c r="AR275" s="198"/>
      <c r="AS275" s="198"/>
      <c r="AT275" s="198"/>
      <c r="AV275"/>
      <c r="AW275"/>
      <c r="CA275" s="198"/>
      <c r="CB275" s="198"/>
      <c r="CC275" s="198"/>
    </row>
    <row r="276" spans="1:81" s="201" customFormat="1" x14ac:dyDescent="0.25">
      <c r="A276" s="198"/>
      <c r="B276" s="198"/>
      <c r="C276" s="198"/>
      <c r="D276" s="198"/>
      <c r="E276" s="198"/>
      <c r="F276" s="198"/>
      <c r="G276" s="204"/>
      <c r="H276" s="204"/>
      <c r="I276" s="204"/>
      <c r="J276" s="204"/>
      <c r="K276" s="206"/>
      <c r="L276" s="206"/>
      <c r="M276" s="206"/>
      <c r="N276" s="206"/>
      <c r="O276" s="207"/>
      <c r="P276" s="207"/>
      <c r="Q276" s="207"/>
      <c r="R276" s="207"/>
      <c r="S276" s="175"/>
      <c r="T276" s="175"/>
      <c r="U276" s="175"/>
      <c r="V276" s="175"/>
      <c r="W276" s="198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98"/>
      <c r="AJ276" s="198"/>
      <c r="AK276" s="198"/>
      <c r="AL276" s="198"/>
      <c r="AM276" s="198"/>
      <c r="AN276" s="198"/>
      <c r="AO276" s="198"/>
      <c r="AP276" s="198"/>
      <c r="AQ276" s="198"/>
      <c r="AR276" s="198"/>
      <c r="AS276" s="198"/>
      <c r="AT276" s="198"/>
      <c r="AV276"/>
      <c r="AW276"/>
      <c r="CA276" s="198"/>
      <c r="CB276" s="198"/>
      <c r="CC276" s="198"/>
    </row>
    <row r="277" spans="1:81" s="201" customFormat="1" x14ac:dyDescent="0.25">
      <c r="A277" s="198"/>
      <c r="B277" s="198"/>
      <c r="C277" s="198"/>
      <c r="D277" s="198"/>
      <c r="E277" s="198"/>
      <c r="F277" s="198"/>
      <c r="G277" s="204"/>
      <c r="H277" s="204"/>
      <c r="I277" s="204"/>
      <c r="J277" s="204"/>
      <c r="K277" s="206"/>
      <c r="L277" s="206"/>
      <c r="M277" s="206"/>
      <c r="N277" s="206"/>
      <c r="O277" s="207"/>
      <c r="P277" s="207"/>
      <c r="Q277" s="207"/>
      <c r="R277" s="207"/>
      <c r="S277" s="175"/>
      <c r="T277" s="175"/>
      <c r="U277" s="175"/>
      <c r="V277" s="175"/>
      <c r="W277" s="198"/>
      <c r="X277" s="198"/>
      <c r="Y277" s="198"/>
      <c r="Z277" s="198"/>
      <c r="AA277" s="198"/>
      <c r="AB277" s="198"/>
      <c r="AC277" s="198"/>
      <c r="AD277" s="198"/>
      <c r="AE277" s="198"/>
      <c r="AF277" s="198"/>
      <c r="AG277" s="198"/>
      <c r="AH277" s="198"/>
      <c r="AI277" s="198"/>
      <c r="AJ277" s="198"/>
      <c r="AK277" s="198"/>
      <c r="AL277" s="198"/>
      <c r="AM277" s="198"/>
      <c r="AN277" s="198"/>
      <c r="AO277" s="198"/>
      <c r="AP277" s="198"/>
      <c r="AQ277" s="198"/>
      <c r="AR277" s="198"/>
      <c r="AS277" s="198"/>
      <c r="AT277" s="198"/>
      <c r="AV277"/>
      <c r="AW277"/>
      <c r="CA277" s="198"/>
      <c r="CB277" s="198"/>
      <c r="CC277" s="198"/>
    </row>
    <row r="278" spans="1:81" s="201" customFormat="1" x14ac:dyDescent="0.25">
      <c r="A278" s="198"/>
      <c r="B278" s="198"/>
      <c r="C278" s="198"/>
      <c r="D278" s="198"/>
      <c r="E278" s="198"/>
      <c r="F278" s="198"/>
      <c r="G278" s="204"/>
      <c r="H278" s="204"/>
      <c r="I278" s="204"/>
      <c r="J278" s="204"/>
      <c r="K278" s="206"/>
      <c r="L278" s="206"/>
      <c r="M278" s="206"/>
      <c r="N278" s="206"/>
      <c r="O278" s="207"/>
      <c r="P278" s="207"/>
      <c r="Q278" s="207"/>
      <c r="R278" s="207"/>
      <c r="S278" s="175"/>
      <c r="T278" s="175"/>
      <c r="U278" s="175"/>
      <c r="V278" s="175"/>
      <c r="W278" s="198"/>
      <c r="X278" s="198"/>
      <c r="Y278" s="198"/>
      <c r="Z278" s="198"/>
      <c r="AA278" s="198"/>
      <c r="AB278" s="198"/>
      <c r="AC278" s="198"/>
      <c r="AD278" s="198"/>
      <c r="AE278" s="198"/>
      <c r="AF278" s="198"/>
      <c r="AG278" s="198"/>
      <c r="AH278" s="198"/>
      <c r="AI278" s="198"/>
      <c r="AJ278" s="198"/>
      <c r="AK278" s="198"/>
      <c r="AL278" s="198"/>
      <c r="AM278" s="198"/>
      <c r="AN278" s="198"/>
      <c r="AO278" s="198"/>
      <c r="AP278" s="198"/>
      <c r="AQ278" s="198"/>
      <c r="AR278" s="198"/>
      <c r="AS278" s="198"/>
      <c r="AT278" s="198"/>
      <c r="AV278"/>
      <c r="AW278"/>
      <c r="CA278" s="198"/>
      <c r="CB278" s="198"/>
      <c r="CC278" s="198"/>
    </row>
    <row r="279" spans="1:81" s="201" customFormat="1" x14ac:dyDescent="0.25">
      <c r="A279" s="198"/>
      <c r="B279" s="198"/>
      <c r="C279" s="198"/>
      <c r="D279" s="198"/>
      <c r="E279" s="198"/>
      <c r="F279" s="198"/>
      <c r="G279" s="204"/>
      <c r="H279" s="204"/>
      <c r="I279" s="204"/>
      <c r="J279" s="204"/>
      <c r="K279" s="206"/>
      <c r="L279" s="206"/>
      <c r="M279" s="206"/>
      <c r="N279" s="206"/>
      <c r="O279" s="207"/>
      <c r="P279" s="207"/>
      <c r="Q279" s="207"/>
      <c r="R279" s="207"/>
      <c r="S279" s="175"/>
      <c r="T279" s="175"/>
      <c r="U279" s="175"/>
      <c r="V279" s="175"/>
      <c r="W279" s="198"/>
      <c r="X279" s="198"/>
      <c r="Y279" s="198"/>
      <c r="Z279" s="198"/>
      <c r="AA279" s="198"/>
      <c r="AB279" s="198"/>
      <c r="AC279" s="198"/>
      <c r="AD279" s="198"/>
      <c r="AE279" s="198"/>
      <c r="AF279" s="198"/>
      <c r="AG279" s="198"/>
      <c r="AH279" s="198"/>
      <c r="AI279" s="198"/>
      <c r="AJ279" s="198"/>
      <c r="AK279" s="198"/>
      <c r="AL279" s="198"/>
      <c r="AM279" s="198"/>
      <c r="AN279" s="198"/>
      <c r="AO279" s="198"/>
      <c r="AP279" s="198"/>
      <c r="AQ279" s="198"/>
      <c r="AR279" s="198"/>
      <c r="AS279" s="198"/>
      <c r="AT279" s="198"/>
      <c r="AV279"/>
      <c r="AW279"/>
      <c r="CA279" s="198"/>
      <c r="CB279" s="198"/>
      <c r="CC279" s="198"/>
    </row>
    <row r="280" spans="1:81" s="201" customFormat="1" x14ac:dyDescent="0.25">
      <c r="A280" s="198"/>
      <c r="B280" s="198"/>
      <c r="C280" s="198"/>
      <c r="D280" s="198"/>
      <c r="E280" s="198"/>
      <c r="F280" s="198"/>
      <c r="G280" s="204"/>
      <c r="H280" s="204"/>
      <c r="I280" s="204"/>
      <c r="J280" s="204"/>
      <c r="K280" s="206"/>
      <c r="L280" s="206"/>
      <c r="M280" s="206"/>
      <c r="N280" s="206"/>
      <c r="O280" s="207"/>
      <c r="P280" s="207"/>
      <c r="Q280" s="207"/>
      <c r="R280" s="207"/>
      <c r="S280" s="175"/>
      <c r="T280" s="175"/>
      <c r="U280" s="175"/>
      <c r="V280" s="175"/>
      <c r="W280" s="198"/>
      <c r="X280" s="198"/>
      <c r="Y280" s="198"/>
      <c r="Z280" s="198"/>
      <c r="AA280" s="198"/>
      <c r="AB280" s="198"/>
      <c r="AC280" s="198"/>
      <c r="AD280" s="198"/>
      <c r="AE280" s="198"/>
      <c r="AF280" s="198"/>
      <c r="AG280" s="198"/>
      <c r="AH280" s="198"/>
      <c r="AI280" s="198"/>
      <c r="AJ280" s="198"/>
      <c r="AK280" s="198"/>
      <c r="AL280" s="198"/>
      <c r="AM280" s="198"/>
      <c r="AN280" s="198"/>
      <c r="AO280" s="198"/>
      <c r="AP280" s="198"/>
      <c r="AQ280" s="198"/>
      <c r="AR280" s="198"/>
      <c r="AS280" s="198"/>
      <c r="AT280" s="198"/>
      <c r="AV280"/>
      <c r="AW280"/>
      <c r="CA280" s="198"/>
      <c r="CB280" s="198"/>
      <c r="CC280" s="198"/>
    </row>
    <row r="281" spans="1:81" s="201" customFormat="1" x14ac:dyDescent="0.25">
      <c r="A281" s="198"/>
      <c r="B281" s="198"/>
      <c r="C281" s="198"/>
      <c r="D281" s="198"/>
      <c r="E281" s="198"/>
      <c r="F281" s="198"/>
      <c r="G281" s="204"/>
      <c r="H281" s="204"/>
      <c r="I281" s="204"/>
      <c r="J281" s="204"/>
      <c r="K281" s="206"/>
      <c r="L281" s="206"/>
      <c r="M281" s="206"/>
      <c r="N281" s="206"/>
      <c r="O281" s="207"/>
      <c r="P281" s="207"/>
      <c r="Q281" s="207"/>
      <c r="R281" s="207"/>
      <c r="S281" s="175"/>
      <c r="T281" s="175"/>
      <c r="U281" s="175"/>
      <c r="V281" s="175"/>
      <c r="W281" s="198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98"/>
      <c r="AJ281" s="198"/>
      <c r="AK281" s="198"/>
      <c r="AL281" s="198"/>
      <c r="AM281" s="198"/>
      <c r="AN281" s="198"/>
      <c r="AO281" s="198"/>
      <c r="AP281" s="198"/>
      <c r="AQ281" s="198"/>
      <c r="AR281" s="198"/>
      <c r="AS281" s="198"/>
      <c r="AT281" s="198"/>
      <c r="AV281"/>
      <c r="AW281"/>
      <c r="CA281" s="198"/>
      <c r="CB281" s="198"/>
      <c r="CC281" s="198"/>
    </row>
    <row r="282" spans="1:81" s="201" customFormat="1" x14ac:dyDescent="0.25">
      <c r="A282" s="198"/>
      <c r="B282" s="198"/>
      <c r="C282" s="198"/>
      <c r="D282" s="198"/>
      <c r="E282" s="198"/>
      <c r="F282" s="198"/>
      <c r="G282" s="204"/>
      <c r="H282" s="204"/>
      <c r="I282" s="204"/>
      <c r="J282" s="204"/>
      <c r="K282" s="206"/>
      <c r="L282" s="206"/>
      <c r="M282" s="206"/>
      <c r="N282" s="206"/>
      <c r="O282" s="207"/>
      <c r="P282" s="207"/>
      <c r="Q282" s="207"/>
      <c r="R282" s="207"/>
      <c r="S282" s="175"/>
      <c r="T282" s="175"/>
      <c r="U282" s="175"/>
      <c r="V282" s="175"/>
      <c r="W282" s="198"/>
      <c r="X282" s="198"/>
      <c r="Y282" s="198"/>
      <c r="Z282" s="198"/>
      <c r="AA282" s="198"/>
      <c r="AB282" s="198"/>
      <c r="AC282" s="198"/>
      <c r="AD282" s="198"/>
      <c r="AE282" s="198"/>
      <c r="AF282" s="198"/>
      <c r="AG282" s="198"/>
      <c r="AH282" s="198"/>
      <c r="AI282" s="198"/>
      <c r="AJ282" s="198"/>
      <c r="AK282" s="198"/>
      <c r="AL282" s="198"/>
      <c r="AM282" s="198"/>
      <c r="AN282" s="198"/>
      <c r="AO282" s="198"/>
      <c r="AP282" s="198"/>
      <c r="AQ282" s="198"/>
      <c r="AR282" s="198"/>
      <c r="AS282" s="198"/>
      <c r="AT282" s="198"/>
      <c r="AV282"/>
      <c r="AW282"/>
      <c r="CA282" s="198"/>
      <c r="CB282" s="198"/>
      <c r="CC282" s="198"/>
    </row>
    <row r="283" spans="1:81" s="201" customFormat="1" x14ac:dyDescent="0.25">
      <c r="A283" s="198"/>
      <c r="B283" s="198"/>
      <c r="C283" s="198"/>
      <c r="D283" s="198"/>
      <c r="E283" s="198"/>
      <c r="F283" s="198"/>
      <c r="G283" s="204"/>
      <c r="H283" s="204"/>
      <c r="I283" s="204"/>
      <c r="J283" s="204"/>
      <c r="K283" s="206"/>
      <c r="L283" s="206"/>
      <c r="M283" s="206"/>
      <c r="N283" s="206"/>
      <c r="O283" s="207"/>
      <c r="P283" s="207"/>
      <c r="Q283" s="207"/>
      <c r="R283" s="207"/>
      <c r="S283" s="175"/>
      <c r="T283" s="175"/>
      <c r="U283" s="175"/>
      <c r="V283" s="175"/>
      <c r="W283" s="198"/>
      <c r="X283" s="198"/>
      <c r="Y283" s="198"/>
      <c r="Z283" s="198"/>
      <c r="AA283" s="198"/>
      <c r="AB283" s="198"/>
      <c r="AC283" s="198"/>
      <c r="AD283" s="198"/>
      <c r="AE283" s="198"/>
      <c r="AF283" s="198"/>
      <c r="AG283" s="198"/>
      <c r="AH283" s="198"/>
      <c r="AI283" s="198"/>
      <c r="AJ283" s="198"/>
      <c r="AK283" s="198"/>
      <c r="AL283" s="198"/>
      <c r="AM283" s="198"/>
      <c r="AN283" s="198"/>
      <c r="AO283" s="198"/>
      <c r="AP283" s="198"/>
      <c r="AQ283" s="198"/>
      <c r="AR283" s="198"/>
      <c r="AS283" s="198"/>
      <c r="AT283" s="198"/>
      <c r="AV283"/>
      <c r="AW283"/>
      <c r="CA283" s="198"/>
      <c r="CB283" s="198"/>
      <c r="CC283" s="198"/>
    </row>
    <row r="284" spans="1:81" s="201" customFormat="1" x14ac:dyDescent="0.25">
      <c r="A284" s="198"/>
      <c r="B284" s="198"/>
      <c r="C284" s="198"/>
      <c r="D284" s="198"/>
      <c r="E284" s="198"/>
      <c r="F284" s="198"/>
      <c r="G284" s="208"/>
      <c r="H284" s="208"/>
      <c r="I284" s="208"/>
      <c r="J284" s="208"/>
      <c r="K284" s="206"/>
      <c r="L284" s="206"/>
      <c r="M284" s="206"/>
      <c r="N284" s="206"/>
      <c r="O284" s="208"/>
      <c r="P284" s="208"/>
      <c r="Q284" s="208"/>
      <c r="R284" s="208"/>
      <c r="S284" s="175"/>
      <c r="T284" s="175"/>
      <c r="U284" s="175"/>
      <c r="V284" s="175"/>
      <c r="W284" s="198"/>
      <c r="X284" s="198"/>
      <c r="Y284" s="198"/>
      <c r="Z284" s="198"/>
      <c r="AA284" s="198"/>
      <c r="AB284" s="198"/>
      <c r="AC284" s="198"/>
      <c r="AD284" s="198"/>
      <c r="AE284" s="198"/>
      <c r="AF284" s="198"/>
      <c r="AG284" s="198"/>
      <c r="AH284" s="198"/>
      <c r="AI284" s="198"/>
      <c r="AJ284" s="198"/>
      <c r="AK284" s="198"/>
      <c r="AL284" s="198"/>
      <c r="AM284" s="198"/>
      <c r="AN284" s="198"/>
      <c r="AO284" s="198"/>
      <c r="AP284" s="198"/>
      <c r="AQ284" s="198"/>
      <c r="AR284" s="198"/>
      <c r="AS284" s="198"/>
      <c r="AT284" s="198"/>
      <c r="AV284"/>
      <c r="AW284"/>
      <c r="CA284" s="198"/>
      <c r="CB284" s="198"/>
      <c r="CC284" s="198"/>
    </row>
    <row r="285" spans="1:81" s="186" customFormat="1" x14ac:dyDescent="0.25">
      <c r="X285" s="209"/>
      <c r="AV285"/>
      <c r="AW285"/>
    </row>
    <row r="286" spans="1:81" x14ac:dyDescent="0.25">
      <c r="X286" s="14"/>
    </row>
    <row r="287" spans="1:81" x14ac:dyDescent="0.25">
      <c r="X287" s="14"/>
    </row>
    <row r="288" spans="1:81" x14ac:dyDescent="0.25">
      <c r="X288" s="14"/>
    </row>
    <row r="289" spans="24:24" x14ac:dyDescent="0.25">
      <c r="X289" s="14"/>
    </row>
    <row r="290" spans="24:24" x14ac:dyDescent="0.25">
      <c r="X290" s="14"/>
    </row>
    <row r="291" spans="24:24" x14ac:dyDescent="0.25">
      <c r="X291" s="14"/>
    </row>
    <row r="292" spans="24:24" x14ac:dyDescent="0.25">
      <c r="X292" s="14"/>
    </row>
    <row r="293" spans="24:24" x14ac:dyDescent="0.25">
      <c r="X293" s="14"/>
    </row>
    <row r="294" spans="24:24" x14ac:dyDescent="0.25">
      <c r="X294" s="14"/>
    </row>
    <row r="295" spans="24:24" x14ac:dyDescent="0.25">
      <c r="X295" s="14"/>
    </row>
    <row r="296" spans="24:24" x14ac:dyDescent="0.25">
      <c r="X296" s="14"/>
    </row>
    <row r="297" spans="24:24" x14ac:dyDescent="0.25">
      <c r="X297" s="14"/>
    </row>
    <row r="298" spans="24:24" x14ac:dyDescent="0.25">
      <c r="X298" s="14"/>
    </row>
    <row r="299" spans="24:24" x14ac:dyDescent="0.25">
      <c r="X299" s="14"/>
    </row>
    <row r="300" spans="24:24" x14ac:dyDescent="0.25">
      <c r="X300" s="14"/>
    </row>
    <row r="301" spans="24:24" x14ac:dyDescent="0.25">
      <c r="X301" s="14"/>
    </row>
    <row r="302" spans="24:24" x14ac:dyDescent="0.25">
      <c r="X302" s="14"/>
    </row>
    <row r="303" spans="24:24" x14ac:dyDescent="0.25">
      <c r="X303" s="14"/>
    </row>
    <row r="304" spans="24:24" x14ac:dyDescent="0.25">
      <c r="X304" s="14"/>
    </row>
    <row r="305" spans="24:24" x14ac:dyDescent="0.25">
      <c r="X305" s="14"/>
    </row>
    <row r="306" spans="24:24" x14ac:dyDescent="0.25">
      <c r="X306" s="14"/>
    </row>
    <row r="307" spans="24:24" x14ac:dyDescent="0.25">
      <c r="X307" s="14"/>
    </row>
    <row r="308" spans="24:24" x14ac:dyDescent="0.25">
      <c r="X308" s="14"/>
    </row>
    <row r="309" spans="24:24" x14ac:dyDescent="0.25">
      <c r="X309" s="14"/>
    </row>
    <row r="310" spans="24:24" x14ac:dyDescent="0.25">
      <c r="X310" s="14"/>
    </row>
    <row r="311" spans="24:24" x14ac:dyDescent="0.25">
      <c r="X311" s="14"/>
    </row>
    <row r="312" spans="24:24" x14ac:dyDescent="0.25">
      <c r="X312" s="14"/>
    </row>
    <row r="313" spans="24:24" x14ac:dyDescent="0.25">
      <c r="X313" s="14"/>
    </row>
    <row r="314" spans="24:24" x14ac:dyDescent="0.25">
      <c r="X314" s="14"/>
    </row>
    <row r="315" spans="24:24" x14ac:dyDescent="0.25">
      <c r="X315" s="14"/>
    </row>
    <row r="316" spans="24:24" x14ac:dyDescent="0.25">
      <c r="X316" s="14"/>
    </row>
    <row r="317" spans="24:24" x14ac:dyDescent="0.25">
      <c r="X317" s="14"/>
    </row>
    <row r="318" spans="24:24" x14ac:dyDescent="0.25">
      <c r="X318" s="14"/>
    </row>
    <row r="319" spans="24:24" x14ac:dyDescent="0.25">
      <c r="X319" s="14"/>
    </row>
    <row r="320" spans="24:24" x14ac:dyDescent="0.25">
      <c r="X320" s="14"/>
    </row>
    <row r="321" spans="24:24" x14ac:dyDescent="0.25">
      <c r="X321" s="14"/>
    </row>
    <row r="322" spans="24:24" x14ac:dyDescent="0.25">
      <c r="X322" s="14"/>
    </row>
    <row r="323" spans="24:24" x14ac:dyDescent="0.25">
      <c r="X323" s="14"/>
    </row>
    <row r="324" spans="24:24" x14ac:dyDescent="0.25">
      <c r="X324" s="14"/>
    </row>
    <row r="325" spans="24:24" x14ac:dyDescent="0.25">
      <c r="X325" s="14"/>
    </row>
    <row r="326" spans="24:24" x14ac:dyDescent="0.25">
      <c r="X326" s="14"/>
    </row>
    <row r="327" spans="24:24" x14ac:dyDescent="0.25">
      <c r="X327" s="14"/>
    </row>
    <row r="328" spans="24:24" x14ac:dyDescent="0.25">
      <c r="X328" s="14"/>
    </row>
    <row r="329" spans="24:24" x14ac:dyDescent="0.25">
      <c r="X329" s="14"/>
    </row>
    <row r="330" spans="24:24" x14ac:dyDescent="0.25">
      <c r="X330" s="14"/>
    </row>
    <row r="331" spans="24:24" x14ac:dyDescent="0.25">
      <c r="X331" s="14"/>
    </row>
    <row r="332" spans="24:24" x14ac:dyDescent="0.25">
      <c r="X332" s="14"/>
    </row>
    <row r="333" spans="24:24" x14ac:dyDescent="0.25">
      <c r="X333" s="14"/>
    </row>
    <row r="334" spans="24:24" x14ac:dyDescent="0.25">
      <c r="X334" s="14"/>
    </row>
    <row r="335" spans="24:24" x14ac:dyDescent="0.25">
      <c r="X335" s="14"/>
    </row>
    <row r="336" spans="24:24" x14ac:dyDescent="0.25">
      <c r="X336" s="14"/>
    </row>
    <row r="337" spans="24:24" x14ac:dyDescent="0.25">
      <c r="X337" s="14"/>
    </row>
    <row r="338" spans="24:24" x14ac:dyDescent="0.25">
      <c r="X338" s="14"/>
    </row>
    <row r="339" spans="24:24" x14ac:dyDescent="0.25">
      <c r="X339" s="14"/>
    </row>
    <row r="340" spans="24:24" x14ac:dyDescent="0.25">
      <c r="X340" s="14"/>
    </row>
    <row r="341" spans="24:24" x14ac:dyDescent="0.25">
      <c r="X341" s="14"/>
    </row>
    <row r="342" spans="24:24" x14ac:dyDescent="0.25">
      <c r="X342" s="14"/>
    </row>
    <row r="343" spans="24:24" x14ac:dyDescent="0.25">
      <c r="X343" s="14"/>
    </row>
    <row r="344" spans="24:24" x14ac:dyDescent="0.25">
      <c r="X344" s="14"/>
    </row>
    <row r="345" spans="24:24" x14ac:dyDescent="0.25">
      <c r="X345" s="14"/>
    </row>
    <row r="346" spans="24:24" x14ac:dyDescent="0.25">
      <c r="X346" s="14"/>
    </row>
    <row r="347" spans="24:24" x14ac:dyDescent="0.25">
      <c r="X347" s="14"/>
    </row>
    <row r="348" spans="24:24" x14ac:dyDescent="0.25">
      <c r="X348" s="14"/>
    </row>
    <row r="349" spans="24:24" x14ac:dyDescent="0.25">
      <c r="X349" s="14"/>
    </row>
    <row r="350" spans="24:24" x14ac:dyDescent="0.25">
      <c r="X350" s="14"/>
    </row>
    <row r="351" spans="24:24" x14ac:dyDescent="0.25">
      <c r="X351" s="14"/>
    </row>
    <row r="352" spans="24:24" x14ac:dyDescent="0.25">
      <c r="X352" s="14"/>
    </row>
    <row r="353" spans="24:24" x14ac:dyDescent="0.25">
      <c r="X353" s="14"/>
    </row>
    <row r="354" spans="24:24" x14ac:dyDescent="0.25">
      <c r="X354" s="14"/>
    </row>
    <row r="355" spans="24:24" x14ac:dyDescent="0.25">
      <c r="X355" s="14"/>
    </row>
    <row r="356" spans="24:24" x14ac:dyDescent="0.25">
      <c r="X356" s="14"/>
    </row>
    <row r="357" spans="24:24" x14ac:dyDescent="0.25">
      <c r="X357" s="14"/>
    </row>
    <row r="358" spans="24:24" x14ac:dyDescent="0.25">
      <c r="X358" s="14"/>
    </row>
    <row r="359" spans="24:24" x14ac:dyDescent="0.25">
      <c r="X359" s="14"/>
    </row>
    <row r="360" spans="24:24" x14ac:dyDescent="0.25">
      <c r="X360" s="14"/>
    </row>
    <row r="361" spans="24:24" x14ac:dyDescent="0.25">
      <c r="X361" s="14"/>
    </row>
    <row r="362" spans="24:24" x14ac:dyDescent="0.25">
      <c r="X362" s="14"/>
    </row>
    <row r="363" spans="24:24" x14ac:dyDescent="0.25">
      <c r="X363" s="14"/>
    </row>
    <row r="364" spans="24:24" x14ac:dyDescent="0.25">
      <c r="X364" s="14"/>
    </row>
    <row r="365" spans="24:24" x14ac:dyDescent="0.25">
      <c r="X365" s="14"/>
    </row>
    <row r="366" spans="24:24" x14ac:dyDescent="0.25">
      <c r="X366" s="14"/>
    </row>
    <row r="367" spans="24:24" x14ac:dyDescent="0.25">
      <c r="X367" s="14"/>
    </row>
    <row r="368" spans="24:24" x14ac:dyDescent="0.25">
      <c r="X368" s="14"/>
    </row>
    <row r="369" spans="24:24" x14ac:dyDescent="0.25">
      <c r="X369" s="14"/>
    </row>
    <row r="370" spans="24:24" x14ac:dyDescent="0.25">
      <c r="X370" s="14"/>
    </row>
    <row r="371" spans="24:24" x14ac:dyDescent="0.25">
      <c r="X371" s="14"/>
    </row>
    <row r="372" spans="24:24" x14ac:dyDescent="0.25">
      <c r="X372" s="14"/>
    </row>
    <row r="373" spans="24:24" x14ac:dyDescent="0.25">
      <c r="X373" s="14"/>
    </row>
    <row r="374" spans="24:24" x14ac:dyDescent="0.25">
      <c r="X374" s="14"/>
    </row>
    <row r="375" spans="24:24" x14ac:dyDescent="0.25">
      <c r="X375" s="14"/>
    </row>
    <row r="376" spans="24:24" x14ac:dyDescent="0.25">
      <c r="X376" s="14"/>
    </row>
    <row r="377" spans="24:24" x14ac:dyDescent="0.25">
      <c r="X377" s="14"/>
    </row>
    <row r="378" spans="24:24" x14ac:dyDescent="0.25">
      <c r="X378" s="14"/>
    </row>
    <row r="379" spans="24:24" x14ac:dyDescent="0.25">
      <c r="X379" s="14"/>
    </row>
    <row r="380" spans="24:24" x14ac:dyDescent="0.25">
      <c r="X380" s="14"/>
    </row>
    <row r="381" spans="24:24" x14ac:dyDescent="0.25">
      <c r="X381" s="14"/>
    </row>
    <row r="382" spans="24:24" x14ac:dyDescent="0.25">
      <c r="X382" s="14"/>
    </row>
    <row r="383" spans="24:24" x14ac:dyDescent="0.25">
      <c r="X383" s="14"/>
    </row>
    <row r="384" spans="24:24" x14ac:dyDescent="0.25">
      <c r="X384" s="14"/>
    </row>
    <row r="385" spans="24:24" x14ac:dyDescent="0.25">
      <c r="X385" s="14"/>
    </row>
    <row r="386" spans="24:24" x14ac:dyDescent="0.25">
      <c r="X386" s="14"/>
    </row>
    <row r="387" spans="24:24" x14ac:dyDescent="0.25">
      <c r="X387" s="14"/>
    </row>
    <row r="388" spans="24:24" x14ac:dyDescent="0.25">
      <c r="X388" s="14"/>
    </row>
    <row r="389" spans="24:24" x14ac:dyDescent="0.25">
      <c r="X389" s="14"/>
    </row>
    <row r="390" spans="24:24" x14ac:dyDescent="0.25">
      <c r="X390" s="14"/>
    </row>
    <row r="391" spans="24:24" x14ac:dyDescent="0.25">
      <c r="X391" s="14"/>
    </row>
    <row r="392" spans="24:24" x14ac:dyDescent="0.25">
      <c r="X392" s="14"/>
    </row>
    <row r="393" spans="24:24" x14ac:dyDescent="0.25">
      <c r="X393" s="14"/>
    </row>
    <row r="394" spans="24:24" x14ac:dyDescent="0.25">
      <c r="X394" s="14"/>
    </row>
    <row r="395" spans="24:24" x14ac:dyDescent="0.25">
      <c r="X395" s="14"/>
    </row>
    <row r="396" spans="24:24" x14ac:dyDescent="0.25">
      <c r="X396" s="14"/>
    </row>
    <row r="397" spans="24:24" x14ac:dyDescent="0.25">
      <c r="X397" s="14"/>
    </row>
    <row r="398" spans="24:24" x14ac:dyDescent="0.25">
      <c r="X398" s="14"/>
    </row>
    <row r="399" spans="24:24" x14ac:dyDescent="0.25">
      <c r="X399" s="14"/>
    </row>
    <row r="400" spans="24:24" x14ac:dyDescent="0.25">
      <c r="X400" s="14"/>
    </row>
    <row r="401" spans="24:24" x14ac:dyDescent="0.25">
      <c r="X401" s="14"/>
    </row>
    <row r="402" spans="24:24" x14ac:dyDescent="0.25">
      <c r="X402" s="14"/>
    </row>
    <row r="403" spans="24:24" x14ac:dyDescent="0.25">
      <c r="X403" s="14"/>
    </row>
    <row r="404" spans="24:24" x14ac:dyDescent="0.25">
      <c r="X404" s="14"/>
    </row>
    <row r="405" spans="24:24" x14ac:dyDescent="0.25">
      <c r="X405" s="14"/>
    </row>
    <row r="406" spans="24:24" x14ac:dyDescent="0.25">
      <c r="X406" s="14"/>
    </row>
    <row r="407" spans="24:24" x14ac:dyDescent="0.25">
      <c r="X407" s="14"/>
    </row>
    <row r="408" spans="24:24" x14ac:dyDescent="0.25">
      <c r="X408" s="14"/>
    </row>
    <row r="409" spans="24:24" x14ac:dyDescent="0.25">
      <c r="X409" s="14"/>
    </row>
    <row r="410" spans="24:24" x14ac:dyDescent="0.25">
      <c r="X410" s="14"/>
    </row>
    <row r="411" spans="24:24" x14ac:dyDescent="0.25">
      <c r="X411" s="14"/>
    </row>
    <row r="412" spans="24:24" x14ac:dyDescent="0.25">
      <c r="X412" s="14"/>
    </row>
    <row r="413" spans="24:24" x14ac:dyDescent="0.25">
      <c r="X413" s="14"/>
    </row>
    <row r="414" spans="24:24" x14ac:dyDescent="0.25">
      <c r="X414" s="14"/>
    </row>
    <row r="415" spans="24:24" x14ac:dyDescent="0.25">
      <c r="X415" s="14"/>
    </row>
    <row r="416" spans="24:24" x14ac:dyDescent="0.25">
      <c r="X416" s="14"/>
    </row>
    <row r="417" spans="24:24" x14ac:dyDescent="0.25">
      <c r="X417" s="14"/>
    </row>
    <row r="418" spans="24:24" x14ac:dyDescent="0.25">
      <c r="X418" s="14"/>
    </row>
    <row r="419" spans="24:24" x14ac:dyDescent="0.25">
      <c r="X419" s="14"/>
    </row>
    <row r="420" spans="24:24" x14ac:dyDescent="0.25">
      <c r="X420" s="14"/>
    </row>
    <row r="421" spans="24:24" x14ac:dyDescent="0.25">
      <c r="X421" s="14"/>
    </row>
    <row r="422" spans="24:24" x14ac:dyDescent="0.25">
      <c r="X422" s="14"/>
    </row>
    <row r="423" spans="24:24" x14ac:dyDescent="0.25">
      <c r="X423" s="14"/>
    </row>
    <row r="424" spans="24:24" x14ac:dyDescent="0.25">
      <c r="X424" s="14"/>
    </row>
    <row r="425" spans="24:24" x14ac:dyDescent="0.25">
      <c r="X425" s="14"/>
    </row>
    <row r="426" spans="24:24" x14ac:dyDescent="0.25">
      <c r="X426" s="14"/>
    </row>
    <row r="427" spans="24:24" x14ac:dyDescent="0.25">
      <c r="X427" s="14"/>
    </row>
    <row r="428" spans="24:24" x14ac:dyDescent="0.25">
      <c r="X428" s="14"/>
    </row>
    <row r="429" spans="24:24" x14ac:dyDescent="0.25">
      <c r="X429" s="14"/>
    </row>
    <row r="430" spans="24:24" x14ac:dyDescent="0.25">
      <c r="X430" s="14"/>
    </row>
    <row r="431" spans="24:24" x14ac:dyDescent="0.25">
      <c r="X431" s="14"/>
    </row>
    <row r="432" spans="24:24" x14ac:dyDescent="0.25">
      <c r="X432" s="14"/>
    </row>
    <row r="433" spans="24:24" x14ac:dyDescent="0.25">
      <c r="X433" s="14"/>
    </row>
    <row r="434" spans="24:24" x14ac:dyDescent="0.25">
      <c r="X434" s="14"/>
    </row>
    <row r="435" spans="24:24" x14ac:dyDescent="0.25">
      <c r="X435" s="14"/>
    </row>
    <row r="436" spans="24:24" x14ac:dyDescent="0.25">
      <c r="X436" s="14"/>
    </row>
    <row r="437" spans="24:24" x14ac:dyDescent="0.25">
      <c r="X437" s="14"/>
    </row>
    <row r="438" spans="24:24" x14ac:dyDescent="0.25">
      <c r="X438" s="14"/>
    </row>
    <row r="439" spans="24:24" x14ac:dyDescent="0.25">
      <c r="X439" s="14"/>
    </row>
    <row r="440" spans="24:24" x14ac:dyDescent="0.25">
      <c r="X440" s="14"/>
    </row>
    <row r="441" spans="24:24" x14ac:dyDescent="0.25">
      <c r="X441" s="14"/>
    </row>
    <row r="442" spans="24:24" x14ac:dyDescent="0.25">
      <c r="X442" s="14"/>
    </row>
    <row r="443" spans="24:24" x14ac:dyDescent="0.25">
      <c r="X443" s="14"/>
    </row>
    <row r="444" spans="24:24" x14ac:dyDescent="0.25">
      <c r="X444" s="14"/>
    </row>
    <row r="445" spans="24:24" x14ac:dyDescent="0.25">
      <c r="X445" s="14"/>
    </row>
    <row r="446" spans="24:24" x14ac:dyDescent="0.25">
      <c r="X446" s="14"/>
    </row>
    <row r="447" spans="24:24" x14ac:dyDescent="0.25">
      <c r="X447" s="14"/>
    </row>
    <row r="448" spans="24:24" x14ac:dyDescent="0.25">
      <c r="X448" s="14"/>
    </row>
    <row r="449" spans="24:24" x14ac:dyDescent="0.25">
      <c r="X449" s="14"/>
    </row>
    <row r="450" spans="24:24" x14ac:dyDescent="0.25">
      <c r="X450" s="14"/>
    </row>
    <row r="451" spans="24:24" x14ac:dyDescent="0.25">
      <c r="X451" s="14"/>
    </row>
    <row r="452" spans="24:24" x14ac:dyDescent="0.25">
      <c r="X452" s="14"/>
    </row>
    <row r="453" spans="24:24" x14ac:dyDescent="0.25">
      <c r="X453" s="14"/>
    </row>
    <row r="454" spans="24:24" x14ac:dyDescent="0.25">
      <c r="X454" s="14"/>
    </row>
    <row r="455" spans="24:24" x14ac:dyDescent="0.25">
      <c r="X455" s="14"/>
    </row>
    <row r="456" spans="24:24" x14ac:dyDescent="0.25">
      <c r="X456" s="14"/>
    </row>
    <row r="457" spans="24:24" x14ac:dyDescent="0.25">
      <c r="X457" s="14"/>
    </row>
    <row r="458" spans="24:24" x14ac:dyDescent="0.25">
      <c r="X458" s="14"/>
    </row>
    <row r="459" spans="24:24" x14ac:dyDescent="0.25">
      <c r="X459" s="14"/>
    </row>
    <row r="460" spans="24:24" x14ac:dyDescent="0.25">
      <c r="X460" s="14"/>
    </row>
    <row r="461" spans="24:24" x14ac:dyDescent="0.25">
      <c r="X461" s="14"/>
    </row>
    <row r="462" spans="24:24" x14ac:dyDescent="0.25">
      <c r="X462" s="14"/>
    </row>
    <row r="463" spans="24:24" x14ac:dyDescent="0.25">
      <c r="X463" s="14"/>
    </row>
    <row r="464" spans="24:24" x14ac:dyDescent="0.25">
      <c r="X464" s="14"/>
    </row>
    <row r="465" spans="24:24" x14ac:dyDescent="0.25">
      <c r="X465" s="14"/>
    </row>
    <row r="466" spans="24:24" x14ac:dyDescent="0.25">
      <c r="X466" s="14"/>
    </row>
    <row r="467" spans="24:24" x14ac:dyDescent="0.25">
      <c r="X467" s="14"/>
    </row>
    <row r="468" spans="24:24" x14ac:dyDescent="0.25">
      <c r="X468" s="14"/>
    </row>
    <row r="469" spans="24:24" x14ac:dyDescent="0.25">
      <c r="X469" s="14"/>
    </row>
    <row r="470" spans="24:24" x14ac:dyDescent="0.25">
      <c r="X470" s="14"/>
    </row>
    <row r="471" spans="24:24" x14ac:dyDescent="0.25">
      <c r="X471" s="14"/>
    </row>
    <row r="472" spans="24:24" x14ac:dyDescent="0.25">
      <c r="X472" s="14"/>
    </row>
    <row r="473" spans="24:24" x14ac:dyDescent="0.25">
      <c r="X473" s="14"/>
    </row>
    <row r="474" spans="24:24" x14ac:dyDescent="0.25">
      <c r="X474" s="14"/>
    </row>
    <row r="475" spans="24:24" x14ac:dyDescent="0.25">
      <c r="X475" s="14"/>
    </row>
    <row r="476" spans="24:24" x14ac:dyDescent="0.25">
      <c r="X476" s="14"/>
    </row>
    <row r="477" spans="24:24" x14ac:dyDescent="0.25">
      <c r="X477" s="14"/>
    </row>
    <row r="478" spans="24:24" x14ac:dyDescent="0.25">
      <c r="X478" s="14"/>
    </row>
    <row r="479" spans="24:24" x14ac:dyDescent="0.25">
      <c r="X479" s="14"/>
    </row>
    <row r="480" spans="24:24" x14ac:dyDescent="0.25">
      <c r="X480" s="14"/>
    </row>
    <row r="481" spans="24:24" x14ac:dyDescent="0.25">
      <c r="X481" s="14"/>
    </row>
    <row r="482" spans="24:24" x14ac:dyDescent="0.25">
      <c r="X482" s="14"/>
    </row>
    <row r="483" spans="24:24" x14ac:dyDescent="0.25">
      <c r="X483" s="14"/>
    </row>
    <row r="484" spans="24:24" x14ac:dyDescent="0.25">
      <c r="X484" s="14"/>
    </row>
    <row r="485" spans="24:24" x14ac:dyDescent="0.25">
      <c r="X485" s="14"/>
    </row>
    <row r="486" spans="24:24" x14ac:dyDescent="0.25">
      <c r="X486" s="14"/>
    </row>
    <row r="487" spans="24:24" x14ac:dyDescent="0.25">
      <c r="X487" s="14"/>
    </row>
    <row r="488" spans="24:24" x14ac:dyDescent="0.25">
      <c r="X488" s="14"/>
    </row>
    <row r="489" spans="24:24" x14ac:dyDescent="0.25">
      <c r="X489" s="14"/>
    </row>
    <row r="490" spans="24:24" x14ac:dyDescent="0.25">
      <c r="X490" s="14"/>
    </row>
    <row r="491" spans="24:24" x14ac:dyDescent="0.25">
      <c r="X491" s="14"/>
    </row>
    <row r="492" spans="24:24" x14ac:dyDescent="0.25">
      <c r="X492" s="14"/>
    </row>
    <row r="493" spans="24:24" x14ac:dyDescent="0.25">
      <c r="X493" s="14"/>
    </row>
    <row r="494" spans="24:24" x14ac:dyDescent="0.25">
      <c r="X494" s="14"/>
    </row>
    <row r="495" spans="24:24" x14ac:dyDescent="0.25">
      <c r="X495" s="14"/>
    </row>
    <row r="496" spans="24:24" x14ac:dyDescent="0.25">
      <c r="X496" s="14"/>
    </row>
    <row r="497" spans="24:24" x14ac:dyDescent="0.25">
      <c r="X497" s="14"/>
    </row>
    <row r="498" spans="24:24" x14ac:dyDescent="0.25">
      <c r="X498" s="14"/>
    </row>
    <row r="499" spans="24:24" x14ac:dyDescent="0.25">
      <c r="X499" s="14"/>
    </row>
    <row r="500" spans="24:24" x14ac:dyDescent="0.25">
      <c r="X500" s="14"/>
    </row>
  </sheetData>
  <mergeCells count="10">
    <mergeCell ref="AE1:AH1"/>
    <mergeCell ref="AI1:AL1"/>
    <mergeCell ref="AM1:AP1"/>
    <mergeCell ref="AQ1:AT1"/>
    <mergeCell ref="G1:J1"/>
    <mergeCell ref="K1:N1"/>
    <mergeCell ref="O1:R1"/>
    <mergeCell ref="S1:V1"/>
    <mergeCell ref="W1:Z1"/>
    <mergeCell ref="AA1:AD1"/>
  </mergeCells>
  <dataValidations count="4">
    <dataValidation type="whole" allowBlank="1" showInputMessage="1" showErrorMessage="1" errorTitle="error" error="Value is invalid!_x000a_Delete and enter again." sqref="G3:R284">
      <formula1>0</formula1>
      <formula2>100</formula2>
    </dataValidation>
    <dataValidation type="list" allowBlank="1" showInputMessage="1" showErrorMessage="1" sqref="F8:F284">
      <formula1>"M,F"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D3:D284">
      <formula1>"BABY,MIDDLE,TOP,P1,P2,P3,P4,P5,P6,P7"</formula1>
    </dataValidation>
  </dataValidations>
  <pageMargins left="0.7" right="0.7" top="0.75" bottom="0.75" header="0.3" footer="0.3"/>
  <pageSetup orientation="portrait" horizontalDpi="4294967292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D500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8" sqref="B8"/>
    </sheetView>
  </sheetViews>
  <sheetFormatPr defaultRowHeight="15" x14ac:dyDescent="0.25"/>
  <cols>
    <col min="1" max="1" width="5.7109375" customWidth="1"/>
    <col min="2" max="2" width="35.5703125" customWidth="1"/>
    <col min="3" max="3" width="0.140625" hidden="1" customWidth="1"/>
    <col min="4" max="4" width="6.28515625" customWidth="1"/>
    <col min="5" max="5" width="11.28515625" customWidth="1"/>
    <col min="6" max="6" width="6.7109375" hidden="1" customWidth="1"/>
    <col min="7" max="7" width="19.7109375" customWidth="1"/>
    <col min="8" max="8" width="18.7109375" customWidth="1"/>
    <col min="9" max="9" width="16.5703125" customWidth="1"/>
    <col min="10" max="10" width="16.85546875" customWidth="1"/>
    <col min="11" max="11" width="20.42578125" hidden="1" customWidth="1"/>
    <col min="12" max="12" width="18.140625" hidden="1" customWidth="1"/>
    <col min="13" max="13" width="18.28515625" hidden="1" customWidth="1"/>
    <col min="14" max="14" width="16.28515625" hidden="1" customWidth="1"/>
    <col min="15" max="15" width="17.140625" hidden="1" customWidth="1"/>
    <col min="16" max="16" width="19.5703125" hidden="1" customWidth="1"/>
    <col min="17" max="17" width="16" hidden="1" customWidth="1"/>
    <col min="18" max="19" width="19.28515625" hidden="1" customWidth="1"/>
    <col min="20" max="20" width="16.28515625" hidden="1" customWidth="1"/>
    <col min="21" max="21" width="13.28515625" hidden="1" customWidth="1"/>
    <col min="22" max="22" width="20.140625" hidden="1" customWidth="1"/>
    <col min="23" max="23" width="15.5703125" hidden="1" customWidth="1"/>
    <col min="24" max="24" width="19.85546875" hidden="1" customWidth="1"/>
    <col min="25" max="25" width="17.140625" hidden="1" customWidth="1"/>
    <col min="26" max="26" width="16.42578125" hidden="1" customWidth="1"/>
    <col min="27" max="27" width="16.28515625" hidden="1" customWidth="1"/>
    <col min="28" max="28" width="17" hidden="1" customWidth="1"/>
    <col min="29" max="29" width="15.85546875" hidden="1" customWidth="1"/>
    <col min="30" max="30" width="20.28515625" hidden="1" customWidth="1"/>
    <col min="31" max="31" width="16.5703125" hidden="1" customWidth="1"/>
    <col min="32" max="32" width="16.140625" hidden="1" customWidth="1"/>
    <col min="33" max="33" width="18.28515625" hidden="1" customWidth="1"/>
    <col min="34" max="34" width="17.140625" hidden="1" customWidth="1"/>
    <col min="35" max="36" width="15.140625" hidden="1" customWidth="1"/>
    <col min="37" max="37" width="17.85546875" hidden="1" customWidth="1"/>
    <col min="38" max="38" width="19.42578125" hidden="1" customWidth="1"/>
    <col min="39" max="39" width="17.85546875" hidden="1" customWidth="1"/>
    <col min="40" max="40" width="14.140625" hidden="1" customWidth="1"/>
    <col min="41" max="41" width="14.7109375" hidden="1" customWidth="1"/>
    <col min="42" max="42" width="18.5703125" hidden="1" customWidth="1"/>
    <col min="43" max="43" width="17.140625" hidden="1" customWidth="1"/>
    <col min="44" max="44" width="17" hidden="1" customWidth="1"/>
    <col min="45" max="45" width="19.28515625" hidden="1" customWidth="1"/>
    <col min="46" max="46" width="15.42578125" hidden="1" customWidth="1"/>
    <col min="47" max="78" width="0.7109375" hidden="1" customWidth="1"/>
    <col min="79" max="79" width="25.140625" hidden="1" customWidth="1"/>
    <col min="80" max="80" width="9.7109375" hidden="1" customWidth="1"/>
    <col min="81" max="81" width="24" hidden="1" customWidth="1"/>
    <col min="82" max="82" width="9.140625" hidden="1" customWidth="1"/>
    <col min="83" max="83" width="0" hidden="1" customWidth="1"/>
  </cols>
  <sheetData>
    <row r="1" spans="1:81" ht="21" x14ac:dyDescent="0.35">
      <c r="G1" s="390" t="s">
        <v>399</v>
      </c>
      <c r="H1" s="391"/>
      <c r="I1" s="391"/>
      <c r="J1" s="392"/>
      <c r="K1" s="393" t="s">
        <v>400</v>
      </c>
      <c r="L1" s="393"/>
      <c r="M1" s="393"/>
      <c r="N1" s="393"/>
      <c r="O1" s="393" t="s">
        <v>388</v>
      </c>
      <c r="P1" s="393"/>
      <c r="Q1" s="393"/>
      <c r="R1" s="393"/>
      <c r="S1" s="394" t="s">
        <v>15</v>
      </c>
      <c r="T1" s="395"/>
      <c r="U1" s="395"/>
      <c r="V1" s="395"/>
      <c r="W1" s="320" t="s">
        <v>399</v>
      </c>
      <c r="X1" s="320"/>
      <c r="Y1" s="320"/>
      <c r="Z1" s="320"/>
      <c r="AA1" s="320" t="s">
        <v>400</v>
      </c>
      <c r="AB1" s="320"/>
      <c r="AC1" s="320"/>
      <c r="AD1" s="320"/>
      <c r="AE1" s="320" t="s">
        <v>388</v>
      </c>
      <c r="AF1" s="320"/>
      <c r="AG1" s="320"/>
      <c r="AH1" s="320"/>
      <c r="AI1" s="320" t="s">
        <v>399</v>
      </c>
      <c r="AJ1" s="320"/>
      <c r="AK1" s="320"/>
      <c r="AL1" s="320"/>
      <c r="AM1" s="320" t="s">
        <v>400</v>
      </c>
      <c r="AN1" s="320"/>
      <c r="AO1" s="320"/>
      <c r="AP1" s="320"/>
      <c r="AQ1" s="320" t="s">
        <v>388</v>
      </c>
      <c r="AR1" s="320"/>
      <c r="AS1" s="320"/>
      <c r="AT1" s="320"/>
    </row>
    <row r="2" spans="1:81" s="197" customFormat="1" x14ac:dyDescent="0.25">
      <c r="A2" s="177" t="s">
        <v>0</v>
      </c>
      <c r="B2" s="177" t="s">
        <v>141</v>
      </c>
      <c r="C2" s="177" t="s">
        <v>1</v>
      </c>
      <c r="D2" s="177" t="s">
        <v>2</v>
      </c>
      <c r="E2" s="177" t="s">
        <v>3</v>
      </c>
      <c r="F2" s="177" t="s">
        <v>4</v>
      </c>
      <c r="G2" s="177" t="s">
        <v>5</v>
      </c>
      <c r="H2" s="177" t="s">
        <v>7</v>
      </c>
      <c r="I2" s="177" t="s">
        <v>6</v>
      </c>
      <c r="J2" s="177" t="s">
        <v>8</v>
      </c>
      <c r="K2" s="177" t="s">
        <v>5</v>
      </c>
      <c r="L2" s="177" t="s">
        <v>7</v>
      </c>
      <c r="M2" s="177" t="s">
        <v>6</v>
      </c>
      <c r="N2" s="177" t="s">
        <v>8</v>
      </c>
      <c r="O2" s="178" t="s">
        <v>5</v>
      </c>
      <c r="P2" s="179" t="s">
        <v>7</v>
      </c>
      <c r="Q2" s="179" t="s">
        <v>6</v>
      </c>
      <c r="R2" s="179" t="s">
        <v>8</v>
      </c>
      <c r="S2" s="177" t="s">
        <v>11</v>
      </c>
      <c r="T2" s="177" t="s">
        <v>12</v>
      </c>
      <c r="U2" s="177" t="s">
        <v>13</v>
      </c>
      <c r="V2" s="177" t="s">
        <v>14</v>
      </c>
      <c r="W2" s="177" t="s">
        <v>5</v>
      </c>
      <c r="X2" s="177" t="s">
        <v>7</v>
      </c>
      <c r="Y2" s="177" t="s">
        <v>6</v>
      </c>
      <c r="Z2" s="177" t="s">
        <v>8</v>
      </c>
      <c r="AA2" s="177" t="s">
        <v>5</v>
      </c>
      <c r="AB2" s="177" t="s">
        <v>7</v>
      </c>
      <c r="AC2" s="177" t="s">
        <v>6</v>
      </c>
      <c r="AD2" s="177" t="s">
        <v>8</v>
      </c>
      <c r="AE2" s="178" t="s">
        <v>5</v>
      </c>
      <c r="AF2" s="178" t="s">
        <v>7</v>
      </c>
      <c r="AG2" s="178" t="s">
        <v>6</v>
      </c>
      <c r="AH2" s="178" t="s">
        <v>8</v>
      </c>
      <c r="AI2" s="177" t="s">
        <v>5</v>
      </c>
      <c r="AJ2" s="177" t="s">
        <v>7</v>
      </c>
      <c r="AK2" s="177" t="s">
        <v>6</v>
      </c>
      <c r="AL2" s="177" t="s">
        <v>8</v>
      </c>
      <c r="AM2" s="177" t="s">
        <v>5</v>
      </c>
      <c r="AN2" s="177" t="s">
        <v>7</v>
      </c>
      <c r="AO2" s="177" t="s">
        <v>6</v>
      </c>
      <c r="AP2" s="177" t="s">
        <v>8</v>
      </c>
      <c r="AQ2" s="178" t="s">
        <v>5</v>
      </c>
      <c r="AR2" s="178" t="s">
        <v>7</v>
      </c>
      <c r="AS2" s="178" t="s">
        <v>6</v>
      </c>
      <c r="AT2" s="178" t="s">
        <v>8</v>
      </c>
      <c r="AV2"/>
      <c r="AW2"/>
      <c r="CA2" s="177" t="s">
        <v>114</v>
      </c>
      <c r="CB2" s="177" t="s">
        <v>131</v>
      </c>
      <c r="CC2" s="210" t="s">
        <v>397</v>
      </c>
    </row>
    <row r="3" spans="1:81" s="201" customFormat="1" x14ac:dyDescent="0.25">
      <c r="A3" s="198">
        <v>1</v>
      </c>
      <c r="B3" s="199" t="s">
        <v>822</v>
      </c>
      <c r="C3" s="198"/>
      <c r="D3" s="198" t="s">
        <v>480</v>
      </c>
      <c r="E3" s="198" t="s">
        <v>185</v>
      </c>
      <c r="F3" s="174" t="s">
        <v>207</v>
      </c>
      <c r="G3" s="198"/>
      <c r="H3" s="198"/>
      <c r="I3" s="198"/>
      <c r="J3" s="198"/>
      <c r="K3" s="200"/>
      <c r="L3" s="200"/>
      <c r="M3" s="200"/>
      <c r="N3" s="200"/>
      <c r="O3" s="200"/>
      <c r="P3" s="200"/>
      <c r="Q3" s="200"/>
      <c r="R3" s="200"/>
      <c r="S3" s="175"/>
      <c r="T3" s="175"/>
      <c r="U3" s="175"/>
      <c r="V3" s="175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V3"/>
      <c r="AW3"/>
      <c r="CA3" s="198"/>
      <c r="CB3" s="198"/>
      <c r="CC3" s="198" t="s">
        <v>483</v>
      </c>
    </row>
    <row r="4" spans="1:81" s="201" customFormat="1" x14ac:dyDescent="0.25">
      <c r="A4" s="198">
        <v>2</v>
      </c>
      <c r="B4" s="199" t="s">
        <v>823</v>
      </c>
      <c r="C4" s="198"/>
      <c r="D4" s="198" t="s">
        <v>480</v>
      </c>
      <c r="E4" s="198" t="s">
        <v>185</v>
      </c>
      <c r="F4" s="176" t="s">
        <v>82</v>
      </c>
      <c r="G4" s="198"/>
      <c r="H4" s="198"/>
      <c r="I4" s="198"/>
      <c r="J4" s="198"/>
      <c r="K4" s="200"/>
      <c r="L4" s="200"/>
      <c r="M4" s="200"/>
      <c r="N4" s="200"/>
      <c r="O4" s="200"/>
      <c r="P4" s="200"/>
      <c r="Q4" s="200"/>
      <c r="R4" s="200"/>
      <c r="S4" s="175"/>
      <c r="T4" s="175"/>
      <c r="U4" s="175"/>
      <c r="V4" s="175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V4"/>
      <c r="AW4"/>
      <c r="CA4" s="198"/>
      <c r="CB4" s="198"/>
      <c r="CC4" s="198" t="s">
        <v>474</v>
      </c>
    </row>
    <row r="5" spans="1:81" s="201" customFormat="1" x14ac:dyDescent="0.25">
      <c r="A5" s="198">
        <v>3</v>
      </c>
      <c r="B5" s="202" t="s">
        <v>824</v>
      </c>
      <c r="C5" s="198"/>
      <c r="D5" s="198" t="s">
        <v>480</v>
      </c>
      <c r="E5" s="198" t="s">
        <v>185</v>
      </c>
      <c r="F5" s="176" t="s">
        <v>82</v>
      </c>
      <c r="G5" s="198"/>
      <c r="H5" s="198"/>
      <c r="I5" s="198"/>
      <c r="J5" s="198"/>
      <c r="K5" s="203"/>
      <c r="L5" s="203"/>
      <c r="M5" s="203"/>
      <c r="N5" s="203"/>
      <c r="O5" s="203"/>
      <c r="P5" s="203"/>
      <c r="Q5" s="203"/>
      <c r="R5" s="203"/>
      <c r="S5" s="175"/>
      <c r="T5" s="175"/>
      <c r="U5" s="175"/>
      <c r="V5" s="175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V5"/>
      <c r="AW5"/>
      <c r="CA5" s="198"/>
      <c r="CB5" s="198"/>
      <c r="CC5" s="198"/>
    </row>
    <row r="6" spans="1:81" s="201" customFormat="1" x14ac:dyDescent="0.25">
      <c r="A6" s="198">
        <v>4</v>
      </c>
      <c r="B6" s="202" t="s">
        <v>654</v>
      </c>
      <c r="C6" s="198"/>
      <c r="D6" s="198" t="s">
        <v>480</v>
      </c>
      <c r="E6" s="198" t="s">
        <v>185</v>
      </c>
      <c r="F6" s="176" t="s">
        <v>82</v>
      </c>
      <c r="G6" s="198"/>
      <c r="H6" s="198"/>
      <c r="I6" s="198"/>
      <c r="J6" s="198"/>
      <c r="K6" s="203"/>
      <c r="L6" s="203"/>
      <c r="M6" s="203"/>
      <c r="N6" s="203"/>
      <c r="O6" s="203"/>
      <c r="P6" s="203"/>
      <c r="Q6" s="203"/>
      <c r="R6" s="203"/>
      <c r="S6" s="175"/>
      <c r="T6" s="175"/>
      <c r="U6" s="175"/>
      <c r="V6" s="175"/>
      <c r="W6" s="198"/>
      <c r="X6" s="198"/>
      <c r="Y6" s="198"/>
      <c r="Z6" s="198"/>
      <c r="AA6" s="198"/>
      <c r="AB6" s="198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V6"/>
      <c r="AW6"/>
      <c r="CA6" s="198"/>
      <c r="CB6" s="198"/>
      <c r="CC6" s="198"/>
    </row>
    <row r="7" spans="1:81" s="201" customFormat="1" x14ac:dyDescent="0.25">
      <c r="A7" s="198">
        <v>5</v>
      </c>
      <c r="B7" s="199" t="s">
        <v>825</v>
      </c>
      <c r="C7" s="198"/>
      <c r="D7" s="198" t="s">
        <v>480</v>
      </c>
      <c r="E7" s="198" t="s">
        <v>185</v>
      </c>
      <c r="F7" s="176" t="s">
        <v>207</v>
      </c>
      <c r="G7" s="198"/>
      <c r="H7" s="198"/>
      <c r="I7" s="198"/>
      <c r="J7" s="198"/>
      <c r="K7" s="200"/>
      <c r="L7" s="200"/>
      <c r="M7" s="200"/>
      <c r="N7" s="200"/>
      <c r="O7" s="200"/>
      <c r="P7" s="200"/>
      <c r="Q7" s="200"/>
      <c r="R7" s="200"/>
      <c r="S7" s="175"/>
      <c r="T7" s="175"/>
      <c r="U7" s="175"/>
      <c r="V7" s="175"/>
      <c r="W7" s="198"/>
      <c r="X7" s="198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V7"/>
      <c r="AW7"/>
      <c r="CA7" s="198"/>
      <c r="CB7" s="198"/>
      <c r="CC7" s="198"/>
    </row>
    <row r="8" spans="1:81" s="201" customFormat="1" x14ac:dyDescent="0.25">
      <c r="A8" s="198">
        <v>6</v>
      </c>
      <c r="B8" s="199" t="s">
        <v>826</v>
      </c>
      <c r="C8" s="198"/>
      <c r="D8" s="198" t="s">
        <v>480</v>
      </c>
      <c r="E8" s="198" t="s">
        <v>185</v>
      </c>
      <c r="F8" s="198" t="s">
        <v>207</v>
      </c>
      <c r="G8" s="198"/>
      <c r="H8" s="198"/>
      <c r="I8" s="198"/>
      <c r="J8" s="198"/>
      <c r="K8" s="200"/>
      <c r="L8" s="200"/>
      <c r="M8" s="200"/>
      <c r="N8" s="200"/>
      <c r="O8" s="200"/>
      <c r="P8" s="200"/>
      <c r="Q8" s="200"/>
      <c r="R8" s="200"/>
      <c r="S8" s="175"/>
      <c r="T8" s="175"/>
      <c r="U8" s="175"/>
      <c r="V8" s="175"/>
      <c r="W8" s="198"/>
      <c r="X8" s="198"/>
      <c r="Y8" s="198"/>
      <c r="Z8" s="198"/>
      <c r="AA8" s="198"/>
      <c r="AB8" s="198"/>
      <c r="AC8" s="198"/>
      <c r="AD8" s="198"/>
      <c r="AE8" s="198"/>
      <c r="AF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V8"/>
      <c r="AW8"/>
      <c r="CA8" s="198"/>
      <c r="CB8" s="198"/>
      <c r="CC8" s="198"/>
    </row>
    <row r="9" spans="1:81" s="201" customFormat="1" x14ac:dyDescent="0.25">
      <c r="A9" s="198">
        <v>7</v>
      </c>
      <c r="B9" s="199" t="s">
        <v>827</v>
      </c>
      <c r="C9" s="198"/>
      <c r="D9" s="198" t="s">
        <v>480</v>
      </c>
      <c r="E9" s="198" t="s">
        <v>185</v>
      </c>
      <c r="F9" s="198" t="s">
        <v>82</v>
      </c>
      <c r="G9" s="198"/>
      <c r="H9" s="198"/>
      <c r="I9" s="198"/>
      <c r="J9" s="198"/>
      <c r="K9" s="200"/>
      <c r="L9" s="200"/>
      <c r="M9" s="200"/>
      <c r="N9" s="200"/>
      <c r="O9" s="200"/>
      <c r="P9" s="200"/>
      <c r="Q9" s="200"/>
      <c r="R9" s="200"/>
      <c r="S9" s="175"/>
      <c r="T9" s="175"/>
      <c r="U9" s="175"/>
      <c r="V9" s="175"/>
      <c r="W9" s="198"/>
      <c r="X9" s="198"/>
      <c r="Y9" s="198"/>
      <c r="Z9" s="198"/>
      <c r="AA9" s="198"/>
      <c r="AB9" s="198"/>
      <c r="AC9" s="198"/>
      <c r="AD9" s="198"/>
      <c r="AE9" s="198"/>
      <c r="AF9" s="198"/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V9"/>
      <c r="AW9"/>
      <c r="CA9" s="198"/>
      <c r="CB9" s="198"/>
      <c r="CC9" s="198"/>
    </row>
    <row r="10" spans="1:81" s="201" customFormat="1" x14ac:dyDescent="0.25">
      <c r="A10" s="198">
        <v>8</v>
      </c>
      <c r="B10" s="199" t="s">
        <v>828</v>
      </c>
      <c r="C10" s="198"/>
      <c r="D10" s="198" t="s">
        <v>480</v>
      </c>
      <c r="E10" s="198" t="s">
        <v>81</v>
      </c>
      <c r="F10" s="198" t="s">
        <v>207</v>
      </c>
      <c r="G10" s="198"/>
      <c r="H10" s="198"/>
      <c r="I10" s="198"/>
      <c r="J10" s="198"/>
      <c r="K10" s="200"/>
      <c r="L10" s="200"/>
      <c r="M10" s="200"/>
      <c r="N10" s="200"/>
      <c r="O10" s="200"/>
      <c r="P10" s="200"/>
      <c r="Q10" s="200"/>
      <c r="R10" s="200"/>
      <c r="S10" s="175"/>
      <c r="T10" s="175"/>
      <c r="U10" s="175"/>
      <c r="V10" s="175"/>
      <c r="W10" s="198"/>
      <c r="X10" s="198"/>
      <c r="Y10" s="198"/>
      <c r="Z10" s="198" t="s">
        <v>398</v>
      </c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V10"/>
      <c r="AW10"/>
      <c r="CA10" s="198"/>
      <c r="CB10" s="198"/>
      <c r="CC10" s="198"/>
    </row>
    <row r="11" spans="1:81" s="201" customFormat="1" x14ac:dyDescent="0.25">
      <c r="A11" s="198">
        <v>9</v>
      </c>
      <c r="B11" s="199" t="s">
        <v>829</v>
      </c>
      <c r="C11" s="198"/>
      <c r="D11" s="198" t="s">
        <v>480</v>
      </c>
      <c r="E11" s="198" t="s">
        <v>185</v>
      </c>
      <c r="F11" s="198" t="s">
        <v>82</v>
      </c>
      <c r="G11" s="198"/>
      <c r="H11" s="198"/>
      <c r="I11" s="198"/>
      <c r="J11" s="198"/>
      <c r="K11" s="200"/>
      <c r="L11" s="200"/>
      <c r="M11" s="200"/>
      <c r="N11" s="200"/>
      <c r="O11" s="200"/>
      <c r="P11" s="200"/>
      <c r="Q11" s="200"/>
      <c r="R11" s="200"/>
      <c r="S11" s="175"/>
      <c r="T11" s="175"/>
      <c r="U11" s="175"/>
      <c r="V11" s="175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V11"/>
      <c r="AW11"/>
      <c r="CA11" s="198"/>
      <c r="CB11" s="198"/>
      <c r="CC11" s="198"/>
    </row>
    <row r="12" spans="1:81" s="201" customFormat="1" x14ac:dyDescent="0.25">
      <c r="A12" s="198">
        <v>10</v>
      </c>
      <c r="B12" s="199" t="s">
        <v>830</v>
      </c>
      <c r="C12" s="198"/>
      <c r="D12" s="198" t="s">
        <v>480</v>
      </c>
      <c r="E12" s="198" t="s">
        <v>81</v>
      </c>
      <c r="F12" s="198" t="s">
        <v>82</v>
      </c>
      <c r="G12" s="198"/>
      <c r="H12" s="198"/>
      <c r="I12" s="198"/>
      <c r="J12" s="198"/>
      <c r="K12" s="200"/>
      <c r="L12" s="200"/>
      <c r="M12" s="200"/>
      <c r="N12" s="200"/>
      <c r="O12" s="200"/>
      <c r="P12" s="200"/>
      <c r="Q12" s="200"/>
      <c r="R12" s="200"/>
      <c r="S12" s="175"/>
      <c r="T12" s="175"/>
      <c r="U12" s="175"/>
      <c r="V12" s="175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V12"/>
      <c r="AW12"/>
      <c r="CA12" s="198"/>
      <c r="CB12" s="198"/>
      <c r="CC12" s="198"/>
    </row>
    <row r="13" spans="1:81" s="201" customFormat="1" x14ac:dyDescent="0.25">
      <c r="A13" s="198">
        <v>11</v>
      </c>
      <c r="B13" s="202" t="s">
        <v>831</v>
      </c>
      <c r="C13" s="198"/>
      <c r="D13" s="198" t="s">
        <v>480</v>
      </c>
      <c r="E13" s="198" t="s">
        <v>185</v>
      </c>
      <c r="F13" s="198" t="s">
        <v>207</v>
      </c>
      <c r="G13" s="198"/>
      <c r="H13" s="198"/>
      <c r="I13" s="198"/>
      <c r="J13" s="198"/>
      <c r="K13" s="203"/>
      <c r="L13" s="203"/>
      <c r="M13" s="203"/>
      <c r="N13" s="203"/>
      <c r="O13" s="203"/>
      <c r="P13" s="203"/>
      <c r="Q13" s="203"/>
      <c r="R13" s="203"/>
      <c r="S13" s="175"/>
      <c r="T13" s="175"/>
      <c r="U13" s="175"/>
      <c r="V13" s="175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V13"/>
      <c r="AW13"/>
      <c r="CA13" s="198"/>
      <c r="CB13" s="198"/>
      <c r="CC13" s="198"/>
    </row>
    <row r="14" spans="1:81" s="201" customFormat="1" x14ac:dyDescent="0.25">
      <c r="A14" s="198">
        <v>12</v>
      </c>
      <c r="B14" s="199" t="s">
        <v>832</v>
      </c>
      <c r="C14" s="198"/>
      <c r="D14" s="198" t="s">
        <v>480</v>
      </c>
      <c r="E14" s="198" t="s">
        <v>81</v>
      </c>
      <c r="F14" s="198" t="s">
        <v>82</v>
      </c>
      <c r="G14" s="198"/>
      <c r="H14" s="198"/>
      <c r="I14" s="198"/>
      <c r="J14" s="198"/>
      <c r="K14" s="200"/>
      <c r="L14" s="200"/>
      <c r="M14" s="200"/>
      <c r="N14" s="200"/>
      <c r="O14" s="200"/>
      <c r="P14" s="200"/>
      <c r="Q14" s="200"/>
      <c r="R14" s="200"/>
      <c r="S14" s="175"/>
      <c r="T14" s="175"/>
      <c r="U14" s="175"/>
      <c r="V14" s="175"/>
      <c r="W14" s="198"/>
      <c r="X14" s="198"/>
      <c r="Y14" s="198"/>
      <c r="Z14" s="198"/>
      <c r="AA14" s="198"/>
      <c r="AB14" s="198"/>
      <c r="AC14" s="198"/>
      <c r="AD14" s="198"/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V14"/>
      <c r="AW14"/>
      <c r="CA14" s="198"/>
      <c r="CB14" s="198"/>
      <c r="CC14" s="198"/>
    </row>
    <row r="15" spans="1:81" s="201" customFormat="1" x14ac:dyDescent="0.25">
      <c r="A15" s="198">
        <v>13</v>
      </c>
      <c r="B15" s="199" t="s">
        <v>833</v>
      </c>
      <c r="C15" s="198"/>
      <c r="D15" s="198" t="s">
        <v>480</v>
      </c>
      <c r="E15" s="198" t="s">
        <v>185</v>
      </c>
      <c r="F15" s="198" t="s">
        <v>207</v>
      </c>
      <c r="G15" s="198"/>
      <c r="H15" s="198"/>
      <c r="I15" s="198"/>
      <c r="J15" s="198"/>
      <c r="K15" s="200"/>
      <c r="L15" s="200"/>
      <c r="M15" s="200"/>
      <c r="N15" s="200"/>
      <c r="O15" s="200"/>
      <c r="P15" s="200"/>
      <c r="Q15" s="200"/>
      <c r="R15" s="200"/>
      <c r="S15" s="175"/>
      <c r="T15" s="175"/>
      <c r="U15" s="175"/>
      <c r="V15" s="175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V15"/>
      <c r="AW15"/>
      <c r="CA15" s="198"/>
      <c r="CB15" s="198"/>
      <c r="CC15" s="198"/>
    </row>
    <row r="16" spans="1:81" s="201" customFormat="1" x14ac:dyDescent="0.25">
      <c r="A16" s="198">
        <v>14</v>
      </c>
      <c r="B16" s="199" t="s">
        <v>834</v>
      </c>
      <c r="C16" s="198"/>
      <c r="D16" s="198" t="s">
        <v>480</v>
      </c>
      <c r="E16" s="198" t="s">
        <v>185</v>
      </c>
      <c r="F16" s="198" t="s">
        <v>207</v>
      </c>
      <c r="G16" s="198"/>
      <c r="H16" s="198"/>
      <c r="I16" s="198"/>
      <c r="J16" s="198"/>
      <c r="K16" s="200"/>
      <c r="L16" s="200"/>
      <c r="M16" s="200"/>
      <c r="N16" s="200"/>
      <c r="O16" s="200"/>
      <c r="P16" s="200"/>
      <c r="Q16" s="200"/>
      <c r="R16" s="200"/>
      <c r="S16" s="175"/>
      <c r="T16" s="175"/>
      <c r="U16" s="175"/>
      <c r="V16" s="175"/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V16"/>
      <c r="AW16"/>
      <c r="CA16" s="198"/>
      <c r="CB16" s="198"/>
      <c r="CC16" s="198"/>
    </row>
    <row r="17" spans="1:81" s="201" customFormat="1" x14ac:dyDescent="0.25">
      <c r="A17" s="198">
        <v>15</v>
      </c>
      <c r="B17" s="202" t="s">
        <v>835</v>
      </c>
      <c r="C17" s="198"/>
      <c r="D17" s="198" t="s">
        <v>480</v>
      </c>
      <c r="E17" s="198" t="s">
        <v>185</v>
      </c>
      <c r="F17" s="198" t="s">
        <v>207</v>
      </c>
      <c r="G17" s="198"/>
      <c r="H17" s="198"/>
      <c r="I17" s="198"/>
      <c r="J17" s="198"/>
      <c r="K17" s="203"/>
      <c r="L17" s="203"/>
      <c r="M17" s="203"/>
      <c r="N17" s="203"/>
      <c r="O17" s="203"/>
      <c r="P17" s="203"/>
      <c r="Q17" s="203"/>
      <c r="R17" s="203"/>
      <c r="S17" s="175"/>
      <c r="T17" s="175"/>
      <c r="U17" s="175"/>
      <c r="V17" s="175"/>
      <c r="W17" s="198"/>
      <c r="X17" s="198"/>
      <c r="Y17" s="198"/>
      <c r="Z17" s="198"/>
      <c r="AA17" s="198"/>
      <c r="AB17" s="198"/>
      <c r="AC17" s="198"/>
      <c r="AD17" s="198"/>
      <c r="AE17" s="198"/>
      <c r="AF17" s="198"/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V17"/>
      <c r="AW17"/>
      <c r="CA17" s="198"/>
      <c r="CB17" s="198"/>
      <c r="CC17" s="198"/>
    </row>
    <row r="18" spans="1:81" s="201" customFormat="1" x14ac:dyDescent="0.25">
      <c r="A18" s="198">
        <v>16</v>
      </c>
      <c r="B18" s="202" t="s">
        <v>836</v>
      </c>
      <c r="C18" s="198"/>
      <c r="D18" s="198" t="s">
        <v>480</v>
      </c>
      <c r="E18" s="198" t="s">
        <v>185</v>
      </c>
      <c r="F18" s="198" t="s">
        <v>207</v>
      </c>
      <c r="G18" s="198"/>
      <c r="H18" s="198"/>
      <c r="I18" s="198"/>
      <c r="J18" s="198"/>
      <c r="K18" s="203"/>
      <c r="L18" s="203"/>
      <c r="M18" s="203"/>
      <c r="N18" s="203"/>
      <c r="O18" s="203"/>
      <c r="P18" s="203"/>
      <c r="Q18" s="203"/>
      <c r="R18" s="203"/>
      <c r="S18" s="175"/>
      <c r="T18" s="175"/>
      <c r="U18" s="175"/>
      <c r="V18" s="175"/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V18"/>
      <c r="AW18"/>
      <c r="CA18" s="198"/>
      <c r="CB18" s="198"/>
      <c r="CC18" s="198"/>
    </row>
    <row r="19" spans="1:81" s="201" customFormat="1" x14ac:dyDescent="0.25">
      <c r="A19" s="198">
        <v>17</v>
      </c>
      <c r="B19" s="202" t="s">
        <v>837</v>
      </c>
      <c r="C19" s="198"/>
      <c r="D19" s="198" t="s">
        <v>480</v>
      </c>
      <c r="E19" s="198" t="s">
        <v>185</v>
      </c>
      <c r="F19" s="198" t="s">
        <v>82</v>
      </c>
      <c r="G19" s="198"/>
      <c r="H19" s="198"/>
      <c r="I19" s="198"/>
      <c r="J19" s="198"/>
      <c r="K19" s="203"/>
      <c r="L19" s="203"/>
      <c r="M19" s="203"/>
      <c r="N19" s="203"/>
      <c r="O19" s="203"/>
      <c r="P19" s="203"/>
      <c r="Q19" s="203"/>
      <c r="R19" s="203"/>
      <c r="S19" s="175"/>
      <c r="T19" s="175"/>
      <c r="U19" s="175"/>
      <c r="V19" s="175"/>
      <c r="W19" s="198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V19"/>
      <c r="AW19"/>
      <c r="CA19" s="198"/>
      <c r="CB19" s="198"/>
      <c r="CC19" s="198"/>
    </row>
    <row r="20" spans="1:81" s="201" customFormat="1" x14ac:dyDescent="0.25">
      <c r="A20" s="198">
        <v>18</v>
      </c>
      <c r="B20" s="202" t="s">
        <v>838</v>
      </c>
      <c r="C20" s="198"/>
      <c r="D20" s="198" t="s">
        <v>480</v>
      </c>
      <c r="E20" s="198" t="s">
        <v>185</v>
      </c>
      <c r="F20" s="198" t="s">
        <v>207</v>
      </c>
      <c r="G20" s="198"/>
      <c r="H20" s="198"/>
      <c r="I20" s="198"/>
      <c r="J20" s="198"/>
      <c r="K20" s="203"/>
      <c r="L20" s="203"/>
      <c r="M20" s="203"/>
      <c r="N20" s="203"/>
      <c r="O20" s="203"/>
      <c r="P20" s="203"/>
      <c r="Q20" s="203"/>
      <c r="R20" s="203"/>
      <c r="S20" s="175"/>
      <c r="T20" s="175"/>
      <c r="U20" s="175"/>
      <c r="V20" s="175"/>
      <c r="W20" s="198"/>
      <c r="X20" s="198"/>
      <c r="Y20" s="198"/>
      <c r="Z20" s="198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V20"/>
      <c r="AW20"/>
      <c r="CA20" s="198"/>
      <c r="CB20" s="198"/>
      <c r="CC20" s="198"/>
    </row>
    <row r="21" spans="1:81" s="201" customFormat="1" x14ac:dyDescent="0.25">
      <c r="A21" s="198">
        <v>19</v>
      </c>
      <c r="B21" s="199" t="s">
        <v>839</v>
      </c>
      <c r="C21" s="198"/>
      <c r="D21" s="198" t="s">
        <v>480</v>
      </c>
      <c r="E21" s="198" t="s">
        <v>185</v>
      </c>
      <c r="F21" s="198" t="s">
        <v>82</v>
      </c>
      <c r="G21" s="198"/>
      <c r="H21" s="198"/>
      <c r="I21" s="198"/>
      <c r="J21" s="198"/>
      <c r="K21" s="200"/>
      <c r="L21" s="200"/>
      <c r="M21" s="200"/>
      <c r="N21" s="200"/>
      <c r="O21" s="200"/>
      <c r="P21" s="200"/>
      <c r="Q21" s="200"/>
      <c r="R21" s="200"/>
      <c r="S21" s="175"/>
      <c r="T21" s="175"/>
      <c r="U21" s="175"/>
      <c r="V21" s="175"/>
      <c r="W21" s="198"/>
      <c r="X21" s="198"/>
      <c r="Y21" s="198"/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V21"/>
      <c r="AW21"/>
      <c r="CA21" s="198"/>
      <c r="CB21" s="198"/>
      <c r="CC21" s="198"/>
    </row>
    <row r="22" spans="1:81" s="201" customFormat="1" x14ac:dyDescent="0.25">
      <c r="A22" s="198">
        <v>20</v>
      </c>
      <c r="B22" s="199" t="s">
        <v>840</v>
      </c>
      <c r="C22" s="198"/>
      <c r="D22" s="198" t="s">
        <v>480</v>
      </c>
      <c r="E22" s="198" t="s">
        <v>81</v>
      </c>
      <c r="F22" s="198" t="s">
        <v>82</v>
      </c>
      <c r="G22" s="198"/>
      <c r="H22" s="198"/>
      <c r="I22" s="198"/>
      <c r="J22" s="198"/>
      <c r="K22" s="200"/>
      <c r="L22" s="200"/>
      <c r="M22" s="200"/>
      <c r="N22" s="200"/>
      <c r="O22" s="200"/>
      <c r="P22" s="200"/>
      <c r="Q22" s="200"/>
      <c r="R22" s="200"/>
      <c r="S22" s="175"/>
      <c r="T22" s="175"/>
      <c r="U22" s="175"/>
      <c r="V22" s="175"/>
      <c r="W22" s="198"/>
      <c r="X22" s="198"/>
      <c r="Y22" s="198"/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V22"/>
      <c r="AW22"/>
      <c r="CA22" s="198"/>
      <c r="CB22" s="198"/>
      <c r="CC22" s="198"/>
    </row>
    <row r="23" spans="1:81" s="201" customFormat="1" x14ac:dyDescent="0.25">
      <c r="A23" s="198">
        <v>21</v>
      </c>
      <c r="B23" s="199" t="s">
        <v>841</v>
      </c>
      <c r="C23" s="198"/>
      <c r="D23" s="198" t="s">
        <v>480</v>
      </c>
      <c r="E23" s="198" t="s">
        <v>185</v>
      </c>
      <c r="F23" s="198" t="s">
        <v>82</v>
      </c>
      <c r="G23" s="198"/>
      <c r="H23" s="198"/>
      <c r="I23" s="198"/>
      <c r="J23" s="198"/>
      <c r="K23" s="200"/>
      <c r="L23" s="200"/>
      <c r="M23" s="200"/>
      <c r="N23" s="200"/>
      <c r="O23" s="200"/>
      <c r="P23" s="200"/>
      <c r="Q23" s="200"/>
      <c r="R23" s="200"/>
      <c r="S23" s="175"/>
      <c r="T23" s="175"/>
      <c r="U23" s="175"/>
      <c r="V23" s="175"/>
      <c r="W23" s="198"/>
      <c r="X23" s="198"/>
      <c r="Y23" s="198"/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V23"/>
      <c r="AW23"/>
      <c r="CA23" s="198"/>
      <c r="CB23" s="198"/>
      <c r="CC23" s="198"/>
    </row>
    <row r="24" spans="1:81" s="201" customFormat="1" x14ac:dyDescent="0.25">
      <c r="A24" s="198">
        <v>22</v>
      </c>
      <c r="B24" s="199" t="s">
        <v>842</v>
      </c>
      <c r="C24" s="198"/>
      <c r="D24" s="198" t="s">
        <v>480</v>
      </c>
      <c r="E24" s="198" t="s">
        <v>81</v>
      </c>
      <c r="F24" s="198" t="s">
        <v>207</v>
      </c>
      <c r="G24" s="198"/>
      <c r="H24" s="198"/>
      <c r="I24" s="198"/>
      <c r="J24" s="198"/>
      <c r="K24" s="200"/>
      <c r="L24" s="200"/>
      <c r="M24" s="200"/>
      <c r="N24" s="200"/>
      <c r="O24" s="200"/>
      <c r="P24" s="200"/>
      <c r="Q24" s="200"/>
      <c r="R24" s="200"/>
      <c r="S24" s="175"/>
      <c r="T24" s="175"/>
      <c r="U24" s="175"/>
      <c r="V24" s="175"/>
      <c r="W24" s="198"/>
      <c r="X24" s="198"/>
      <c r="Y24" s="198"/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V24"/>
      <c r="AW24"/>
      <c r="CA24" s="198"/>
      <c r="CB24" s="198"/>
      <c r="CC24" s="198"/>
    </row>
    <row r="25" spans="1:81" s="201" customFormat="1" x14ac:dyDescent="0.25">
      <c r="A25" s="198">
        <v>23</v>
      </c>
      <c r="B25" s="202" t="s">
        <v>843</v>
      </c>
      <c r="C25" s="198"/>
      <c r="D25" s="198" t="s">
        <v>480</v>
      </c>
      <c r="E25" s="198" t="s">
        <v>185</v>
      </c>
      <c r="F25" s="198" t="s">
        <v>207</v>
      </c>
      <c r="G25" s="198"/>
      <c r="H25" s="198"/>
      <c r="I25" s="198"/>
      <c r="J25" s="198"/>
      <c r="K25" s="203"/>
      <c r="L25" s="203"/>
      <c r="M25" s="203"/>
      <c r="N25" s="203"/>
      <c r="O25" s="203"/>
      <c r="P25" s="203"/>
      <c r="Q25" s="203"/>
      <c r="R25" s="203"/>
      <c r="S25" s="175"/>
      <c r="T25" s="175"/>
      <c r="U25" s="175"/>
      <c r="V25" s="175"/>
      <c r="W25" s="198"/>
      <c r="X25" s="198"/>
      <c r="Y25" s="198"/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V25"/>
      <c r="AW25"/>
      <c r="CA25" s="198"/>
      <c r="CB25" s="198"/>
      <c r="CC25" s="198"/>
    </row>
    <row r="26" spans="1:81" s="201" customFormat="1" x14ac:dyDescent="0.25">
      <c r="A26" s="198">
        <v>24</v>
      </c>
      <c r="B26" s="202" t="s">
        <v>844</v>
      </c>
      <c r="C26" s="198"/>
      <c r="D26" s="198" t="s">
        <v>480</v>
      </c>
      <c r="E26" s="198" t="s">
        <v>185</v>
      </c>
      <c r="F26" s="198" t="s">
        <v>207</v>
      </c>
      <c r="G26" s="198"/>
      <c r="H26" s="198"/>
      <c r="I26" s="198"/>
      <c r="J26" s="198"/>
      <c r="K26" s="203"/>
      <c r="L26" s="203"/>
      <c r="M26" s="203"/>
      <c r="N26" s="203"/>
      <c r="O26" s="203"/>
      <c r="P26" s="203"/>
      <c r="Q26" s="203"/>
      <c r="R26" s="203"/>
      <c r="S26" s="175"/>
      <c r="T26" s="175"/>
      <c r="U26" s="175"/>
      <c r="V26" s="175"/>
      <c r="W26" s="198"/>
      <c r="X26" s="198"/>
      <c r="Y26" s="198"/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V26"/>
      <c r="AW26"/>
      <c r="CA26" s="198"/>
      <c r="CB26" s="198"/>
      <c r="CC26" s="198"/>
    </row>
    <row r="27" spans="1:81" s="201" customFormat="1" x14ac:dyDescent="0.25">
      <c r="A27" s="198">
        <v>25</v>
      </c>
      <c r="B27" s="199" t="s">
        <v>845</v>
      </c>
      <c r="C27" s="198"/>
      <c r="D27" s="198" t="s">
        <v>480</v>
      </c>
      <c r="E27" s="198" t="s">
        <v>185</v>
      </c>
      <c r="F27" s="198" t="s">
        <v>207</v>
      </c>
      <c r="G27" s="198"/>
      <c r="H27" s="198"/>
      <c r="I27" s="198"/>
      <c r="J27" s="198"/>
      <c r="K27" s="200"/>
      <c r="L27" s="200"/>
      <c r="M27" s="200"/>
      <c r="N27" s="200"/>
      <c r="O27" s="200"/>
      <c r="P27" s="200"/>
      <c r="Q27" s="200"/>
      <c r="R27" s="200"/>
      <c r="S27" s="175"/>
      <c r="T27" s="175"/>
      <c r="U27" s="175"/>
      <c r="V27" s="175"/>
      <c r="W27" s="198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V27"/>
      <c r="AW27"/>
      <c r="CA27" s="198"/>
      <c r="CB27" s="198"/>
      <c r="CC27" s="198"/>
    </row>
    <row r="28" spans="1:81" s="201" customFormat="1" x14ac:dyDescent="0.25">
      <c r="A28" s="198">
        <v>26</v>
      </c>
      <c r="B28" s="202" t="s">
        <v>846</v>
      </c>
      <c r="C28" s="198"/>
      <c r="D28" s="198" t="s">
        <v>480</v>
      </c>
      <c r="E28" s="198" t="s">
        <v>185</v>
      </c>
      <c r="F28" s="198" t="s">
        <v>207</v>
      </c>
      <c r="G28" s="198"/>
      <c r="H28" s="198"/>
      <c r="I28" s="198"/>
      <c r="J28" s="198"/>
      <c r="K28" s="203"/>
      <c r="L28" s="203"/>
      <c r="M28" s="203"/>
      <c r="N28" s="203"/>
      <c r="O28" s="203"/>
      <c r="P28" s="203"/>
      <c r="Q28" s="203"/>
      <c r="R28" s="203"/>
      <c r="S28" s="175"/>
      <c r="T28" s="175"/>
      <c r="U28" s="175"/>
      <c r="V28" s="175"/>
      <c r="W28" s="198"/>
      <c r="X28" s="198"/>
      <c r="Y28" s="198"/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V28"/>
      <c r="AW28"/>
      <c r="CA28" s="198"/>
      <c r="CB28" s="198"/>
      <c r="CC28" s="198"/>
    </row>
    <row r="29" spans="1:81" s="201" customFormat="1" x14ac:dyDescent="0.25">
      <c r="A29" s="198">
        <v>27</v>
      </c>
      <c r="B29" s="202" t="s">
        <v>847</v>
      </c>
      <c r="C29" s="198"/>
      <c r="D29" s="198" t="s">
        <v>480</v>
      </c>
      <c r="E29" s="198" t="s">
        <v>185</v>
      </c>
      <c r="F29" s="198" t="s">
        <v>207</v>
      </c>
      <c r="G29" s="198"/>
      <c r="H29" s="198"/>
      <c r="I29" s="198"/>
      <c r="J29" s="198"/>
      <c r="K29" s="203"/>
      <c r="L29" s="203"/>
      <c r="M29" s="203"/>
      <c r="N29" s="203"/>
      <c r="O29" s="203"/>
      <c r="P29" s="203"/>
      <c r="Q29" s="203"/>
      <c r="R29" s="203"/>
      <c r="S29" s="175"/>
      <c r="T29" s="175"/>
      <c r="U29" s="175"/>
      <c r="V29" s="175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V29"/>
      <c r="AW29"/>
      <c r="CA29" s="198"/>
      <c r="CB29" s="198"/>
      <c r="CC29" s="198"/>
    </row>
    <row r="30" spans="1:81" s="201" customFormat="1" x14ac:dyDescent="0.25">
      <c r="A30" s="198">
        <v>28</v>
      </c>
      <c r="B30" s="199" t="s">
        <v>848</v>
      </c>
      <c r="C30" s="198"/>
      <c r="D30" s="198" t="s">
        <v>480</v>
      </c>
      <c r="E30" s="198" t="s">
        <v>185</v>
      </c>
      <c r="F30" s="198" t="s">
        <v>82</v>
      </c>
      <c r="G30" s="198"/>
      <c r="H30" s="198"/>
      <c r="I30" s="198"/>
      <c r="J30" s="198"/>
      <c r="K30" s="200"/>
      <c r="L30" s="200"/>
      <c r="M30" s="200"/>
      <c r="N30" s="200"/>
      <c r="O30" s="200"/>
      <c r="P30" s="200"/>
      <c r="Q30" s="200"/>
      <c r="R30" s="200"/>
      <c r="S30" s="175"/>
      <c r="T30" s="175"/>
      <c r="U30" s="175"/>
      <c r="V30" s="175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V30"/>
      <c r="AW30"/>
      <c r="CA30" s="198"/>
      <c r="CB30" s="198"/>
      <c r="CC30" s="198"/>
    </row>
    <row r="31" spans="1:81" s="201" customFormat="1" x14ac:dyDescent="0.25">
      <c r="A31" s="198">
        <v>29</v>
      </c>
      <c r="B31" s="199" t="s">
        <v>849</v>
      </c>
      <c r="C31" s="198"/>
      <c r="D31" s="198" t="s">
        <v>480</v>
      </c>
      <c r="E31" s="198" t="s">
        <v>185</v>
      </c>
      <c r="F31" s="198" t="s">
        <v>207</v>
      </c>
      <c r="G31" s="198"/>
      <c r="H31" s="198"/>
      <c r="I31" s="198"/>
      <c r="J31" s="198"/>
      <c r="K31" s="200"/>
      <c r="L31" s="200"/>
      <c r="M31" s="200"/>
      <c r="N31" s="200"/>
      <c r="O31" s="200"/>
      <c r="P31" s="200"/>
      <c r="Q31" s="200"/>
      <c r="R31" s="200"/>
      <c r="S31" s="175"/>
      <c r="T31" s="175"/>
      <c r="U31" s="175"/>
      <c r="V31" s="175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V31"/>
      <c r="AW31"/>
      <c r="CA31" s="198"/>
      <c r="CB31" s="198"/>
      <c r="CC31" s="198"/>
    </row>
    <row r="32" spans="1:81" s="201" customFormat="1" x14ac:dyDescent="0.25">
      <c r="A32" s="198">
        <v>30</v>
      </c>
      <c r="B32" s="202" t="s">
        <v>850</v>
      </c>
      <c r="C32" s="198"/>
      <c r="D32" s="198" t="s">
        <v>480</v>
      </c>
      <c r="E32" s="198" t="s">
        <v>185</v>
      </c>
      <c r="F32" s="198" t="s">
        <v>207</v>
      </c>
      <c r="G32" s="198"/>
      <c r="H32" s="198"/>
      <c r="I32" s="198"/>
      <c r="J32" s="198"/>
      <c r="K32" s="203"/>
      <c r="L32" s="203"/>
      <c r="M32" s="203"/>
      <c r="N32" s="203"/>
      <c r="O32" s="203"/>
      <c r="P32" s="203"/>
      <c r="Q32" s="203"/>
      <c r="R32" s="203"/>
      <c r="S32" s="175"/>
      <c r="T32" s="175"/>
      <c r="U32" s="175"/>
      <c r="V32" s="175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V32"/>
      <c r="AW32"/>
      <c r="CA32" s="198"/>
      <c r="CB32" s="198"/>
      <c r="CC32" s="198"/>
    </row>
    <row r="33" spans="1:81" s="201" customFormat="1" x14ac:dyDescent="0.25">
      <c r="A33" s="198">
        <v>31</v>
      </c>
      <c r="B33" s="199" t="s">
        <v>851</v>
      </c>
      <c r="C33" s="198"/>
      <c r="D33" s="198" t="s">
        <v>480</v>
      </c>
      <c r="E33" s="198" t="s">
        <v>185</v>
      </c>
      <c r="F33" s="198" t="s">
        <v>82</v>
      </c>
      <c r="G33" s="204"/>
      <c r="H33" s="204"/>
      <c r="I33" s="204"/>
      <c r="J33" s="204"/>
      <c r="K33" s="200"/>
      <c r="L33" s="200"/>
      <c r="M33" s="200"/>
      <c r="N33" s="200"/>
      <c r="O33" s="200"/>
      <c r="P33" s="200"/>
      <c r="Q33" s="200"/>
      <c r="R33" s="200"/>
      <c r="S33" s="175"/>
      <c r="T33" s="175"/>
      <c r="U33" s="175"/>
      <c r="V33" s="175"/>
      <c r="W33" s="198"/>
      <c r="X33" s="198"/>
      <c r="Y33" s="198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V33"/>
      <c r="AW33"/>
      <c r="CA33" s="198"/>
      <c r="CB33" s="198"/>
      <c r="CC33" s="198"/>
    </row>
    <row r="34" spans="1:81" s="201" customFormat="1" x14ac:dyDescent="0.25">
      <c r="A34" s="198">
        <v>32</v>
      </c>
      <c r="B34" s="202" t="s">
        <v>852</v>
      </c>
      <c r="C34" s="198"/>
      <c r="D34" s="198" t="s">
        <v>480</v>
      </c>
      <c r="E34" s="198" t="s">
        <v>185</v>
      </c>
      <c r="F34" s="198" t="s">
        <v>82</v>
      </c>
      <c r="G34" s="204"/>
      <c r="H34" s="204"/>
      <c r="I34" s="204"/>
      <c r="J34" s="204"/>
      <c r="K34" s="203"/>
      <c r="L34" s="203"/>
      <c r="M34" s="203"/>
      <c r="N34" s="203"/>
      <c r="O34" s="203"/>
      <c r="P34" s="203"/>
      <c r="Q34" s="203"/>
      <c r="R34" s="203"/>
      <c r="S34" s="175"/>
      <c r="T34" s="175"/>
      <c r="U34" s="175"/>
      <c r="V34" s="175"/>
      <c r="W34" s="198"/>
      <c r="X34" s="198"/>
      <c r="Y34" s="198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V34"/>
      <c r="AW34"/>
      <c r="CA34" s="198"/>
      <c r="CB34" s="198"/>
      <c r="CC34" s="198"/>
    </row>
    <row r="35" spans="1:81" s="201" customFormat="1" x14ac:dyDescent="0.25">
      <c r="A35" s="198">
        <v>33</v>
      </c>
      <c r="B35" s="199" t="s">
        <v>853</v>
      </c>
      <c r="C35" s="198"/>
      <c r="D35" s="198" t="s">
        <v>480</v>
      </c>
      <c r="E35" s="198" t="s">
        <v>185</v>
      </c>
      <c r="F35" s="198" t="s">
        <v>82</v>
      </c>
      <c r="G35" s="204"/>
      <c r="H35" s="204"/>
      <c r="I35" s="204"/>
      <c r="J35" s="204"/>
      <c r="K35" s="200"/>
      <c r="L35" s="200"/>
      <c r="M35" s="200"/>
      <c r="N35" s="200"/>
      <c r="O35" s="200"/>
      <c r="P35" s="200"/>
      <c r="Q35" s="200"/>
      <c r="R35" s="200"/>
      <c r="S35" s="175"/>
      <c r="T35" s="175"/>
      <c r="U35" s="175"/>
      <c r="V35" s="175"/>
      <c r="W35" s="198"/>
      <c r="X35" s="198"/>
      <c r="Y35" s="198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V35"/>
      <c r="AW35"/>
      <c r="CA35" s="198"/>
      <c r="CB35" s="198"/>
      <c r="CC35" s="198"/>
    </row>
    <row r="36" spans="1:81" s="201" customFormat="1" x14ac:dyDescent="0.25">
      <c r="A36" s="198">
        <v>34</v>
      </c>
      <c r="B36" s="199" t="s">
        <v>854</v>
      </c>
      <c r="C36" s="198"/>
      <c r="D36" s="198" t="s">
        <v>480</v>
      </c>
      <c r="E36" s="198" t="s">
        <v>185</v>
      </c>
      <c r="F36" s="198" t="s">
        <v>207</v>
      </c>
      <c r="G36" s="204"/>
      <c r="H36" s="204"/>
      <c r="I36" s="204"/>
      <c r="J36" s="204"/>
      <c r="K36" s="200"/>
      <c r="L36" s="200"/>
      <c r="M36" s="200"/>
      <c r="N36" s="200"/>
      <c r="O36" s="200"/>
      <c r="P36" s="200"/>
      <c r="Q36" s="200"/>
      <c r="R36" s="200"/>
      <c r="S36" s="175"/>
      <c r="T36" s="175"/>
      <c r="U36" s="175"/>
      <c r="V36" s="175"/>
      <c r="W36" s="198"/>
      <c r="X36" s="198"/>
      <c r="Y36" s="198"/>
      <c r="Z36" s="198"/>
      <c r="AA36" s="198"/>
      <c r="AB36" s="198" t="e">
        <v>#VALUE!</v>
      </c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V36"/>
      <c r="AW36"/>
      <c r="CA36" s="198"/>
      <c r="CB36" s="198"/>
      <c r="CC36" s="198"/>
    </row>
    <row r="37" spans="1:81" s="201" customFormat="1" x14ac:dyDescent="0.25">
      <c r="A37" s="198">
        <v>35</v>
      </c>
      <c r="B37" s="202" t="s">
        <v>855</v>
      </c>
      <c r="C37" s="198"/>
      <c r="D37" s="198" t="s">
        <v>480</v>
      </c>
      <c r="E37" s="198" t="s">
        <v>185</v>
      </c>
      <c r="F37" s="198" t="s">
        <v>207</v>
      </c>
      <c r="G37" s="204"/>
      <c r="H37" s="204"/>
      <c r="I37" s="204"/>
      <c r="J37" s="204"/>
      <c r="K37" s="203"/>
      <c r="L37" s="203"/>
      <c r="M37" s="203"/>
      <c r="N37" s="203"/>
      <c r="O37" s="203"/>
      <c r="P37" s="203"/>
      <c r="Q37" s="203"/>
      <c r="R37" s="203"/>
      <c r="S37" s="175"/>
      <c r="T37" s="175"/>
      <c r="U37" s="175"/>
      <c r="V37" s="175"/>
      <c r="W37" s="198"/>
      <c r="X37" s="198"/>
      <c r="Y37" s="198"/>
      <c r="Z37" s="198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V37"/>
      <c r="AW37"/>
      <c r="CA37" s="198"/>
      <c r="CB37" s="198"/>
      <c r="CC37" s="198"/>
    </row>
    <row r="38" spans="1:81" s="201" customFormat="1" x14ac:dyDescent="0.25">
      <c r="A38" s="198">
        <v>36</v>
      </c>
      <c r="B38" s="199" t="s">
        <v>856</v>
      </c>
      <c r="C38" s="198"/>
      <c r="D38" s="198" t="s">
        <v>480</v>
      </c>
      <c r="E38" s="198" t="s">
        <v>185</v>
      </c>
      <c r="F38" s="198" t="s">
        <v>207</v>
      </c>
      <c r="G38" s="204"/>
      <c r="H38" s="204"/>
      <c r="I38" s="204"/>
      <c r="J38" s="204"/>
      <c r="K38" s="200"/>
      <c r="L38" s="200"/>
      <c r="M38" s="200"/>
      <c r="N38" s="200"/>
      <c r="O38" s="200"/>
      <c r="P38" s="200"/>
      <c r="Q38" s="200"/>
      <c r="R38" s="200"/>
      <c r="S38" s="175"/>
      <c r="T38" s="175"/>
      <c r="U38" s="175"/>
      <c r="V38" s="175"/>
      <c r="W38" s="198"/>
      <c r="X38" s="198"/>
      <c r="Y38" s="198"/>
      <c r="Z38" s="198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V38"/>
      <c r="AW38"/>
      <c r="CA38" s="198"/>
      <c r="CB38" s="198"/>
      <c r="CC38" s="198"/>
    </row>
    <row r="39" spans="1:81" s="201" customFormat="1" x14ac:dyDescent="0.25">
      <c r="A39" s="198">
        <v>37</v>
      </c>
      <c r="B39" s="202" t="s">
        <v>857</v>
      </c>
      <c r="C39" s="198"/>
      <c r="D39" s="198" t="s">
        <v>480</v>
      </c>
      <c r="E39" s="198" t="s">
        <v>185</v>
      </c>
      <c r="F39" s="198" t="s">
        <v>207</v>
      </c>
      <c r="G39" s="204"/>
      <c r="H39" s="204"/>
      <c r="I39" s="204"/>
      <c r="J39" s="204"/>
      <c r="K39" s="203"/>
      <c r="L39" s="203"/>
      <c r="M39" s="203"/>
      <c r="N39" s="203"/>
      <c r="O39" s="203"/>
      <c r="P39" s="203"/>
      <c r="Q39" s="203"/>
      <c r="R39" s="203"/>
      <c r="S39" s="175"/>
      <c r="T39" s="175"/>
      <c r="U39" s="175"/>
      <c r="V39" s="175"/>
      <c r="W39" s="198"/>
      <c r="X39" s="198"/>
      <c r="Y39" s="198"/>
      <c r="Z39" s="198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V39"/>
      <c r="AW39"/>
      <c r="CA39" s="198"/>
      <c r="CB39" s="198"/>
      <c r="CC39" s="198"/>
    </row>
    <row r="40" spans="1:81" s="201" customFormat="1" x14ac:dyDescent="0.25">
      <c r="A40" s="198">
        <v>38</v>
      </c>
      <c r="B40" s="202" t="s">
        <v>858</v>
      </c>
      <c r="C40" s="198"/>
      <c r="D40" s="198" t="s">
        <v>480</v>
      </c>
      <c r="E40" s="198" t="s">
        <v>185</v>
      </c>
      <c r="F40" s="198" t="s">
        <v>207</v>
      </c>
      <c r="G40" s="204"/>
      <c r="H40" s="204"/>
      <c r="I40" s="204"/>
      <c r="J40" s="204"/>
      <c r="K40" s="203"/>
      <c r="L40" s="203"/>
      <c r="M40" s="203"/>
      <c r="N40" s="203"/>
      <c r="O40" s="203"/>
      <c r="P40" s="203"/>
      <c r="Q40" s="203"/>
      <c r="R40" s="203"/>
      <c r="S40" s="175"/>
      <c r="T40" s="175"/>
      <c r="U40" s="175"/>
      <c r="V40" s="175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V40"/>
      <c r="AW40"/>
      <c r="CA40" s="198"/>
      <c r="CB40" s="198"/>
      <c r="CC40" s="198"/>
    </row>
    <row r="41" spans="1:81" s="201" customFormat="1" x14ac:dyDescent="0.25">
      <c r="A41" s="198">
        <v>39</v>
      </c>
      <c r="B41" s="199" t="s">
        <v>859</v>
      </c>
      <c r="C41" s="198"/>
      <c r="D41" s="198" t="s">
        <v>480</v>
      </c>
      <c r="E41" s="198" t="s">
        <v>185</v>
      </c>
      <c r="F41" s="198" t="s">
        <v>207</v>
      </c>
      <c r="G41" s="204"/>
      <c r="H41" s="204"/>
      <c r="I41" s="204"/>
      <c r="J41" s="204"/>
      <c r="K41" s="200"/>
      <c r="L41" s="200"/>
      <c r="M41" s="200"/>
      <c r="N41" s="200"/>
      <c r="O41" s="200"/>
      <c r="P41" s="200"/>
      <c r="Q41" s="200"/>
      <c r="R41" s="200"/>
      <c r="S41" s="175"/>
      <c r="T41" s="175"/>
      <c r="U41" s="175"/>
      <c r="V41" s="175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V41"/>
      <c r="AW41"/>
      <c r="CA41" s="198"/>
      <c r="CB41" s="198"/>
      <c r="CC41" s="198"/>
    </row>
    <row r="42" spans="1:81" s="201" customFormat="1" x14ac:dyDescent="0.25">
      <c r="A42" s="198">
        <v>40</v>
      </c>
      <c r="B42" s="199" t="s">
        <v>860</v>
      </c>
      <c r="C42" s="198"/>
      <c r="D42" s="198" t="s">
        <v>480</v>
      </c>
      <c r="E42" s="198" t="s">
        <v>185</v>
      </c>
      <c r="F42" s="198" t="s">
        <v>82</v>
      </c>
      <c r="G42" s="204"/>
      <c r="H42" s="204"/>
      <c r="I42" s="204"/>
      <c r="J42" s="204"/>
      <c r="K42" s="200"/>
      <c r="L42" s="200"/>
      <c r="M42" s="200"/>
      <c r="N42" s="200"/>
      <c r="O42" s="200"/>
      <c r="P42" s="200"/>
      <c r="Q42" s="200"/>
      <c r="R42" s="200"/>
      <c r="S42" s="175"/>
      <c r="T42" s="175"/>
      <c r="U42" s="175"/>
      <c r="V42" s="175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V42"/>
      <c r="AW42"/>
      <c r="CA42" s="198"/>
      <c r="CB42" s="198"/>
      <c r="CC42" s="198"/>
    </row>
    <row r="43" spans="1:81" s="201" customFormat="1" x14ac:dyDescent="0.25">
      <c r="A43" s="198">
        <v>41</v>
      </c>
      <c r="B43" s="202" t="s">
        <v>861</v>
      </c>
      <c r="C43" s="198"/>
      <c r="D43" s="198" t="s">
        <v>480</v>
      </c>
      <c r="E43" s="198" t="s">
        <v>185</v>
      </c>
      <c r="F43" s="198" t="s">
        <v>207</v>
      </c>
      <c r="G43" s="204"/>
      <c r="H43" s="204"/>
      <c r="I43" s="204"/>
      <c r="J43" s="204"/>
      <c r="K43" s="203"/>
      <c r="L43" s="203"/>
      <c r="M43" s="203"/>
      <c r="N43" s="203"/>
      <c r="O43" s="203"/>
      <c r="P43" s="203"/>
      <c r="Q43" s="203"/>
      <c r="R43" s="203"/>
      <c r="S43" s="175"/>
      <c r="T43" s="175"/>
      <c r="U43" s="175"/>
      <c r="V43" s="175"/>
      <c r="W43" s="198"/>
      <c r="X43" s="198"/>
      <c r="Y43" s="198"/>
      <c r="Z43" s="198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V43"/>
      <c r="AW43"/>
      <c r="CA43" s="198"/>
      <c r="CB43" s="198"/>
      <c r="CC43" s="198"/>
    </row>
    <row r="44" spans="1:81" s="201" customFormat="1" x14ac:dyDescent="0.25">
      <c r="A44" s="198">
        <v>42</v>
      </c>
      <c r="B44" s="199" t="s">
        <v>862</v>
      </c>
      <c r="C44" s="198"/>
      <c r="D44" s="198" t="s">
        <v>480</v>
      </c>
      <c r="E44" s="198" t="s">
        <v>185</v>
      </c>
      <c r="F44" s="198" t="s">
        <v>82</v>
      </c>
      <c r="G44" s="204"/>
      <c r="H44" s="204"/>
      <c r="I44" s="204"/>
      <c r="J44" s="204"/>
      <c r="K44" s="200"/>
      <c r="L44" s="200"/>
      <c r="M44" s="200"/>
      <c r="N44" s="200"/>
      <c r="O44" s="200"/>
      <c r="P44" s="200"/>
      <c r="Q44" s="200"/>
      <c r="R44" s="200"/>
      <c r="S44" s="175"/>
      <c r="T44" s="175"/>
      <c r="U44" s="175"/>
      <c r="V44" s="175"/>
      <c r="W44" s="198"/>
      <c r="X44" s="198"/>
      <c r="Y44" s="198"/>
      <c r="Z44" s="198"/>
      <c r="AA44" s="198"/>
      <c r="AB44" s="198"/>
      <c r="AC44" s="198"/>
      <c r="AD44" s="198"/>
      <c r="AE44" s="198"/>
      <c r="AF44" s="198"/>
      <c r="AG44" s="198"/>
      <c r="AH44" s="198"/>
      <c r="AI44" s="198"/>
      <c r="AJ44" s="198"/>
      <c r="AK44" s="198"/>
      <c r="AL44" s="198"/>
      <c r="AM44" s="198"/>
      <c r="AN44" s="198"/>
      <c r="AO44" s="198"/>
      <c r="AP44" s="198"/>
      <c r="AQ44" s="198"/>
      <c r="AR44" s="198"/>
      <c r="AS44" s="198"/>
      <c r="AT44" s="198"/>
      <c r="AV44"/>
      <c r="AW44"/>
      <c r="CA44" s="198"/>
      <c r="CB44" s="198"/>
      <c r="CC44" s="198"/>
    </row>
    <row r="45" spans="1:81" s="201" customFormat="1" x14ac:dyDescent="0.25">
      <c r="A45" s="198">
        <v>43</v>
      </c>
      <c r="B45" s="199" t="s">
        <v>863</v>
      </c>
      <c r="C45" s="198"/>
      <c r="D45" s="198" t="s">
        <v>480</v>
      </c>
      <c r="E45" s="198" t="s">
        <v>185</v>
      </c>
      <c r="F45" s="198" t="s">
        <v>207</v>
      </c>
      <c r="G45" s="204"/>
      <c r="H45" s="204"/>
      <c r="I45" s="204"/>
      <c r="J45" s="204"/>
      <c r="K45" s="200"/>
      <c r="L45" s="200"/>
      <c r="M45" s="200"/>
      <c r="N45" s="200"/>
      <c r="O45" s="200"/>
      <c r="P45" s="200"/>
      <c r="Q45" s="200"/>
      <c r="R45" s="200"/>
      <c r="S45" s="175"/>
      <c r="T45" s="175"/>
      <c r="U45" s="175"/>
      <c r="V45" s="175"/>
      <c r="W45" s="198"/>
      <c r="X45" s="198"/>
      <c r="Y45" s="198"/>
      <c r="Z45" s="198"/>
      <c r="AA45" s="198"/>
      <c r="AB45" s="198"/>
      <c r="AC45" s="198"/>
      <c r="AD45" s="198"/>
      <c r="AE45" s="198"/>
      <c r="AF45" s="198"/>
      <c r="AG45" s="198"/>
      <c r="AH45" s="198"/>
      <c r="AI45" s="198"/>
      <c r="AJ45" s="198"/>
      <c r="AK45" s="198"/>
      <c r="AL45" s="198"/>
      <c r="AM45" s="198"/>
      <c r="AN45" s="198"/>
      <c r="AO45" s="198"/>
      <c r="AP45" s="198"/>
      <c r="AQ45" s="198"/>
      <c r="AR45" s="198"/>
      <c r="AS45" s="198"/>
      <c r="AT45" s="198"/>
      <c r="AV45"/>
      <c r="AW45"/>
      <c r="CA45" s="198"/>
      <c r="CB45" s="198"/>
      <c r="CC45" s="198"/>
    </row>
    <row r="46" spans="1:81" s="201" customFormat="1" x14ac:dyDescent="0.25">
      <c r="A46" s="198">
        <v>44</v>
      </c>
      <c r="B46" s="199" t="s">
        <v>864</v>
      </c>
      <c r="C46" s="198"/>
      <c r="D46" s="198" t="s">
        <v>480</v>
      </c>
      <c r="E46" s="198" t="s">
        <v>81</v>
      </c>
      <c r="F46" s="198" t="s">
        <v>82</v>
      </c>
      <c r="G46" s="204"/>
      <c r="H46" s="204"/>
      <c r="I46" s="204"/>
      <c r="J46" s="204"/>
      <c r="K46" s="200"/>
      <c r="L46" s="200"/>
      <c r="M46" s="200"/>
      <c r="N46" s="200"/>
      <c r="O46" s="200"/>
      <c r="P46" s="200"/>
      <c r="Q46" s="200"/>
      <c r="R46" s="200"/>
      <c r="S46" s="175"/>
      <c r="T46" s="175"/>
      <c r="U46" s="175"/>
      <c r="V46" s="175"/>
      <c r="W46" s="198"/>
      <c r="X46" s="198"/>
      <c r="Y46" s="198"/>
      <c r="Z46" s="198"/>
      <c r="AA46" s="198"/>
      <c r="AB46" s="198"/>
      <c r="AC46" s="198"/>
      <c r="AD46" s="198"/>
      <c r="AE46" s="198"/>
      <c r="AF46" s="198"/>
      <c r="AG46" s="198"/>
      <c r="AH46" s="198"/>
      <c r="AI46" s="198"/>
      <c r="AJ46" s="198"/>
      <c r="AK46" s="198"/>
      <c r="AL46" s="198"/>
      <c r="AM46" s="198"/>
      <c r="AN46" s="198"/>
      <c r="AO46" s="198"/>
      <c r="AP46" s="198"/>
      <c r="AQ46" s="198"/>
      <c r="AR46" s="198"/>
      <c r="AS46" s="198"/>
      <c r="AT46" s="198"/>
      <c r="AV46"/>
      <c r="AW46"/>
      <c r="CA46" s="198"/>
      <c r="CB46" s="198"/>
      <c r="CC46" s="198"/>
    </row>
    <row r="47" spans="1:81" s="201" customFormat="1" x14ac:dyDescent="0.25">
      <c r="A47" s="198">
        <v>45</v>
      </c>
      <c r="B47" s="202" t="s">
        <v>865</v>
      </c>
      <c r="C47" s="198"/>
      <c r="D47" s="198" t="s">
        <v>480</v>
      </c>
      <c r="E47" s="198" t="s">
        <v>185</v>
      </c>
      <c r="F47" s="198" t="s">
        <v>82</v>
      </c>
      <c r="G47" s="204"/>
      <c r="H47" s="204"/>
      <c r="I47" s="204"/>
      <c r="J47" s="204"/>
      <c r="K47" s="203"/>
      <c r="L47" s="203"/>
      <c r="M47" s="203"/>
      <c r="N47" s="203"/>
      <c r="O47" s="203"/>
      <c r="P47" s="203"/>
      <c r="Q47" s="203"/>
      <c r="R47" s="203"/>
      <c r="S47" s="175"/>
      <c r="T47" s="175"/>
      <c r="U47" s="175"/>
      <c r="V47" s="175"/>
      <c r="W47" s="198"/>
      <c r="X47" s="198"/>
      <c r="Y47" s="198"/>
      <c r="Z47" s="198"/>
      <c r="AA47" s="198"/>
      <c r="AB47" s="198"/>
      <c r="AC47" s="198"/>
      <c r="AD47" s="198"/>
      <c r="AE47" s="198"/>
      <c r="AF47" s="198"/>
      <c r="AG47" s="198"/>
      <c r="AH47" s="198"/>
      <c r="AI47" s="198"/>
      <c r="AJ47" s="198"/>
      <c r="AK47" s="198"/>
      <c r="AL47" s="198"/>
      <c r="AM47" s="198"/>
      <c r="AN47" s="198"/>
      <c r="AO47" s="198"/>
      <c r="AP47" s="198"/>
      <c r="AQ47" s="198"/>
      <c r="AR47" s="198"/>
      <c r="AS47" s="198"/>
      <c r="AT47" s="198"/>
      <c r="AV47"/>
      <c r="AW47"/>
      <c r="CA47" s="198"/>
      <c r="CB47" s="198"/>
      <c r="CC47" s="198"/>
    </row>
    <row r="48" spans="1:81" s="201" customFormat="1" x14ac:dyDescent="0.25">
      <c r="A48" s="198">
        <v>46</v>
      </c>
      <c r="B48" s="199" t="s">
        <v>866</v>
      </c>
      <c r="C48" s="198"/>
      <c r="D48" s="198" t="s">
        <v>480</v>
      </c>
      <c r="E48" s="198" t="s">
        <v>81</v>
      </c>
      <c r="F48" s="198" t="s">
        <v>207</v>
      </c>
      <c r="G48" s="204"/>
      <c r="H48" s="204"/>
      <c r="I48" s="204"/>
      <c r="J48" s="204"/>
      <c r="K48" s="200"/>
      <c r="L48" s="200"/>
      <c r="M48" s="200"/>
      <c r="N48" s="200"/>
      <c r="O48" s="200"/>
      <c r="P48" s="200"/>
      <c r="Q48" s="200"/>
      <c r="R48" s="200"/>
      <c r="S48" s="175"/>
      <c r="T48" s="175"/>
      <c r="U48" s="175"/>
      <c r="V48" s="175"/>
      <c r="W48" s="198"/>
      <c r="X48" s="198"/>
      <c r="Y48" s="198"/>
      <c r="Z48" s="198"/>
      <c r="AA48" s="198"/>
      <c r="AB48" s="198"/>
      <c r="AC48" s="198"/>
      <c r="AD48" s="198"/>
      <c r="AE48" s="198"/>
      <c r="AF48" s="198"/>
      <c r="AG48" s="198"/>
      <c r="AH48" s="198"/>
      <c r="AI48" s="198"/>
      <c r="AJ48" s="198"/>
      <c r="AK48" s="198"/>
      <c r="AL48" s="198"/>
      <c r="AM48" s="198"/>
      <c r="AN48" s="198"/>
      <c r="AO48" s="198"/>
      <c r="AP48" s="198"/>
      <c r="AQ48" s="198"/>
      <c r="AR48" s="198"/>
      <c r="AS48" s="198"/>
      <c r="AT48" s="198"/>
      <c r="AV48"/>
      <c r="AW48"/>
      <c r="CA48" s="198"/>
      <c r="CB48" s="198"/>
      <c r="CC48" s="198"/>
    </row>
    <row r="49" spans="1:81" s="201" customFormat="1" x14ac:dyDescent="0.25">
      <c r="A49" s="198">
        <v>47</v>
      </c>
      <c r="B49" s="199" t="s">
        <v>867</v>
      </c>
      <c r="C49" s="198"/>
      <c r="D49" s="198" t="s">
        <v>480</v>
      </c>
      <c r="E49" s="198" t="s">
        <v>81</v>
      </c>
      <c r="F49" s="198" t="s">
        <v>82</v>
      </c>
      <c r="G49" s="204"/>
      <c r="H49" s="204"/>
      <c r="I49" s="204"/>
      <c r="J49" s="204"/>
      <c r="K49" s="200"/>
      <c r="L49" s="200"/>
      <c r="M49" s="200"/>
      <c r="N49" s="200"/>
      <c r="O49" s="200"/>
      <c r="P49" s="200"/>
      <c r="Q49" s="200"/>
      <c r="R49" s="200"/>
      <c r="S49" s="175"/>
      <c r="T49" s="175"/>
      <c r="U49" s="175"/>
      <c r="V49" s="175"/>
      <c r="W49" s="198"/>
      <c r="X49" s="198"/>
      <c r="Y49" s="198"/>
      <c r="Z49" s="198"/>
      <c r="AA49" s="198"/>
      <c r="AB49" s="198"/>
      <c r="AC49" s="198"/>
      <c r="AD49" s="198"/>
      <c r="AE49" s="198"/>
      <c r="AF49" s="198"/>
      <c r="AG49" s="198"/>
      <c r="AH49" s="198"/>
      <c r="AI49" s="198"/>
      <c r="AJ49" s="198"/>
      <c r="AK49" s="198"/>
      <c r="AL49" s="198"/>
      <c r="AM49" s="198"/>
      <c r="AN49" s="198"/>
      <c r="AO49" s="198"/>
      <c r="AP49" s="198"/>
      <c r="AQ49" s="198"/>
      <c r="AR49" s="198"/>
      <c r="AS49" s="198"/>
      <c r="AT49" s="198"/>
      <c r="AV49"/>
      <c r="AW49"/>
      <c r="CA49" s="198"/>
      <c r="CB49" s="198"/>
      <c r="CC49" s="198"/>
    </row>
    <row r="50" spans="1:81" s="201" customFormat="1" x14ac:dyDescent="0.25">
      <c r="A50" s="198">
        <v>48</v>
      </c>
      <c r="B50" s="202" t="s">
        <v>868</v>
      </c>
      <c r="C50" s="198"/>
      <c r="D50" s="198" t="s">
        <v>480</v>
      </c>
      <c r="E50" s="198" t="s">
        <v>81</v>
      </c>
      <c r="F50" s="198" t="s">
        <v>207</v>
      </c>
      <c r="G50" s="204"/>
      <c r="H50" s="204"/>
      <c r="I50" s="204"/>
      <c r="J50" s="204"/>
      <c r="K50" s="203"/>
      <c r="L50" s="203"/>
      <c r="M50" s="203"/>
      <c r="N50" s="203"/>
      <c r="O50" s="203"/>
      <c r="P50" s="203"/>
      <c r="Q50" s="203"/>
      <c r="R50" s="203"/>
      <c r="S50" s="175"/>
      <c r="T50" s="175"/>
      <c r="U50" s="175"/>
      <c r="V50" s="175"/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  <c r="AP50" s="198"/>
      <c r="AQ50" s="198"/>
      <c r="AR50" s="198"/>
      <c r="AS50" s="198"/>
      <c r="AT50" s="198"/>
      <c r="AV50"/>
      <c r="AW50"/>
      <c r="CA50" s="198"/>
      <c r="CB50" s="198"/>
      <c r="CC50" s="198"/>
    </row>
    <row r="51" spans="1:81" s="201" customFormat="1" x14ac:dyDescent="0.25">
      <c r="A51" s="198">
        <v>49</v>
      </c>
      <c r="B51" s="202" t="s">
        <v>869</v>
      </c>
      <c r="C51" s="198"/>
      <c r="D51" s="198" t="s">
        <v>480</v>
      </c>
      <c r="E51" s="198" t="s">
        <v>185</v>
      </c>
      <c r="F51" s="198" t="s">
        <v>82</v>
      </c>
      <c r="G51" s="204"/>
      <c r="H51" s="204"/>
      <c r="I51" s="204"/>
      <c r="J51" s="204"/>
      <c r="K51" s="203"/>
      <c r="L51" s="203"/>
      <c r="M51" s="203"/>
      <c r="N51" s="203"/>
      <c r="O51" s="203"/>
      <c r="P51" s="203"/>
      <c r="Q51" s="203"/>
      <c r="R51" s="203"/>
      <c r="S51" s="175"/>
      <c r="T51" s="175"/>
      <c r="U51" s="175"/>
      <c r="V51" s="175"/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AN51" s="198"/>
      <c r="AO51" s="198"/>
      <c r="AP51" s="198"/>
      <c r="AQ51" s="198"/>
      <c r="AR51" s="198"/>
      <c r="AS51" s="198"/>
      <c r="AT51" s="198"/>
      <c r="AV51"/>
      <c r="AW51"/>
      <c r="CA51" s="198"/>
      <c r="CB51" s="198"/>
      <c r="CC51" s="198"/>
    </row>
    <row r="52" spans="1:81" s="201" customFormat="1" x14ac:dyDescent="0.25">
      <c r="A52" s="198">
        <v>50</v>
      </c>
      <c r="B52" s="199" t="s">
        <v>870</v>
      </c>
      <c r="C52" s="198"/>
      <c r="D52" s="198" t="s">
        <v>480</v>
      </c>
      <c r="E52" s="198" t="s">
        <v>81</v>
      </c>
      <c r="F52" s="198" t="s">
        <v>207</v>
      </c>
      <c r="G52" s="204"/>
      <c r="H52" s="204"/>
      <c r="I52" s="204"/>
      <c r="J52" s="204"/>
      <c r="K52" s="200"/>
      <c r="L52" s="200"/>
      <c r="M52" s="200"/>
      <c r="N52" s="200"/>
      <c r="O52" s="200"/>
      <c r="P52" s="200"/>
      <c r="Q52" s="200"/>
      <c r="R52" s="200"/>
      <c r="S52" s="175"/>
      <c r="T52" s="175"/>
      <c r="U52" s="175"/>
      <c r="V52" s="175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  <c r="AP52" s="198"/>
      <c r="AQ52" s="198"/>
      <c r="AR52" s="198"/>
      <c r="AS52" s="198"/>
      <c r="AT52" s="198"/>
      <c r="AV52"/>
      <c r="AW52"/>
      <c r="CA52" s="198"/>
      <c r="CB52" s="198"/>
      <c r="CC52" s="198"/>
    </row>
    <row r="53" spans="1:81" s="201" customFormat="1" x14ac:dyDescent="0.25">
      <c r="A53" s="198">
        <v>51</v>
      </c>
      <c r="B53" s="199" t="s">
        <v>871</v>
      </c>
      <c r="C53" s="198"/>
      <c r="D53" s="198" t="s">
        <v>480</v>
      </c>
      <c r="E53" s="198" t="s">
        <v>185</v>
      </c>
      <c r="F53" s="198" t="s">
        <v>207</v>
      </c>
      <c r="G53" s="204"/>
      <c r="H53" s="204"/>
      <c r="I53" s="204"/>
      <c r="J53" s="204"/>
      <c r="K53" s="200"/>
      <c r="L53" s="200"/>
      <c r="M53" s="200"/>
      <c r="N53" s="200"/>
      <c r="O53" s="200"/>
      <c r="P53" s="200"/>
      <c r="Q53" s="200"/>
      <c r="R53" s="200"/>
      <c r="S53" s="175"/>
      <c r="T53" s="175"/>
      <c r="U53" s="175"/>
      <c r="V53" s="175"/>
      <c r="W53" s="198"/>
      <c r="X53" s="198"/>
      <c r="Y53" s="198"/>
      <c r="Z53" s="198"/>
      <c r="AA53" s="198"/>
      <c r="AB53" s="198"/>
      <c r="AC53" s="198"/>
      <c r="AD53" s="198"/>
      <c r="AE53" s="198"/>
      <c r="AF53" s="198"/>
      <c r="AG53" s="198"/>
      <c r="AH53" s="198"/>
      <c r="AI53" s="198"/>
      <c r="AJ53" s="198"/>
      <c r="AK53" s="198"/>
      <c r="AL53" s="198"/>
      <c r="AM53" s="198"/>
      <c r="AN53" s="198"/>
      <c r="AO53" s="198"/>
      <c r="AP53" s="198"/>
      <c r="AQ53" s="198"/>
      <c r="AR53" s="198"/>
      <c r="AS53" s="198"/>
      <c r="AT53" s="198"/>
      <c r="AV53"/>
      <c r="AW53"/>
      <c r="CA53" s="198"/>
      <c r="CB53" s="198"/>
      <c r="CC53" s="198"/>
    </row>
    <row r="54" spans="1:81" s="201" customFormat="1" x14ac:dyDescent="0.25">
      <c r="A54" s="198">
        <v>52</v>
      </c>
      <c r="B54" s="199" t="s">
        <v>872</v>
      </c>
      <c r="C54" s="198"/>
      <c r="D54" s="198" t="s">
        <v>480</v>
      </c>
      <c r="E54" s="198" t="s">
        <v>185</v>
      </c>
      <c r="F54" s="198" t="s">
        <v>82</v>
      </c>
      <c r="G54" s="204"/>
      <c r="H54" s="204"/>
      <c r="I54" s="204"/>
      <c r="J54" s="204"/>
      <c r="K54" s="200"/>
      <c r="L54" s="200"/>
      <c r="M54" s="200"/>
      <c r="N54" s="200"/>
      <c r="O54" s="200"/>
      <c r="P54" s="200"/>
      <c r="Q54" s="200"/>
      <c r="R54" s="200"/>
      <c r="S54" s="175"/>
      <c r="T54" s="175"/>
      <c r="U54" s="175"/>
      <c r="V54" s="175"/>
      <c r="W54" s="198"/>
      <c r="X54" s="198"/>
      <c r="Y54" s="198"/>
      <c r="Z54" s="198"/>
      <c r="AA54" s="198"/>
      <c r="AB54" s="198"/>
      <c r="AC54" s="198"/>
      <c r="AD54" s="198"/>
      <c r="AE54" s="198"/>
      <c r="AF54" s="198"/>
      <c r="AG54" s="198"/>
      <c r="AH54" s="198"/>
      <c r="AI54" s="198"/>
      <c r="AJ54" s="198"/>
      <c r="AK54" s="198"/>
      <c r="AL54" s="198"/>
      <c r="AM54" s="198"/>
      <c r="AN54" s="198"/>
      <c r="AO54" s="198"/>
      <c r="AP54" s="198"/>
      <c r="AQ54" s="198"/>
      <c r="AR54" s="198"/>
      <c r="AS54" s="198"/>
      <c r="AT54" s="198"/>
      <c r="AV54"/>
      <c r="AW54"/>
      <c r="CA54" s="198"/>
      <c r="CB54" s="198"/>
      <c r="CC54" s="198"/>
    </row>
    <row r="55" spans="1:81" s="201" customFormat="1" x14ac:dyDescent="0.25">
      <c r="A55" s="198">
        <v>53</v>
      </c>
      <c r="B55" s="199" t="s">
        <v>873</v>
      </c>
      <c r="C55" s="198"/>
      <c r="D55" s="198" t="s">
        <v>480</v>
      </c>
      <c r="E55" s="198" t="s">
        <v>185</v>
      </c>
      <c r="F55" s="198" t="s">
        <v>207</v>
      </c>
      <c r="G55" s="204"/>
      <c r="H55" s="204"/>
      <c r="I55" s="204"/>
      <c r="J55" s="204"/>
      <c r="K55" s="200"/>
      <c r="L55" s="200"/>
      <c r="M55" s="200"/>
      <c r="N55" s="200"/>
      <c r="O55" s="200"/>
      <c r="P55" s="200"/>
      <c r="Q55" s="200"/>
      <c r="R55" s="200"/>
      <c r="S55" s="175"/>
      <c r="T55" s="175"/>
      <c r="U55" s="175"/>
      <c r="V55" s="175"/>
      <c r="W55" s="198"/>
      <c r="X55" s="198"/>
      <c r="Y55" s="198"/>
      <c r="Z55" s="198"/>
      <c r="AA55" s="198"/>
      <c r="AB55" s="198"/>
      <c r="AC55" s="198"/>
      <c r="AD55" s="198"/>
      <c r="AE55" s="198"/>
      <c r="AF55" s="198"/>
      <c r="AG55" s="198"/>
      <c r="AH55" s="198"/>
      <c r="AI55" s="198"/>
      <c r="AJ55" s="198"/>
      <c r="AK55" s="198"/>
      <c r="AL55" s="198"/>
      <c r="AM55" s="198"/>
      <c r="AN55" s="198"/>
      <c r="AO55" s="198"/>
      <c r="AP55" s="198"/>
      <c r="AQ55" s="198"/>
      <c r="AR55" s="198"/>
      <c r="AS55" s="198"/>
      <c r="AT55" s="198"/>
      <c r="AV55"/>
      <c r="AW55"/>
      <c r="CA55" s="198"/>
      <c r="CB55" s="198"/>
      <c r="CC55" s="198"/>
    </row>
    <row r="56" spans="1:81" s="201" customFormat="1" x14ac:dyDescent="0.25">
      <c r="A56" s="198">
        <v>54</v>
      </c>
      <c r="B56" s="199" t="s">
        <v>874</v>
      </c>
      <c r="C56" s="198"/>
      <c r="D56" s="198" t="s">
        <v>480</v>
      </c>
      <c r="E56" s="198" t="s">
        <v>185</v>
      </c>
      <c r="F56" s="198" t="s">
        <v>207</v>
      </c>
      <c r="G56" s="204"/>
      <c r="H56" s="204"/>
      <c r="I56" s="204"/>
      <c r="J56" s="204"/>
      <c r="K56" s="200"/>
      <c r="L56" s="200"/>
      <c r="M56" s="200"/>
      <c r="N56" s="200"/>
      <c r="O56" s="200"/>
      <c r="P56" s="200"/>
      <c r="Q56" s="200"/>
      <c r="R56" s="200"/>
      <c r="S56" s="175"/>
      <c r="T56" s="175"/>
      <c r="U56" s="175"/>
      <c r="V56" s="175"/>
      <c r="W56" s="198"/>
      <c r="X56" s="198"/>
      <c r="Y56" s="198"/>
      <c r="Z56" s="198"/>
      <c r="AA56" s="198"/>
      <c r="AB56" s="198"/>
      <c r="AC56" s="198"/>
      <c r="AD56" s="198"/>
      <c r="AE56" s="198"/>
      <c r="AF56" s="198"/>
      <c r="AG56" s="198"/>
      <c r="AH56" s="198"/>
      <c r="AI56" s="198"/>
      <c r="AJ56" s="198"/>
      <c r="AK56" s="198"/>
      <c r="AL56" s="198"/>
      <c r="AM56" s="198"/>
      <c r="AN56" s="198"/>
      <c r="AO56" s="198"/>
      <c r="AP56" s="198"/>
      <c r="AQ56" s="198"/>
      <c r="AR56" s="198"/>
      <c r="AS56" s="198"/>
      <c r="AT56" s="198"/>
      <c r="AV56"/>
      <c r="AW56"/>
      <c r="CA56" s="198"/>
      <c r="CB56" s="198"/>
      <c r="CC56" s="198"/>
    </row>
    <row r="57" spans="1:81" s="201" customFormat="1" x14ac:dyDescent="0.25">
      <c r="A57" s="198">
        <v>55</v>
      </c>
      <c r="B57" s="202" t="s">
        <v>875</v>
      </c>
      <c r="C57" s="198"/>
      <c r="D57" s="198" t="s">
        <v>480</v>
      </c>
      <c r="E57" s="198" t="s">
        <v>81</v>
      </c>
      <c r="F57" s="198" t="s">
        <v>207</v>
      </c>
      <c r="G57" s="204"/>
      <c r="H57" s="204"/>
      <c r="I57" s="204"/>
      <c r="J57" s="204"/>
      <c r="K57" s="203"/>
      <c r="L57" s="203"/>
      <c r="M57" s="203"/>
      <c r="N57" s="203"/>
      <c r="O57" s="203"/>
      <c r="P57" s="203"/>
      <c r="Q57" s="203"/>
      <c r="R57" s="203"/>
      <c r="S57" s="175"/>
      <c r="T57" s="175"/>
      <c r="U57" s="175"/>
      <c r="V57" s="175"/>
      <c r="W57" s="198"/>
      <c r="X57" s="198"/>
      <c r="Y57" s="198"/>
      <c r="Z57" s="198"/>
      <c r="AA57" s="198"/>
      <c r="AB57" s="198"/>
      <c r="AC57" s="198"/>
      <c r="AD57" s="198"/>
      <c r="AE57" s="198"/>
      <c r="AF57" s="198"/>
      <c r="AG57" s="198"/>
      <c r="AH57" s="198"/>
      <c r="AI57" s="198"/>
      <c r="AJ57" s="198"/>
      <c r="AK57" s="198"/>
      <c r="AL57" s="198"/>
      <c r="AM57" s="198"/>
      <c r="AN57" s="198"/>
      <c r="AO57" s="198"/>
      <c r="AP57" s="198"/>
      <c r="AQ57" s="198"/>
      <c r="AR57" s="198"/>
      <c r="AS57" s="198"/>
      <c r="AT57" s="198"/>
      <c r="AV57"/>
      <c r="AW57"/>
      <c r="CA57" s="198"/>
      <c r="CB57" s="198"/>
      <c r="CC57" s="198"/>
    </row>
    <row r="58" spans="1:81" s="201" customFormat="1" x14ac:dyDescent="0.25">
      <c r="A58" s="198">
        <v>56</v>
      </c>
      <c r="B58" s="202" t="s">
        <v>876</v>
      </c>
      <c r="C58" s="198"/>
      <c r="D58" s="198" t="s">
        <v>480</v>
      </c>
      <c r="E58" s="198" t="s">
        <v>185</v>
      </c>
      <c r="F58" s="198" t="s">
        <v>207</v>
      </c>
      <c r="G58" s="204"/>
      <c r="H58" s="204"/>
      <c r="I58" s="204"/>
      <c r="J58" s="204"/>
      <c r="K58" s="203"/>
      <c r="L58" s="203"/>
      <c r="M58" s="203"/>
      <c r="N58" s="203"/>
      <c r="O58" s="203"/>
      <c r="P58" s="203"/>
      <c r="Q58" s="203"/>
      <c r="R58" s="203"/>
      <c r="S58" s="175"/>
      <c r="T58" s="175"/>
      <c r="U58" s="175"/>
      <c r="V58" s="175"/>
      <c r="W58" s="198"/>
      <c r="X58" s="198"/>
      <c r="Y58" s="198"/>
      <c r="Z58" s="198"/>
      <c r="AA58" s="198"/>
      <c r="AB58" s="198"/>
      <c r="AC58" s="198"/>
      <c r="AD58" s="198"/>
      <c r="AE58" s="198"/>
      <c r="AF58" s="198"/>
      <c r="AG58" s="198"/>
      <c r="AH58" s="198"/>
      <c r="AI58" s="198"/>
      <c r="AJ58" s="198"/>
      <c r="AK58" s="198"/>
      <c r="AL58" s="198"/>
      <c r="AM58" s="198"/>
      <c r="AN58" s="198"/>
      <c r="AO58" s="198"/>
      <c r="AP58" s="198"/>
      <c r="AQ58" s="198"/>
      <c r="AR58" s="198"/>
      <c r="AS58" s="198"/>
      <c r="AT58" s="198"/>
      <c r="AV58"/>
      <c r="AW58"/>
      <c r="CA58" s="198"/>
      <c r="CB58" s="198"/>
      <c r="CC58" s="198"/>
    </row>
    <row r="59" spans="1:81" s="201" customFormat="1" x14ac:dyDescent="0.25">
      <c r="A59" s="198">
        <v>57</v>
      </c>
      <c r="B59" s="199" t="s">
        <v>877</v>
      </c>
      <c r="C59" s="198"/>
      <c r="D59" s="198" t="s">
        <v>480</v>
      </c>
      <c r="E59" s="198" t="s">
        <v>185</v>
      </c>
      <c r="F59" s="198" t="s">
        <v>82</v>
      </c>
      <c r="G59" s="204"/>
      <c r="H59" s="204"/>
      <c r="I59" s="204"/>
      <c r="J59" s="204"/>
      <c r="K59" s="200"/>
      <c r="L59" s="200"/>
      <c r="M59" s="200"/>
      <c r="N59" s="200"/>
      <c r="O59" s="200"/>
      <c r="P59" s="200"/>
      <c r="Q59" s="200"/>
      <c r="R59" s="200"/>
      <c r="S59" s="175"/>
      <c r="T59" s="175"/>
      <c r="U59" s="175"/>
      <c r="V59" s="175"/>
      <c r="W59" s="198"/>
      <c r="X59" s="198"/>
      <c r="Y59" s="198"/>
      <c r="Z59" s="198"/>
      <c r="AA59" s="198"/>
      <c r="AB59" s="198"/>
      <c r="AC59" s="198"/>
      <c r="AD59" s="198"/>
      <c r="AE59" s="198"/>
      <c r="AF59" s="198"/>
      <c r="AG59" s="198"/>
      <c r="AH59" s="198"/>
      <c r="AI59" s="198"/>
      <c r="AJ59" s="198"/>
      <c r="AK59" s="198"/>
      <c r="AL59" s="198"/>
      <c r="AM59" s="198"/>
      <c r="AN59" s="198"/>
      <c r="AO59" s="198"/>
      <c r="AP59" s="198"/>
      <c r="AQ59" s="198"/>
      <c r="AR59" s="198"/>
      <c r="AS59" s="198"/>
      <c r="AT59" s="198"/>
      <c r="AV59"/>
      <c r="AW59"/>
      <c r="CA59" s="198"/>
      <c r="CB59" s="198"/>
      <c r="CC59" s="198"/>
    </row>
    <row r="60" spans="1:81" s="201" customFormat="1" x14ac:dyDescent="0.25">
      <c r="A60" s="198">
        <v>58</v>
      </c>
      <c r="B60" s="202" t="s">
        <v>878</v>
      </c>
      <c r="C60" s="198"/>
      <c r="D60" s="198" t="s">
        <v>480</v>
      </c>
      <c r="E60" s="198" t="s">
        <v>185</v>
      </c>
      <c r="F60" s="198" t="s">
        <v>82</v>
      </c>
      <c r="G60" s="204"/>
      <c r="H60" s="204"/>
      <c r="I60" s="204"/>
      <c r="J60" s="204"/>
      <c r="K60" s="203"/>
      <c r="L60" s="203"/>
      <c r="M60" s="203"/>
      <c r="N60" s="203"/>
      <c r="O60" s="203"/>
      <c r="P60" s="203"/>
      <c r="Q60" s="203"/>
      <c r="R60" s="203"/>
      <c r="S60" s="175"/>
      <c r="T60" s="175"/>
      <c r="U60" s="175"/>
      <c r="V60" s="175"/>
      <c r="W60" s="198"/>
      <c r="X60" s="198"/>
      <c r="Y60" s="198"/>
      <c r="Z60" s="198"/>
      <c r="AA60" s="198"/>
      <c r="AB60" s="198"/>
      <c r="AC60" s="198"/>
      <c r="AD60" s="198"/>
      <c r="AE60" s="198"/>
      <c r="AF60" s="198"/>
      <c r="AG60" s="198"/>
      <c r="AH60" s="198"/>
      <c r="AI60" s="198"/>
      <c r="AJ60" s="198"/>
      <c r="AK60" s="198"/>
      <c r="AL60" s="198"/>
      <c r="AM60" s="198"/>
      <c r="AN60" s="198"/>
      <c r="AO60" s="198"/>
      <c r="AP60" s="198"/>
      <c r="AQ60" s="198"/>
      <c r="AR60" s="198"/>
      <c r="AS60" s="198"/>
      <c r="AT60" s="198"/>
      <c r="AV60"/>
      <c r="AW60"/>
      <c r="CA60" s="198"/>
      <c r="CB60" s="198"/>
      <c r="CC60" s="198"/>
    </row>
    <row r="61" spans="1:81" s="201" customFormat="1" x14ac:dyDescent="0.25">
      <c r="A61" s="198">
        <v>59</v>
      </c>
      <c r="B61" s="199" t="s">
        <v>879</v>
      </c>
      <c r="C61" s="198"/>
      <c r="D61" s="198" t="s">
        <v>480</v>
      </c>
      <c r="E61" s="198" t="s">
        <v>185</v>
      </c>
      <c r="F61" s="198" t="s">
        <v>207</v>
      </c>
      <c r="G61" s="204"/>
      <c r="H61" s="204"/>
      <c r="I61" s="204"/>
      <c r="J61" s="204"/>
      <c r="K61" s="200"/>
      <c r="L61" s="200"/>
      <c r="M61" s="200"/>
      <c r="N61" s="200"/>
      <c r="O61" s="200"/>
      <c r="P61" s="200"/>
      <c r="Q61" s="200"/>
      <c r="R61" s="200"/>
      <c r="S61" s="175"/>
      <c r="T61" s="175"/>
      <c r="U61" s="175"/>
      <c r="V61" s="175"/>
      <c r="W61" s="198"/>
      <c r="X61" s="198"/>
      <c r="Y61" s="198"/>
      <c r="Z61" s="198"/>
      <c r="AA61" s="198"/>
      <c r="AB61" s="198"/>
      <c r="AC61" s="198"/>
      <c r="AD61" s="198"/>
      <c r="AE61" s="198"/>
      <c r="AF61" s="198"/>
      <c r="AG61" s="198"/>
      <c r="AH61" s="198"/>
      <c r="AI61" s="198"/>
      <c r="AJ61" s="198"/>
      <c r="AK61" s="198"/>
      <c r="AL61" s="198"/>
      <c r="AM61" s="198"/>
      <c r="AN61" s="198"/>
      <c r="AO61" s="198"/>
      <c r="AP61" s="198"/>
      <c r="AQ61" s="198"/>
      <c r="AR61" s="198"/>
      <c r="AS61" s="198"/>
      <c r="AT61" s="198"/>
      <c r="AV61"/>
      <c r="AW61"/>
      <c r="CA61" s="198"/>
      <c r="CB61" s="198"/>
      <c r="CC61" s="198"/>
    </row>
    <row r="62" spans="1:81" s="201" customFormat="1" x14ac:dyDescent="0.25">
      <c r="A62" s="198">
        <v>60</v>
      </c>
      <c r="B62" s="202" t="s">
        <v>880</v>
      </c>
      <c r="C62" s="198"/>
      <c r="D62" s="198" t="s">
        <v>480</v>
      </c>
      <c r="E62" s="198" t="s">
        <v>185</v>
      </c>
      <c r="F62" s="198" t="s">
        <v>207</v>
      </c>
      <c r="G62" s="204"/>
      <c r="H62" s="204"/>
      <c r="I62" s="204"/>
      <c r="J62" s="204"/>
      <c r="K62" s="203"/>
      <c r="L62" s="203"/>
      <c r="M62" s="203"/>
      <c r="N62" s="203"/>
      <c r="O62" s="203"/>
      <c r="P62" s="203"/>
      <c r="Q62" s="203"/>
      <c r="R62" s="203"/>
      <c r="S62" s="175"/>
      <c r="T62" s="175"/>
      <c r="U62" s="175"/>
      <c r="V62" s="175"/>
      <c r="W62" s="198"/>
      <c r="X62" s="198"/>
      <c r="Y62" s="198"/>
      <c r="Z62" s="198"/>
      <c r="AA62" s="198"/>
      <c r="AB62" s="198"/>
      <c r="AC62" s="198"/>
      <c r="AD62" s="198"/>
      <c r="AE62" s="198"/>
      <c r="AF62" s="198"/>
      <c r="AG62" s="198"/>
      <c r="AH62" s="198"/>
      <c r="AI62" s="198"/>
      <c r="AJ62" s="198"/>
      <c r="AK62" s="198"/>
      <c r="AL62" s="198"/>
      <c r="AM62" s="198"/>
      <c r="AN62" s="198"/>
      <c r="AO62" s="198"/>
      <c r="AP62" s="198"/>
      <c r="AQ62" s="198"/>
      <c r="AR62" s="198"/>
      <c r="AS62" s="198"/>
      <c r="AT62" s="198"/>
      <c r="AV62"/>
      <c r="AW62"/>
      <c r="CA62" s="198"/>
      <c r="CB62" s="198"/>
      <c r="CC62" s="198"/>
    </row>
    <row r="63" spans="1:81" s="201" customFormat="1" x14ac:dyDescent="0.25">
      <c r="A63" s="198">
        <v>61</v>
      </c>
      <c r="B63" s="199" t="s">
        <v>881</v>
      </c>
      <c r="C63" s="198"/>
      <c r="D63" s="198" t="s">
        <v>480</v>
      </c>
      <c r="E63" s="198" t="s">
        <v>185</v>
      </c>
      <c r="F63" s="198" t="s">
        <v>207</v>
      </c>
      <c r="G63" s="204"/>
      <c r="H63" s="204"/>
      <c r="I63" s="204"/>
      <c r="J63" s="204"/>
      <c r="K63" s="200"/>
      <c r="L63" s="200"/>
      <c r="M63" s="200"/>
      <c r="N63" s="200"/>
      <c r="O63" s="200"/>
      <c r="P63" s="200"/>
      <c r="Q63" s="200"/>
      <c r="R63" s="200"/>
      <c r="S63" s="175"/>
      <c r="T63" s="175"/>
      <c r="U63" s="175"/>
      <c r="V63" s="175"/>
      <c r="W63" s="198"/>
      <c r="X63" s="198"/>
      <c r="Y63" s="198"/>
      <c r="Z63" s="198"/>
      <c r="AA63" s="198"/>
      <c r="AB63" s="198"/>
      <c r="AC63" s="198"/>
      <c r="AD63" s="198"/>
      <c r="AE63" s="198"/>
      <c r="AF63" s="198"/>
      <c r="AG63" s="198"/>
      <c r="AH63" s="198"/>
      <c r="AI63" s="198"/>
      <c r="AJ63" s="198"/>
      <c r="AK63" s="198"/>
      <c r="AL63" s="198"/>
      <c r="AM63" s="198"/>
      <c r="AN63" s="198"/>
      <c r="AO63" s="198"/>
      <c r="AP63" s="198"/>
      <c r="AQ63" s="198"/>
      <c r="AR63" s="198"/>
      <c r="AS63" s="198"/>
      <c r="AT63" s="198"/>
      <c r="AV63"/>
      <c r="AW63"/>
      <c r="CA63" s="198"/>
      <c r="CB63" s="198"/>
      <c r="CC63" s="198"/>
    </row>
    <row r="64" spans="1:81" s="201" customFormat="1" x14ac:dyDescent="0.25">
      <c r="A64" s="198">
        <v>62</v>
      </c>
      <c r="B64" s="202" t="s">
        <v>882</v>
      </c>
      <c r="C64" s="198"/>
      <c r="D64" s="198" t="s">
        <v>480</v>
      </c>
      <c r="E64" s="198" t="s">
        <v>185</v>
      </c>
      <c r="F64" s="198" t="s">
        <v>207</v>
      </c>
      <c r="G64" s="204"/>
      <c r="H64" s="204"/>
      <c r="I64" s="204"/>
      <c r="J64" s="204"/>
      <c r="K64" s="203"/>
      <c r="L64" s="203"/>
      <c r="M64" s="203"/>
      <c r="N64" s="203"/>
      <c r="O64" s="203"/>
      <c r="P64" s="203"/>
      <c r="Q64" s="203"/>
      <c r="R64" s="203"/>
      <c r="S64" s="175"/>
      <c r="T64" s="175"/>
      <c r="U64" s="175"/>
      <c r="V64" s="175"/>
      <c r="W64" s="198"/>
      <c r="X64" s="198"/>
      <c r="Y64" s="198"/>
      <c r="Z64" s="198"/>
      <c r="AA64" s="198"/>
      <c r="AB64" s="198"/>
      <c r="AC64" s="198"/>
      <c r="AD64" s="198"/>
      <c r="AE64" s="198"/>
      <c r="AF64" s="198"/>
      <c r="AG64" s="198"/>
      <c r="AH64" s="198"/>
      <c r="AI64" s="198"/>
      <c r="AJ64" s="198"/>
      <c r="AK64" s="198"/>
      <c r="AL64" s="198"/>
      <c r="AM64" s="198"/>
      <c r="AN64" s="198"/>
      <c r="AO64" s="198"/>
      <c r="AP64" s="198"/>
      <c r="AQ64" s="198"/>
      <c r="AR64" s="198"/>
      <c r="AS64" s="198"/>
      <c r="AT64" s="198"/>
      <c r="AV64"/>
      <c r="AW64"/>
      <c r="CA64" s="198"/>
      <c r="CB64" s="198"/>
      <c r="CC64" s="198"/>
    </row>
    <row r="65" spans="1:81" s="201" customFormat="1" x14ac:dyDescent="0.25">
      <c r="A65" s="198">
        <v>63</v>
      </c>
      <c r="B65" s="199" t="s">
        <v>883</v>
      </c>
      <c r="C65" s="198"/>
      <c r="D65" s="198" t="s">
        <v>480</v>
      </c>
      <c r="E65" s="198" t="s">
        <v>185</v>
      </c>
      <c r="F65" s="198" t="s">
        <v>207</v>
      </c>
      <c r="G65" s="204"/>
      <c r="H65" s="204"/>
      <c r="I65" s="204"/>
      <c r="J65" s="204"/>
      <c r="K65" s="200"/>
      <c r="L65" s="200"/>
      <c r="M65" s="200"/>
      <c r="N65" s="200"/>
      <c r="O65" s="200"/>
      <c r="P65" s="200"/>
      <c r="Q65" s="200"/>
      <c r="R65" s="200"/>
      <c r="S65" s="175"/>
      <c r="T65" s="175"/>
      <c r="U65" s="175"/>
      <c r="V65" s="175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198"/>
      <c r="AO65" s="198"/>
      <c r="AP65" s="198"/>
      <c r="AQ65" s="198"/>
      <c r="AR65" s="198"/>
      <c r="AS65" s="198"/>
      <c r="AT65" s="198"/>
      <c r="AV65"/>
      <c r="AW65"/>
      <c r="CA65" s="198"/>
      <c r="CB65" s="198"/>
      <c r="CC65" s="198"/>
    </row>
    <row r="66" spans="1:81" s="201" customFormat="1" x14ac:dyDescent="0.25">
      <c r="A66" s="198">
        <v>64</v>
      </c>
      <c r="B66" s="202" t="s">
        <v>884</v>
      </c>
      <c r="C66" s="198"/>
      <c r="D66" s="198" t="s">
        <v>480</v>
      </c>
      <c r="E66" s="198" t="s">
        <v>81</v>
      </c>
      <c r="F66" s="198" t="s">
        <v>82</v>
      </c>
      <c r="G66" s="204"/>
      <c r="H66" s="204"/>
      <c r="I66" s="204"/>
      <c r="J66" s="204"/>
      <c r="K66" s="203"/>
      <c r="L66" s="203"/>
      <c r="M66" s="203"/>
      <c r="N66" s="203"/>
      <c r="O66" s="203"/>
      <c r="P66" s="203"/>
      <c r="Q66" s="203"/>
      <c r="R66" s="203"/>
      <c r="S66" s="175"/>
      <c r="T66" s="175"/>
      <c r="U66" s="175"/>
      <c r="V66" s="175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198"/>
      <c r="AP66" s="198"/>
      <c r="AQ66" s="198"/>
      <c r="AR66" s="198"/>
      <c r="AS66" s="198"/>
      <c r="AT66" s="198"/>
      <c r="AV66"/>
      <c r="AW66"/>
      <c r="CA66" s="198"/>
      <c r="CB66" s="198"/>
      <c r="CC66" s="198"/>
    </row>
    <row r="67" spans="1:81" s="201" customFormat="1" x14ac:dyDescent="0.25">
      <c r="A67" s="198">
        <v>65</v>
      </c>
      <c r="B67" s="202" t="s">
        <v>885</v>
      </c>
      <c r="C67" s="198"/>
      <c r="D67" s="198" t="s">
        <v>480</v>
      </c>
      <c r="E67" s="198" t="s">
        <v>185</v>
      </c>
      <c r="F67" s="198" t="s">
        <v>82</v>
      </c>
      <c r="G67" s="204"/>
      <c r="H67" s="204"/>
      <c r="I67" s="204"/>
      <c r="J67" s="204"/>
      <c r="K67" s="203"/>
      <c r="L67" s="203"/>
      <c r="M67" s="203"/>
      <c r="N67" s="203"/>
      <c r="O67" s="203"/>
      <c r="P67" s="203"/>
      <c r="Q67" s="203"/>
      <c r="R67" s="203"/>
      <c r="S67" s="175"/>
      <c r="T67" s="175"/>
      <c r="U67" s="175"/>
      <c r="V67" s="175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198"/>
      <c r="AO67" s="198"/>
      <c r="AP67" s="198"/>
      <c r="AQ67" s="198"/>
      <c r="AR67" s="198"/>
      <c r="AS67" s="198"/>
      <c r="AT67" s="198"/>
      <c r="AV67"/>
      <c r="AW67"/>
      <c r="CA67" s="198"/>
      <c r="CB67" s="198"/>
      <c r="CC67" s="198"/>
    </row>
    <row r="68" spans="1:81" s="201" customFormat="1" x14ac:dyDescent="0.25">
      <c r="A68" s="198">
        <v>66</v>
      </c>
      <c r="B68" s="199" t="s">
        <v>886</v>
      </c>
      <c r="C68" s="198"/>
      <c r="D68" s="198" t="s">
        <v>480</v>
      </c>
      <c r="E68" s="198" t="s">
        <v>185</v>
      </c>
      <c r="F68" s="198" t="s">
        <v>207</v>
      </c>
      <c r="G68" s="204"/>
      <c r="H68" s="204"/>
      <c r="I68" s="204"/>
      <c r="J68" s="204"/>
      <c r="K68" s="200"/>
      <c r="L68" s="200"/>
      <c r="M68" s="200"/>
      <c r="N68" s="200"/>
      <c r="O68" s="200"/>
      <c r="P68" s="200"/>
      <c r="Q68" s="200"/>
      <c r="R68" s="200"/>
      <c r="S68" s="175"/>
      <c r="T68" s="175"/>
      <c r="U68" s="175"/>
      <c r="V68" s="175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198"/>
      <c r="AO68" s="198"/>
      <c r="AP68" s="198"/>
      <c r="AQ68" s="198"/>
      <c r="AR68" s="198"/>
      <c r="AS68" s="198"/>
      <c r="AT68" s="198"/>
      <c r="AV68"/>
      <c r="AW68"/>
      <c r="CA68" s="198"/>
      <c r="CB68" s="198"/>
      <c r="CC68" s="198"/>
    </row>
    <row r="69" spans="1:81" s="201" customFormat="1" x14ac:dyDescent="0.25">
      <c r="A69" s="198">
        <v>67</v>
      </c>
      <c r="B69" s="202" t="s">
        <v>887</v>
      </c>
      <c r="C69" s="198"/>
      <c r="D69" s="198" t="s">
        <v>480</v>
      </c>
      <c r="E69" s="198" t="s">
        <v>185</v>
      </c>
      <c r="F69" s="198" t="s">
        <v>82</v>
      </c>
      <c r="G69" s="204"/>
      <c r="H69" s="204"/>
      <c r="I69" s="204"/>
      <c r="J69" s="204"/>
      <c r="K69" s="203"/>
      <c r="L69" s="203"/>
      <c r="M69" s="203"/>
      <c r="N69" s="203"/>
      <c r="O69" s="203"/>
      <c r="P69" s="203"/>
      <c r="Q69" s="203"/>
      <c r="R69" s="203"/>
      <c r="S69" s="175"/>
      <c r="T69" s="175"/>
      <c r="U69" s="175"/>
      <c r="V69" s="175"/>
      <c r="W69" s="198"/>
      <c r="X69" s="198"/>
      <c r="Y69" s="198"/>
      <c r="Z69" s="198"/>
      <c r="AA69" s="198"/>
      <c r="AB69" s="198"/>
      <c r="AC69" s="198"/>
      <c r="AD69" s="198"/>
      <c r="AE69" s="198"/>
      <c r="AF69" s="198"/>
      <c r="AG69" s="198"/>
      <c r="AH69" s="198"/>
      <c r="AI69" s="198"/>
      <c r="AJ69" s="198"/>
      <c r="AK69" s="198"/>
      <c r="AL69" s="198"/>
      <c r="AM69" s="198"/>
      <c r="AN69" s="198"/>
      <c r="AO69" s="198"/>
      <c r="AP69" s="198"/>
      <c r="AQ69" s="198"/>
      <c r="AR69" s="198"/>
      <c r="AS69" s="198"/>
      <c r="AT69" s="198"/>
      <c r="AV69"/>
      <c r="AW69"/>
      <c r="CA69" s="198"/>
      <c r="CB69" s="198"/>
      <c r="CC69" s="198"/>
    </row>
    <row r="70" spans="1:81" s="201" customFormat="1" x14ac:dyDescent="0.25">
      <c r="A70" s="198">
        <v>68</v>
      </c>
      <c r="B70" s="199" t="s">
        <v>888</v>
      </c>
      <c r="C70" s="198"/>
      <c r="D70" s="198" t="s">
        <v>480</v>
      </c>
      <c r="E70" s="198" t="s">
        <v>185</v>
      </c>
      <c r="F70" s="198" t="s">
        <v>82</v>
      </c>
      <c r="G70" s="204"/>
      <c r="H70" s="204"/>
      <c r="I70" s="204"/>
      <c r="J70" s="204"/>
      <c r="K70" s="200"/>
      <c r="L70" s="200"/>
      <c r="M70" s="200"/>
      <c r="N70" s="200"/>
      <c r="O70" s="200"/>
      <c r="P70" s="200"/>
      <c r="Q70" s="200"/>
      <c r="R70" s="200"/>
      <c r="S70" s="175"/>
      <c r="T70" s="175"/>
      <c r="U70" s="175"/>
      <c r="V70" s="175"/>
      <c r="W70" s="198"/>
      <c r="X70" s="198"/>
      <c r="Y70" s="198"/>
      <c r="Z70" s="198"/>
      <c r="AA70" s="198"/>
      <c r="AB70" s="198"/>
      <c r="AC70" s="198"/>
      <c r="AD70" s="198"/>
      <c r="AE70" s="198"/>
      <c r="AF70" s="198"/>
      <c r="AG70" s="198"/>
      <c r="AH70" s="198"/>
      <c r="AI70" s="198"/>
      <c r="AJ70" s="198"/>
      <c r="AK70" s="198"/>
      <c r="AL70" s="198"/>
      <c r="AM70" s="198"/>
      <c r="AN70" s="198"/>
      <c r="AO70" s="198"/>
      <c r="AP70" s="198"/>
      <c r="AQ70" s="198"/>
      <c r="AR70" s="198"/>
      <c r="AS70" s="198"/>
      <c r="AT70" s="198"/>
      <c r="AV70"/>
      <c r="AW70"/>
      <c r="CA70" s="198"/>
      <c r="CB70" s="198"/>
      <c r="CC70" s="198"/>
    </row>
    <row r="71" spans="1:81" s="201" customFormat="1" x14ac:dyDescent="0.25">
      <c r="A71" s="198">
        <v>69</v>
      </c>
      <c r="B71" s="202" t="s">
        <v>889</v>
      </c>
      <c r="C71" s="198"/>
      <c r="D71" s="198" t="s">
        <v>480</v>
      </c>
      <c r="E71" s="198" t="s">
        <v>185</v>
      </c>
      <c r="F71" s="198" t="s">
        <v>82</v>
      </c>
      <c r="G71" s="204"/>
      <c r="H71" s="204"/>
      <c r="I71" s="204"/>
      <c r="J71" s="204"/>
      <c r="K71" s="203"/>
      <c r="L71" s="203"/>
      <c r="M71" s="203"/>
      <c r="N71" s="203"/>
      <c r="O71" s="203"/>
      <c r="P71" s="203"/>
      <c r="Q71" s="203"/>
      <c r="R71" s="203"/>
      <c r="S71" s="175"/>
      <c r="T71" s="175"/>
      <c r="U71" s="175"/>
      <c r="V71" s="175"/>
      <c r="W71" s="198"/>
      <c r="X71" s="198"/>
      <c r="Y71" s="198"/>
      <c r="Z71" s="198"/>
      <c r="AA71" s="198"/>
      <c r="AB71" s="198"/>
      <c r="AC71" s="198"/>
      <c r="AD71" s="198"/>
      <c r="AE71" s="198"/>
      <c r="AF71" s="198"/>
      <c r="AG71" s="198"/>
      <c r="AH71" s="198"/>
      <c r="AI71" s="198"/>
      <c r="AJ71" s="198"/>
      <c r="AK71" s="198"/>
      <c r="AL71" s="198"/>
      <c r="AM71" s="198"/>
      <c r="AN71" s="198"/>
      <c r="AO71" s="198"/>
      <c r="AP71" s="198"/>
      <c r="AQ71" s="198"/>
      <c r="AR71" s="198"/>
      <c r="AS71" s="198"/>
      <c r="AT71" s="198"/>
      <c r="AV71"/>
      <c r="AW71"/>
      <c r="CA71" s="198"/>
      <c r="CB71" s="198"/>
      <c r="CC71" s="198"/>
    </row>
    <row r="72" spans="1:81" s="201" customFormat="1" x14ac:dyDescent="0.25">
      <c r="A72" s="198">
        <v>70</v>
      </c>
      <c r="B72" s="202" t="s">
        <v>890</v>
      </c>
      <c r="C72" s="198"/>
      <c r="D72" s="198" t="s">
        <v>480</v>
      </c>
      <c r="E72" s="198" t="s">
        <v>185</v>
      </c>
      <c r="F72" s="198" t="s">
        <v>82</v>
      </c>
      <c r="G72" s="204"/>
      <c r="H72" s="204"/>
      <c r="I72" s="204"/>
      <c r="J72" s="204"/>
      <c r="K72" s="203"/>
      <c r="L72" s="203"/>
      <c r="M72" s="203"/>
      <c r="N72" s="203"/>
      <c r="O72" s="203"/>
      <c r="P72" s="203"/>
      <c r="Q72" s="203"/>
      <c r="R72" s="203"/>
      <c r="S72" s="175"/>
      <c r="T72" s="175"/>
      <c r="U72" s="175"/>
      <c r="V72" s="175"/>
      <c r="W72" s="198"/>
      <c r="X72" s="198"/>
      <c r="Y72" s="198"/>
      <c r="Z72" s="198"/>
      <c r="AA72" s="198"/>
      <c r="AB72" s="198"/>
      <c r="AC72" s="198"/>
      <c r="AD72" s="198"/>
      <c r="AE72" s="198"/>
      <c r="AF72" s="198"/>
      <c r="AG72" s="198"/>
      <c r="AH72" s="198"/>
      <c r="AI72" s="198"/>
      <c r="AJ72" s="198"/>
      <c r="AK72" s="198"/>
      <c r="AL72" s="198"/>
      <c r="AM72" s="198"/>
      <c r="AN72" s="198"/>
      <c r="AO72" s="198"/>
      <c r="AP72" s="198"/>
      <c r="AQ72" s="198"/>
      <c r="AR72" s="198"/>
      <c r="AS72" s="198"/>
      <c r="AT72" s="198"/>
      <c r="AV72"/>
      <c r="AW72"/>
      <c r="CA72" s="198"/>
      <c r="CB72" s="198"/>
      <c r="CC72" s="198"/>
    </row>
    <row r="73" spans="1:81" s="201" customFormat="1" x14ac:dyDescent="0.25">
      <c r="A73" s="198">
        <v>71</v>
      </c>
      <c r="B73" s="199" t="s">
        <v>891</v>
      </c>
      <c r="C73" s="198"/>
      <c r="D73" s="198" t="s">
        <v>480</v>
      </c>
      <c r="E73" s="198" t="s">
        <v>185</v>
      </c>
      <c r="F73" s="198" t="s">
        <v>82</v>
      </c>
      <c r="G73" s="204"/>
      <c r="H73" s="204"/>
      <c r="I73" s="204"/>
      <c r="J73" s="204"/>
      <c r="K73" s="200"/>
      <c r="L73" s="200"/>
      <c r="M73" s="200"/>
      <c r="N73" s="200"/>
      <c r="O73" s="200"/>
      <c r="P73" s="200"/>
      <c r="Q73" s="200"/>
      <c r="R73" s="200"/>
      <c r="S73" s="175"/>
      <c r="T73" s="175"/>
      <c r="U73" s="175"/>
      <c r="V73" s="175"/>
      <c r="W73" s="198"/>
      <c r="X73" s="198"/>
      <c r="Y73" s="198"/>
      <c r="Z73" s="198"/>
      <c r="AA73" s="198"/>
      <c r="AB73" s="198"/>
      <c r="AC73" s="198"/>
      <c r="AD73" s="198"/>
      <c r="AE73" s="198"/>
      <c r="AF73" s="198"/>
      <c r="AG73" s="198"/>
      <c r="AH73" s="198"/>
      <c r="AI73" s="198"/>
      <c r="AJ73" s="198"/>
      <c r="AK73" s="198"/>
      <c r="AL73" s="198"/>
      <c r="AM73" s="198"/>
      <c r="AN73" s="198"/>
      <c r="AO73" s="198"/>
      <c r="AP73" s="198"/>
      <c r="AQ73" s="198"/>
      <c r="AR73" s="198"/>
      <c r="AS73" s="198"/>
      <c r="AT73" s="198"/>
      <c r="AV73"/>
      <c r="AW73"/>
      <c r="CA73" s="198"/>
      <c r="CB73" s="198"/>
      <c r="CC73" s="198"/>
    </row>
    <row r="74" spans="1:81" s="201" customFormat="1" x14ac:dyDescent="0.25">
      <c r="A74" s="198">
        <v>72</v>
      </c>
      <c r="B74" s="202" t="s">
        <v>892</v>
      </c>
      <c r="C74" s="198"/>
      <c r="D74" s="198" t="s">
        <v>480</v>
      </c>
      <c r="E74" s="198" t="s">
        <v>185</v>
      </c>
      <c r="F74" s="198" t="s">
        <v>82</v>
      </c>
      <c r="G74" s="204"/>
      <c r="H74" s="204"/>
      <c r="I74" s="204"/>
      <c r="J74" s="204"/>
      <c r="K74" s="203"/>
      <c r="L74" s="203"/>
      <c r="M74" s="203"/>
      <c r="N74" s="203"/>
      <c r="O74" s="203"/>
      <c r="P74" s="203"/>
      <c r="Q74" s="203"/>
      <c r="R74" s="203"/>
      <c r="S74" s="175"/>
      <c r="T74" s="175"/>
      <c r="U74" s="175"/>
      <c r="V74" s="175"/>
      <c r="W74" s="198"/>
      <c r="X74" s="198"/>
      <c r="Y74" s="198"/>
      <c r="Z74" s="198"/>
      <c r="AA74" s="198"/>
      <c r="AB74" s="198"/>
      <c r="AC74" s="198"/>
      <c r="AD74" s="198"/>
      <c r="AE74" s="198"/>
      <c r="AF74" s="198"/>
      <c r="AG74" s="198"/>
      <c r="AH74" s="198"/>
      <c r="AI74" s="198"/>
      <c r="AJ74" s="198"/>
      <c r="AK74" s="198"/>
      <c r="AL74" s="198"/>
      <c r="AM74" s="198"/>
      <c r="AN74" s="198"/>
      <c r="AO74" s="198"/>
      <c r="AP74" s="198"/>
      <c r="AQ74" s="198"/>
      <c r="AR74" s="198"/>
      <c r="AS74" s="198"/>
      <c r="AT74" s="198"/>
      <c r="AV74"/>
      <c r="AW74"/>
      <c r="CA74" s="198"/>
      <c r="CB74" s="198"/>
      <c r="CC74" s="198"/>
    </row>
    <row r="75" spans="1:81" s="201" customFormat="1" x14ac:dyDescent="0.25">
      <c r="A75" s="198">
        <v>73</v>
      </c>
      <c r="B75" s="199" t="s">
        <v>893</v>
      </c>
      <c r="C75" s="198"/>
      <c r="D75" s="198" t="s">
        <v>480</v>
      </c>
      <c r="E75" s="198" t="s">
        <v>185</v>
      </c>
      <c r="F75" s="198" t="s">
        <v>207</v>
      </c>
      <c r="G75" s="204"/>
      <c r="H75" s="204"/>
      <c r="I75" s="204"/>
      <c r="J75" s="204"/>
      <c r="K75" s="200"/>
      <c r="L75" s="200"/>
      <c r="M75" s="200"/>
      <c r="N75" s="200"/>
      <c r="O75" s="200"/>
      <c r="P75" s="200"/>
      <c r="Q75" s="200"/>
      <c r="R75" s="200"/>
      <c r="S75" s="175"/>
      <c r="T75" s="175"/>
      <c r="U75" s="175"/>
      <c r="V75" s="175"/>
      <c r="W75" s="198"/>
      <c r="X75" s="198"/>
      <c r="Y75" s="198"/>
      <c r="Z75" s="198"/>
      <c r="AA75" s="198"/>
      <c r="AB75" s="198"/>
      <c r="AC75" s="198"/>
      <c r="AD75" s="198"/>
      <c r="AE75" s="198"/>
      <c r="AF75" s="198"/>
      <c r="AG75" s="198"/>
      <c r="AH75" s="198"/>
      <c r="AI75" s="198"/>
      <c r="AJ75" s="198"/>
      <c r="AK75" s="198"/>
      <c r="AL75" s="198"/>
      <c r="AM75" s="198"/>
      <c r="AN75" s="198"/>
      <c r="AO75" s="198"/>
      <c r="AP75" s="198"/>
      <c r="AQ75" s="198"/>
      <c r="AR75" s="198"/>
      <c r="AS75" s="198"/>
      <c r="AT75" s="198"/>
      <c r="AV75"/>
      <c r="AW75"/>
      <c r="CA75" s="198"/>
      <c r="CB75" s="198"/>
      <c r="CC75" s="198"/>
    </row>
    <row r="76" spans="1:81" s="201" customFormat="1" x14ac:dyDescent="0.25">
      <c r="A76" s="198">
        <v>74</v>
      </c>
      <c r="B76" s="202" t="s">
        <v>894</v>
      </c>
      <c r="C76" s="198"/>
      <c r="D76" s="198" t="s">
        <v>480</v>
      </c>
      <c r="E76" s="198" t="s">
        <v>185</v>
      </c>
      <c r="F76" s="198" t="s">
        <v>82</v>
      </c>
      <c r="G76" s="204"/>
      <c r="H76" s="204"/>
      <c r="I76" s="204"/>
      <c r="J76" s="204"/>
      <c r="K76" s="203"/>
      <c r="L76" s="203"/>
      <c r="M76" s="203"/>
      <c r="N76" s="203"/>
      <c r="O76" s="203"/>
      <c r="P76" s="203"/>
      <c r="Q76" s="203"/>
      <c r="R76" s="203"/>
      <c r="S76" s="175"/>
      <c r="T76" s="175"/>
      <c r="U76" s="175"/>
      <c r="V76" s="175"/>
      <c r="W76" s="198"/>
      <c r="X76" s="198"/>
      <c r="Y76" s="198"/>
      <c r="Z76" s="198"/>
      <c r="AA76" s="198"/>
      <c r="AB76" s="198"/>
      <c r="AC76" s="198"/>
      <c r="AD76" s="198"/>
      <c r="AE76" s="198"/>
      <c r="AF76" s="198"/>
      <c r="AG76" s="198"/>
      <c r="AH76" s="198"/>
      <c r="AI76" s="198"/>
      <c r="AJ76" s="198"/>
      <c r="AK76" s="198"/>
      <c r="AL76" s="198"/>
      <c r="AM76" s="198"/>
      <c r="AN76" s="198"/>
      <c r="AO76" s="198"/>
      <c r="AP76" s="198"/>
      <c r="AQ76" s="198"/>
      <c r="AR76" s="198"/>
      <c r="AS76" s="198"/>
      <c r="AT76" s="198"/>
      <c r="AV76"/>
      <c r="AW76"/>
      <c r="CA76" s="198"/>
      <c r="CB76" s="198"/>
      <c r="CC76" s="198"/>
    </row>
    <row r="77" spans="1:81" s="201" customFormat="1" x14ac:dyDescent="0.25">
      <c r="A77" s="198">
        <v>75</v>
      </c>
      <c r="B77" s="199" t="s">
        <v>895</v>
      </c>
      <c r="C77" s="198"/>
      <c r="D77" s="198" t="s">
        <v>480</v>
      </c>
      <c r="E77" s="198" t="s">
        <v>185</v>
      </c>
      <c r="F77" s="198" t="s">
        <v>82</v>
      </c>
      <c r="G77" s="204"/>
      <c r="H77" s="204"/>
      <c r="I77" s="204"/>
      <c r="J77" s="204"/>
      <c r="K77" s="200"/>
      <c r="L77" s="200"/>
      <c r="M77" s="200"/>
      <c r="N77" s="200"/>
      <c r="O77" s="200"/>
      <c r="P77" s="200"/>
      <c r="Q77" s="200"/>
      <c r="R77" s="200"/>
      <c r="S77" s="175"/>
      <c r="T77" s="175"/>
      <c r="U77" s="175"/>
      <c r="V77" s="175"/>
      <c r="W77" s="198"/>
      <c r="X77" s="198"/>
      <c r="Y77" s="198"/>
      <c r="Z77" s="198"/>
      <c r="AA77" s="198"/>
      <c r="AB77" s="198"/>
      <c r="AC77" s="198"/>
      <c r="AD77" s="198"/>
      <c r="AE77" s="198"/>
      <c r="AF77" s="198"/>
      <c r="AG77" s="198"/>
      <c r="AH77" s="198"/>
      <c r="AI77" s="198"/>
      <c r="AJ77" s="198"/>
      <c r="AK77" s="198"/>
      <c r="AL77" s="198"/>
      <c r="AM77" s="198"/>
      <c r="AN77" s="198"/>
      <c r="AO77" s="198"/>
      <c r="AP77" s="198"/>
      <c r="AQ77" s="198"/>
      <c r="AR77" s="198"/>
      <c r="AS77" s="198"/>
      <c r="AT77" s="198"/>
      <c r="AV77"/>
      <c r="AW77"/>
      <c r="CA77" s="198"/>
      <c r="CB77" s="198"/>
      <c r="CC77" s="198"/>
    </row>
    <row r="78" spans="1:81" s="201" customFormat="1" x14ac:dyDescent="0.25">
      <c r="A78" s="198">
        <v>76</v>
      </c>
      <c r="B78" s="202" t="s">
        <v>896</v>
      </c>
      <c r="C78" s="198"/>
      <c r="D78" s="198" t="s">
        <v>480</v>
      </c>
      <c r="E78" s="198" t="s">
        <v>81</v>
      </c>
      <c r="F78" s="198" t="s">
        <v>82</v>
      </c>
      <c r="G78" s="204"/>
      <c r="H78" s="204"/>
      <c r="I78" s="204"/>
      <c r="J78" s="204"/>
      <c r="K78" s="203"/>
      <c r="L78" s="203"/>
      <c r="M78" s="203"/>
      <c r="N78" s="203"/>
      <c r="O78" s="203"/>
      <c r="P78" s="203"/>
      <c r="Q78" s="203"/>
      <c r="R78" s="203"/>
      <c r="S78" s="175"/>
      <c r="T78" s="175"/>
      <c r="U78" s="175"/>
      <c r="V78" s="175"/>
      <c r="W78" s="198"/>
      <c r="X78" s="198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  <c r="AI78" s="198"/>
      <c r="AJ78" s="198"/>
      <c r="AK78" s="198"/>
      <c r="AL78" s="198"/>
      <c r="AM78" s="198"/>
      <c r="AN78" s="198"/>
      <c r="AO78" s="198"/>
      <c r="AP78" s="198"/>
      <c r="AQ78" s="198"/>
      <c r="AR78" s="198"/>
      <c r="AS78" s="198"/>
      <c r="AT78" s="198"/>
      <c r="AV78"/>
      <c r="AW78"/>
      <c r="CA78" s="198"/>
      <c r="CB78" s="198"/>
      <c r="CC78" s="198"/>
    </row>
    <row r="79" spans="1:81" s="201" customFormat="1" x14ac:dyDescent="0.25">
      <c r="A79" s="198"/>
      <c r="B79" s="199"/>
      <c r="C79" s="198"/>
      <c r="D79" s="198"/>
      <c r="E79" s="198"/>
      <c r="F79" s="198"/>
      <c r="G79" s="204"/>
      <c r="H79" s="204"/>
      <c r="I79" s="204"/>
      <c r="J79" s="204"/>
      <c r="K79" s="200"/>
      <c r="L79" s="200"/>
      <c r="M79" s="200"/>
      <c r="N79" s="200"/>
      <c r="O79" s="200"/>
      <c r="P79" s="200"/>
      <c r="Q79" s="200"/>
      <c r="R79" s="200"/>
      <c r="S79" s="175"/>
      <c r="T79" s="175"/>
      <c r="U79" s="175"/>
      <c r="V79" s="175"/>
      <c r="W79" s="198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  <c r="AI79" s="198"/>
      <c r="AJ79" s="198"/>
      <c r="AK79" s="198"/>
      <c r="AL79" s="198"/>
      <c r="AM79" s="198"/>
      <c r="AN79" s="198"/>
      <c r="AO79" s="198"/>
      <c r="AP79" s="198"/>
      <c r="AQ79" s="198"/>
      <c r="AR79" s="198"/>
      <c r="AS79" s="198"/>
      <c r="AT79" s="198"/>
      <c r="AV79"/>
      <c r="AW79"/>
      <c r="CA79" s="198"/>
      <c r="CB79" s="198"/>
      <c r="CC79" s="198"/>
    </row>
    <row r="80" spans="1:81" s="201" customFormat="1" x14ac:dyDescent="0.25">
      <c r="A80" s="198"/>
      <c r="B80" s="202"/>
      <c r="C80" s="198"/>
      <c r="D80" s="198"/>
      <c r="E80" s="198"/>
      <c r="F80" s="198"/>
      <c r="G80" s="204"/>
      <c r="H80" s="204"/>
      <c r="I80" s="204"/>
      <c r="J80" s="204"/>
      <c r="K80" s="203"/>
      <c r="L80" s="203"/>
      <c r="M80" s="203"/>
      <c r="N80" s="203"/>
      <c r="O80" s="203"/>
      <c r="P80" s="203"/>
      <c r="Q80" s="203"/>
      <c r="R80" s="203"/>
      <c r="S80" s="175"/>
      <c r="T80" s="175"/>
      <c r="U80" s="175"/>
      <c r="V80" s="175"/>
      <c r="W80" s="198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98"/>
      <c r="AJ80" s="198"/>
      <c r="AK80" s="198"/>
      <c r="AL80" s="198"/>
      <c r="AM80" s="198"/>
      <c r="AN80" s="198"/>
      <c r="AO80" s="198"/>
      <c r="AP80" s="198"/>
      <c r="AQ80" s="198"/>
      <c r="AR80" s="198"/>
      <c r="AS80" s="198"/>
      <c r="AT80" s="198"/>
      <c r="AV80"/>
      <c r="AW80"/>
      <c r="CA80" s="198"/>
      <c r="CB80" s="198"/>
      <c r="CC80" s="198"/>
    </row>
    <row r="81" spans="1:81" s="201" customFormat="1" x14ac:dyDescent="0.25">
      <c r="A81" s="198"/>
      <c r="B81" s="199"/>
      <c r="C81" s="198"/>
      <c r="D81" s="198"/>
      <c r="E81" s="198"/>
      <c r="F81" s="198"/>
      <c r="G81" s="204"/>
      <c r="H81" s="204"/>
      <c r="I81" s="204"/>
      <c r="J81" s="204"/>
      <c r="K81" s="205"/>
      <c r="L81" s="205"/>
      <c r="M81" s="205"/>
      <c r="N81" s="205"/>
      <c r="O81" s="205"/>
      <c r="P81" s="205"/>
      <c r="Q81" s="205"/>
      <c r="R81" s="205"/>
      <c r="S81" s="175"/>
      <c r="T81" s="175"/>
      <c r="U81" s="175"/>
      <c r="V81" s="175"/>
      <c r="W81" s="198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98"/>
      <c r="AJ81" s="198"/>
      <c r="AK81" s="198"/>
      <c r="AL81" s="198"/>
      <c r="AM81" s="198"/>
      <c r="AN81" s="198"/>
      <c r="AO81" s="198"/>
      <c r="AP81" s="198"/>
      <c r="AQ81" s="198"/>
      <c r="AR81" s="198"/>
      <c r="AS81" s="198"/>
      <c r="AT81" s="198"/>
      <c r="AV81"/>
      <c r="AW81"/>
      <c r="CA81" s="198"/>
      <c r="CB81" s="198"/>
      <c r="CC81" s="198"/>
    </row>
    <row r="82" spans="1:81" s="201" customFormat="1" x14ac:dyDescent="0.25">
      <c r="A82" s="198"/>
      <c r="B82" s="199"/>
      <c r="C82" s="198"/>
      <c r="D82" s="198"/>
      <c r="E82" s="198"/>
      <c r="F82" s="198"/>
      <c r="G82" s="204"/>
      <c r="H82" s="204"/>
      <c r="I82" s="204"/>
      <c r="J82" s="204"/>
      <c r="K82" s="205"/>
      <c r="L82" s="205"/>
      <c r="M82" s="205"/>
      <c r="N82" s="205"/>
      <c r="O82" s="205"/>
      <c r="P82" s="205"/>
      <c r="Q82" s="205"/>
      <c r="R82" s="205"/>
      <c r="S82" s="175"/>
      <c r="T82" s="175"/>
      <c r="U82" s="175"/>
      <c r="V82" s="175"/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8"/>
      <c r="AM82" s="198"/>
      <c r="AN82" s="198"/>
      <c r="AO82" s="198"/>
      <c r="AP82" s="198"/>
      <c r="AQ82" s="198"/>
      <c r="AR82" s="198"/>
      <c r="AS82" s="198"/>
      <c r="AT82" s="198"/>
      <c r="AV82"/>
      <c r="AW82"/>
      <c r="CA82" s="198"/>
      <c r="CB82" s="198"/>
      <c r="CC82" s="198"/>
    </row>
    <row r="83" spans="1:81" s="201" customFormat="1" x14ac:dyDescent="0.25">
      <c r="A83" s="198"/>
      <c r="B83" s="199"/>
      <c r="C83" s="198"/>
      <c r="D83" s="198"/>
      <c r="E83" s="198"/>
      <c r="F83" s="198"/>
      <c r="G83" s="204"/>
      <c r="H83" s="204"/>
      <c r="I83" s="204"/>
      <c r="J83" s="204"/>
      <c r="K83" s="205"/>
      <c r="L83" s="205"/>
      <c r="M83" s="205"/>
      <c r="N83" s="205"/>
      <c r="O83" s="205"/>
      <c r="P83" s="205"/>
      <c r="Q83" s="205"/>
      <c r="R83" s="205"/>
      <c r="S83" s="175"/>
      <c r="T83" s="175"/>
      <c r="U83" s="175"/>
      <c r="V83" s="175"/>
      <c r="W83" s="198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98"/>
      <c r="AJ83" s="198"/>
      <c r="AK83" s="198"/>
      <c r="AL83" s="198"/>
      <c r="AM83" s="198"/>
      <c r="AN83" s="198"/>
      <c r="AO83" s="198"/>
      <c r="AP83" s="198"/>
      <c r="AQ83" s="198"/>
      <c r="AR83" s="198"/>
      <c r="AS83" s="198"/>
      <c r="AT83" s="198"/>
      <c r="AV83"/>
      <c r="AW83"/>
      <c r="CA83" s="198"/>
      <c r="CB83" s="198"/>
      <c r="CC83" s="198"/>
    </row>
    <row r="84" spans="1:81" s="201" customFormat="1" x14ac:dyDescent="0.25">
      <c r="A84" s="198"/>
      <c r="B84" s="199"/>
      <c r="C84" s="198"/>
      <c r="D84" s="198"/>
      <c r="E84" s="198"/>
      <c r="F84" s="198"/>
      <c r="G84" s="204"/>
      <c r="H84" s="204"/>
      <c r="I84" s="204"/>
      <c r="J84" s="204"/>
      <c r="K84" s="205"/>
      <c r="L84" s="205"/>
      <c r="M84" s="205"/>
      <c r="N84" s="205"/>
      <c r="O84" s="205"/>
      <c r="P84" s="205"/>
      <c r="Q84" s="205"/>
      <c r="R84" s="205"/>
      <c r="S84" s="175"/>
      <c r="T84" s="175"/>
      <c r="U84" s="175"/>
      <c r="V84" s="175"/>
      <c r="W84" s="198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98"/>
      <c r="AJ84" s="198"/>
      <c r="AK84" s="198"/>
      <c r="AL84" s="198"/>
      <c r="AM84" s="198"/>
      <c r="AN84" s="198"/>
      <c r="AO84" s="198"/>
      <c r="AP84" s="198"/>
      <c r="AQ84" s="198"/>
      <c r="AR84" s="198"/>
      <c r="AS84" s="198"/>
      <c r="AT84" s="198"/>
      <c r="AV84"/>
      <c r="AW84"/>
      <c r="CA84" s="198"/>
      <c r="CB84" s="198"/>
      <c r="CC84" s="198"/>
    </row>
    <row r="85" spans="1:81" s="201" customFormat="1" x14ac:dyDescent="0.25">
      <c r="A85" s="198"/>
      <c r="B85" s="199"/>
      <c r="C85" s="198"/>
      <c r="D85" s="198"/>
      <c r="E85" s="198"/>
      <c r="F85" s="198"/>
      <c r="G85" s="204"/>
      <c r="H85" s="204"/>
      <c r="I85" s="204"/>
      <c r="J85" s="204"/>
      <c r="K85" s="205"/>
      <c r="L85" s="205"/>
      <c r="M85" s="205"/>
      <c r="N85" s="205"/>
      <c r="O85" s="205"/>
      <c r="P85" s="205"/>
      <c r="Q85" s="205"/>
      <c r="R85" s="205"/>
      <c r="S85" s="175"/>
      <c r="T85" s="175"/>
      <c r="U85" s="175"/>
      <c r="V85" s="175"/>
      <c r="W85" s="198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98"/>
      <c r="AJ85" s="198"/>
      <c r="AK85" s="198"/>
      <c r="AL85" s="198"/>
      <c r="AM85" s="198"/>
      <c r="AN85" s="198"/>
      <c r="AO85" s="198"/>
      <c r="AP85" s="198"/>
      <c r="AQ85" s="198"/>
      <c r="AR85" s="198"/>
      <c r="AS85" s="198"/>
      <c r="AT85" s="198"/>
      <c r="AV85"/>
      <c r="AW85"/>
      <c r="CA85" s="198"/>
      <c r="CB85" s="198"/>
      <c r="CC85" s="198"/>
    </row>
    <row r="86" spans="1:81" s="201" customFormat="1" x14ac:dyDescent="0.25">
      <c r="A86" s="198"/>
      <c r="B86" s="199"/>
      <c r="C86" s="198"/>
      <c r="D86" s="198"/>
      <c r="E86" s="198"/>
      <c r="F86" s="198"/>
      <c r="G86" s="204"/>
      <c r="H86" s="204"/>
      <c r="I86" s="204"/>
      <c r="J86" s="204"/>
      <c r="K86" s="205"/>
      <c r="L86" s="205"/>
      <c r="M86" s="205"/>
      <c r="N86" s="205"/>
      <c r="O86" s="205"/>
      <c r="P86" s="205"/>
      <c r="Q86" s="205"/>
      <c r="R86" s="205"/>
      <c r="S86" s="175"/>
      <c r="T86" s="175"/>
      <c r="U86" s="175"/>
      <c r="V86" s="175"/>
      <c r="W86" s="198"/>
      <c r="X86" s="198"/>
      <c r="Y86" s="198"/>
      <c r="Z86" s="198"/>
      <c r="AA86" s="198"/>
      <c r="AB86" s="198"/>
      <c r="AC86" s="198"/>
      <c r="AD86" s="198"/>
      <c r="AE86" s="198"/>
      <c r="AF86" s="198"/>
      <c r="AG86" s="198"/>
      <c r="AH86" s="198"/>
      <c r="AI86" s="198"/>
      <c r="AJ86" s="198"/>
      <c r="AK86" s="198"/>
      <c r="AL86" s="198"/>
      <c r="AM86" s="198"/>
      <c r="AN86" s="198"/>
      <c r="AO86" s="198"/>
      <c r="AP86" s="198"/>
      <c r="AQ86" s="198"/>
      <c r="AR86" s="198"/>
      <c r="AS86" s="198"/>
      <c r="AT86" s="198"/>
      <c r="AV86"/>
      <c r="AW86"/>
      <c r="CA86" s="198"/>
      <c r="CB86" s="198"/>
      <c r="CC86" s="198"/>
    </row>
    <row r="87" spans="1:81" s="201" customFormat="1" x14ac:dyDescent="0.25">
      <c r="A87" s="198"/>
      <c r="B87" s="199"/>
      <c r="C87" s="198"/>
      <c r="D87" s="198"/>
      <c r="E87" s="198"/>
      <c r="F87" s="198"/>
      <c r="G87" s="204"/>
      <c r="H87" s="204"/>
      <c r="I87" s="204"/>
      <c r="J87" s="204"/>
      <c r="K87" s="205"/>
      <c r="L87" s="205"/>
      <c r="M87" s="205"/>
      <c r="N87" s="205"/>
      <c r="O87" s="205"/>
      <c r="P87" s="205"/>
      <c r="Q87" s="205"/>
      <c r="R87" s="205"/>
      <c r="S87" s="175"/>
      <c r="T87" s="175"/>
      <c r="U87" s="175"/>
      <c r="V87" s="175"/>
      <c r="W87" s="198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98"/>
      <c r="AJ87" s="198"/>
      <c r="AK87" s="198"/>
      <c r="AL87" s="198"/>
      <c r="AM87" s="198"/>
      <c r="AN87" s="198"/>
      <c r="AO87" s="198"/>
      <c r="AP87" s="198"/>
      <c r="AQ87" s="198"/>
      <c r="AR87" s="198"/>
      <c r="AS87" s="198"/>
      <c r="AT87" s="198"/>
      <c r="AV87"/>
      <c r="AW87"/>
      <c r="CA87" s="198"/>
      <c r="CB87" s="198"/>
      <c r="CC87" s="198"/>
    </row>
    <row r="88" spans="1:81" s="201" customFormat="1" x14ac:dyDescent="0.25">
      <c r="A88" s="198"/>
      <c r="B88" s="199"/>
      <c r="C88" s="198"/>
      <c r="D88" s="198"/>
      <c r="E88" s="198"/>
      <c r="F88" s="198"/>
      <c r="G88" s="204"/>
      <c r="H88" s="204"/>
      <c r="I88" s="204"/>
      <c r="J88" s="204"/>
      <c r="K88" s="205"/>
      <c r="L88" s="205"/>
      <c r="M88" s="205"/>
      <c r="N88" s="205"/>
      <c r="O88" s="205"/>
      <c r="P88" s="205"/>
      <c r="Q88" s="205"/>
      <c r="R88" s="205"/>
      <c r="S88" s="175"/>
      <c r="T88" s="175"/>
      <c r="U88" s="175"/>
      <c r="V88" s="175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98"/>
      <c r="AJ88" s="198"/>
      <c r="AK88" s="198"/>
      <c r="AL88" s="198"/>
      <c r="AM88" s="198"/>
      <c r="AN88" s="198"/>
      <c r="AO88" s="198"/>
      <c r="AP88" s="198"/>
      <c r="AQ88" s="198"/>
      <c r="AR88" s="198"/>
      <c r="AS88" s="198"/>
      <c r="AT88" s="198"/>
      <c r="AV88"/>
      <c r="AW88"/>
      <c r="CA88" s="198"/>
      <c r="CB88" s="198"/>
      <c r="CC88" s="198"/>
    </row>
    <row r="89" spans="1:81" s="201" customFormat="1" x14ac:dyDescent="0.25">
      <c r="A89" s="198"/>
      <c r="B89" s="198"/>
      <c r="C89" s="198"/>
      <c r="D89" s="198"/>
      <c r="E89" s="198"/>
      <c r="F89" s="198"/>
      <c r="G89" s="204"/>
      <c r="H89" s="204"/>
      <c r="I89" s="204"/>
      <c r="J89" s="204"/>
      <c r="K89" s="206"/>
      <c r="L89" s="206"/>
      <c r="M89" s="206"/>
      <c r="N89" s="206"/>
      <c r="O89" s="207"/>
      <c r="P89" s="207"/>
      <c r="Q89" s="207"/>
      <c r="R89" s="207"/>
      <c r="S89" s="175"/>
      <c r="T89" s="175"/>
      <c r="U89" s="175"/>
      <c r="V89" s="175"/>
      <c r="W89" s="198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98"/>
      <c r="AJ89" s="198"/>
      <c r="AK89" s="198"/>
      <c r="AL89" s="198"/>
      <c r="AM89" s="198"/>
      <c r="AN89" s="198"/>
      <c r="AO89" s="198"/>
      <c r="AP89" s="198"/>
      <c r="AQ89" s="198"/>
      <c r="AR89" s="198"/>
      <c r="AS89" s="198"/>
      <c r="AT89" s="198"/>
      <c r="AV89"/>
      <c r="AW89"/>
      <c r="CA89" s="198"/>
      <c r="CB89" s="198"/>
      <c r="CC89" s="198"/>
    </row>
    <row r="90" spans="1:81" s="201" customFormat="1" x14ac:dyDescent="0.25">
      <c r="A90" s="198"/>
      <c r="B90" s="198"/>
      <c r="C90" s="198"/>
      <c r="D90" s="198"/>
      <c r="E90" s="198"/>
      <c r="F90" s="198"/>
      <c r="G90" s="204"/>
      <c r="H90" s="204"/>
      <c r="I90" s="204"/>
      <c r="J90" s="204"/>
      <c r="K90" s="206"/>
      <c r="L90" s="206"/>
      <c r="M90" s="206"/>
      <c r="N90" s="206"/>
      <c r="O90" s="207"/>
      <c r="P90" s="207"/>
      <c r="Q90" s="207"/>
      <c r="R90" s="207"/>
      <c r="S90" s="175"/>
      <c r="T90" s="175"/>
      <c r="U90" s="175"/>
      <c r="V90" s="175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8"/>
      <c r="AM90" s="198"/>
      <c r="AN90" s="198"/>
      <c r="AO90" s="198"/>
      <c r="AP90" s="198"/>
      <c r="AQ90" s="198"/>
      <c r="AR90" s="198"/>
      <c r="AS90" s="198"/>
      <c r="AT90" s="198"/>
      <c r="AV90"/>
      <c r="AW90"/>
      <c r="CA90" s="198"/>
      <c r="CB90" s="198"/>
      <c r="CC90" s="198"/>
    </row>
    <row r="91" spans="1:81" s="201" customFormat="1" x14ac:dyDescent="0.25">
      <c r="A91" s="198"/>
      <c r="B91" s="198"/>
      <c r="C91" s="198"/>
      <c r="D91" s="198"/>
      <c r="E91" s="198"/>
      <c r="F91" s="198"/>
      <c r="G91" s="204"/>
      <c r="H91" s="204"/>
      <c r="I91" s="204"/>
      <c r="J91" s="204"/>
      <c r="K91" s="206"/>
      <c r="L91" s="206"/>
      <c r="M91" s="206"/>
      <c r="N91" s="206"/>
      <c r="O91" s="207"/>
      <c r="P91" s="207"/>
      <c r="Q91" s="207"/>
      <c r="R91" s="207"/>
      <c r="S91" s="175"/>
      <c r="T91" s="175"/>
      <c r="U91" s="175"/>
      <c r="V91" s="175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8"/>
      <c r="AM91" s="198"/>
      <c r="AN91" s="198"/>
      <c r="AO91" s="198"/>
      <c r="AP91" s="198"/>
      <c r="AQ91" s="198"/>
      <c r="AR91" s="198"/>
      <c r="AS91" s="198"/>
      <c r="AT91" s="198"/>
      <c r="AV91"/>
      <c r="AW91"/>
      <c r="CA91" s="198"/>
      <c r="CB91" s="198"/>
      <c r="CC91" s="198"/>
    </row>
    <row r="92" spans="1:81" s="201" customFormat="1" x14ac:dyDescent="0.25">
      <c r="A92" s="198"/>
      <c r="B92" s="198"/>
      <c r="C92" s="198"/>
      <c r="D92" s="198"/>
      <c r="E92" s="198"/>
      <c r="F92" s="198"/>
      <c r="G92" s="204"/>
      <c r="H92" s="204"/>
      <c r="I92" s="204"/>
      <c r="J92" s="204"/>
      <c r="K92" s="206"/>
      <c r="L92" s="206"/>
      <c r="M92" s="206"/>
      <c r="N92" s="206"/>
      <c r="O92" s="207"/>
      <c r="P92" s="207"/>
      <c r="Q92" s="207"/>
      <c r="R92" s="207"/>
      <c r="S92" s="175"/>
      <c r="T92" s="175"/>
      <c r="U92" s="175"/>
      <c r="V92" s="175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8"/>
      <c r="AM92" s="198"/>
      <c r="AN92" s="198"/>
      <c r="AO92" s="198"/>
      <c r="AP92" s="198"/>
      <c r="AQ92" s="198"/>
      <c r="AR92" s="198"/>
      <c r="AS92" s="198"/>
      <c r="AT92" s="198"/>
      <c r="AV92"/>
      <c r="AW92"/>
      <c r="CA92" s="198"/>
      <c r="CB92" s="198"/>
      <c r="CC92" s="198"/>
    </row>
    <row r="93" spans="1:81" s="201" customFormat="1" x14ac:dyDescent="0.25">
      <c r="A93" s="198"/>
      <c r="B93" s="198"/>
      <c r="C93" s="198"/>
      <c r="D93" s="198"/>
      <c r="E93" s="198"/>
      <c r="F93" s="198"/>
      <c r="G93" s="204"/>
      <c r="H93" s="204"/>
      <c r="I93" s="204"/>
      <c r="J93" s="204"/>
      <c r="K93" s="206"/>
      <c r="L93" s="206"/>
      <c r="M93" s="206"/>
      <c r="N93" s="206"/>
      <c r="O93" s="207"/>
      <c r="P93" s="207"/>
      <c r="Q93" s="207"/>
      <c r="R93" s="207"/>
      <c r="S93" s="175"/>
      <c r="T93" s="175"/>
      <c r="U93" s="175"/>
      <c r="V93" s="175"/>
      <c r="W93" s="198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98"/>
      <c r="AJ93" s="198"/>
      <c r="AK93" s="198"/>
      <c r="AL93" s="198"/>
      <c r="AM93" s="198"/>
      <c r="AN93" s="198"/>
      <c r="AO93" s="198"/>
      <c r="AP93" s="198"/>
      <c r="AQ93" s="198"/>
      <c r="AR93" s="198"/>
      <c r="AS93" s="198"/>
      <c r="AT93" s="198"/>
      <c r="AV93"/>
      <c r="AW93"/>
      <c r="CA93" s="198"/>
      <c r="CB93" s="198"/>
      <c r="CC93" s="198"/>
    </row>
    <row r="94" spans="1:81" s="201" customFormat="1" x14ac:dyDescent="0.25">
      <c r="A94" s="198"/>
      <c r="B94" s="198"/>
      <c r="C94" s="198"/>
      <c r="D94" s="198"/>
      <c r="E94" s="198"/>
      <c r="F94" s="198"/>
      <c r="G94" s="204"/>
      <c r="H94" s="204"/>
      <c r="I94" s="204"/>
      <c r="J94" s="204"/>
      <c r="K94" s="206"/>
      <c r="L94" s="206"/>
      <c r="M94" s="206"/>
      <c r="N94" s="206"/>
      <c r="O94" s="207"/>
      <c r="P94" s="207"/>
      <c r="Q94" s="207"/>
      <c r="R94" s="207"/>
      <c r="S94" s="175"/>
      <c r="T94" s="175"/>
      <c r="U94" s="175"/>
      <c r="V94" s="175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8"/>
      <c r="AK94" s="198"/>
      <c r="AL94" s="198"/>
      <c r="AM94" s="198"/>
      <c r="AN94" s="198"/>
      <c r="AO94" s="198"/>
      <c r="AP94" s="198"/>
      <c r="AQ94" s="198"/>
      <c r="AR94" s="198"/>
      <c r="AS94" s="198"/>
      <c r="AT94" s="198"/>
      <c r="AV94"/>
      <c r="AW94"/>
      <c r="CA94" s="198"/>
      <c r="CB94" s="198"/>
      <c r="CC94" s="198"/>
    </row>
    <row r="95" spans="1:81" s="201" customFormat="1" x14ac:dyDescent="0.25">
      <c r="A95" s="198"/>
      <c r="B95" s="198"/>
      <c r="C95" s="198"/>
      <c r="D95" s="198"/>
      <c r="E95" s="198"/>
      <c r="F95" s="198"/>
      <c r="G95" s="204"/>
      <c r="H95" s="204"/>
      <c r="I95" s="204"/>
      <c r="J95" s="204"/>
      <c r="K95" s="206"/>
      <c r="L95" s="206"/>
      <c r="M95" s="206"/>
      <c r="N95" s="206"/>
      <c r="O95" s="207"/>
      <c r="P95" s="207"/>
      <c r="Q95" s="207"/>
      <c r="R95" s="207"/>
      <c r="S95" s="175"/>
      <c r="T95" s="175"/>
      <c r="U95" s="175"/>
      <c r="V95" s="175"/>
      <c r="W95" s="198"/>
      <c r="X95" s="198"/>
      <c r="Y95" s="198"/>
      <c r="Z95" s="198"/>
      <c r="AA95" s="198"/>
      <c r="AB95" s="198"/>
      <c r="AC95" s="198"/>
      <c r="AD95" s="198"/>
      <c r="AE95" s="198"/>
      <c r="AF95" s="198"/>
      <c r="AG95" s="198"/>
      <c r="AH95" s="198"/>
      <c r="AI95" s="198"/>
      <c r="AJ95" s="198"/>
      <c r="AK95" s="198"/>
      <c r="AL95" s="198"/>
      <c r="AM95" s="198"/>
      <c r="AN95" s="198"/>
      <c r="AO95" s="198"/>
      <c r="AP95" s="198"/>
      <c r="AQ95" s="198"/>
      <c r="AR95" s="198"/>
      <c r="AS95" s="198"/>
      <c r="AT95" s="198"/>
      <c r="AV95"/>
      <c r="AW95"/>
      <c r="CA95" s="198"/>
      <c r="CB95" s="198"/>
      <c r="CC95" s="198"/>
    </row>
    <row r="96" spans="1:81" s="201" customFormat="1" x14ac:dyDescent="0.25">
      <c r="A96" s="198"/>
      <c r="B96" s="198"/>
      <c r="C96" s="198"/>
      <c r="D96" s="198"/>
      <c r="E96" s="198"/>
      <c r="F96" s="198"/>
      <c r="G96" s="204"/>
      <c r="H96" s="204"/>
      <c r="I96" s="204"/>
      <c r="J96" s="204"/>
      <c r="K96" s="206"/>
      <c r="L96" s="206"/>
      <c r="M96" s="206"/>
      <c r="N96" s="206"/>
      <c r="O96" s="207"/>
      <c r="P96" s="207"/>
      <c r="Q96" s="207"/>
      <c r="R96" s="207"/>
      <c r="S96" s="175"/>
      <c r="T96" s="175"/>
      <c r="U96" s="175"/>
      <c r="V96" s="175"/>
      <c r="W96" s="198"/>
      <c r="X96" s="198"/>
      <c r="Y96" s="198"/>
      <c r="Z96" s="198"/>
      <c r="AA96" s="198"/>
      <c r="AB96" s="198"/>
      <c r="AC96" s="198"/>
      <c r="AD96" s="198"/>
      <c r="AE96" s="198"/>
      <c r="AF96" s="198"/>
      <c r="AG96" s="198"/>
      <c r="AH96" s="198"/>
      <c r="AI96" s="198"/>
      <c r="AJ96" s="198"/>
      <c r="AK96" s="198"/>
      <c r="AL96" s="198"/>
      <c r="AM96" s="198"/>
      <c r="AN96" s="198"/>
      <c r="AO96" s="198"/>
      <c r="AP96" s="198"/>
      <c r="AQ96" s="198"/>
      <c r="AR96" s="198"/>
      <c r="AS96" s="198"/>
      <c r="AT96" s="198"/>
      <c r="AV96"/>
      <c r="AW96"/>
      <c r="CA96" s="198"/>
      <c r="CB96" s="198"/>
      <c r="CC96" s="198"/>
    </row>
    <row r="97" spans="1:81" s="201" customFormat="1" x14ac:dyDescent="0.25">
      <c r="A97" s="198"/>
      <c r="B97" s="198"/>
      <c r="C97" s="198"/>
      <c r="D97" s="198"/>
      <c r="E97" s="198"/>
      <c r="F97" s="198"/>
      <c r="G97" s="204"/>
      <c r="H97" s="204"/>
      <c r="I97" s="204"/>
      <c r="J97" s="204"/>
      <c r="K97" s="206"/>
      <c r="L97" s="206"/>
      <c r="M97" s="206"/>
      <c r="N97" s="206"/>
      <c r="O97" s="207"/>
      <c r="P97" s="207"/>
      <c r="Q97" s="207"/>
      <c r="R97" s="207"/>
      <c r="S97" s="175"/>
      <c r="T97" s="175"/>
      <c r="U97" s="175"/>
      <c r="V97" s="175"/>
      <c r="W97" s="198"/>
      <c r="X97" s="198"/>
      <c r="Y97" s="198"/>
      <c r="Z97" s="198"/>
      <c r="AA97" s="198"/>
      <c r="AB97" s="198"/>
      <c r="AC97" s="198"/>
      <c r="AD97" s="198"/>
      <c r="AE97" s="198"/>
      <c r="AF97" s="198"/>
      <c r="AG97" s="198"/>
      <c r="AH97" s="198"/>
      <c r="AI97" s="198"/>
      <c r="AJ97" s="198"/>
      <c r="AK97" s="198"/>
      <c r="AL97" s="198"/>
      <c r="AM97" s="198"/>
      <c r="AN97" s="198"/>
      <c r="AO97" s="198"/>
      <c r="AP97" s="198"/>
      <c r="AQ97" s="198"/>
      <c r="AR97" s="198"/>
      <c r="AS97" s="198"/>
      <c r="AT97" s="198"/>
      <c r="AV97"/>
      <c r="AW97"/>
      <c r="CA97" s="198"/>
      <c r="CB97" s="198"/>
      <c r="CC97" s="198"/>
    </row>
    <row r="98" spans="1:81" s="201" customFormat="1" x14ac:dyDescent="0.25">
      <c r="A98" s="198"/>
      <c r="B98" s="198"/>
      <c r="C98" s="198"/>
      <c r="D98" s="198"/>
      <c r="E98" s="198"/>
      <c r="F98" s="198"/>
      <c r="G98" s="204"/>
      <c r="H98" s="204"/>
      <c r="I98" s="204"/>
      <c r="J98" s="204"/>
      <c r="K98" s="206"/>
      <c r="L98" s="206"/>
      <c r="M98" s="206"/>
      <c r="N98" s="206"/>
      <c r="O98" s="207"/>
      <c r="P98" s="207"/>
      <c r="Q98" s="207"/>
      <c r="R98" s="207"/>
      <c r="S98" s="175"/>
      <c r="T98" s="175"/>
      <c r="U98" s="175"/>
      <c r="V98" s="175"/>
      <c r="W98" s="198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  <c r="AI98" s="198"/>
      <c r="AJ98" s="198"/>
      <c r="AK98" s="198"/>
      <c r="AL98" s="198"/>
      <c r="AM98" s="198"/>
      <c r="AN98" s="198"/>
      <c r="AO98" s="198"/>
      <c r="AP98" s="198"/>
      <c r="AQ98" s="198"/>
      <c r="AR98" s="198"/>
      <c r="AS98" s="198"/>
      <c r="AT98" s="198"/>
      <c r="AV98"/>
      <c r="AW98"/>
      <c r="CA98" s="198"/>
      <c r="CB98" s="198"/>
      <c r="CC98" s="198"/>
    </row>
    <row r="99" spans="1:81" s="201" customFormat="1" x14ac:dyDescent="0.25">
      <c r="A99" s="198"/>
      <c r="B99" s="198"/>
      <c r="C99" s="198"/>
      <c r="D99" s="198"/>
      <c r="E99" s="198"/>
      <c r="F99" s="198"/>
      <c r="G99" s="204"/>
      <c r="H99" s="204"/>
      <c r="I99" s="204"/>
      <c r="J99" s="204"/>
      <c r="K99" s="206"/>
      <c r="L99" s="206"/>
      <c r="M99" s="206"/>
      <c r="N99" s="206"/>
      <c r="O99" s="207"/>
      <c r="P99" s="207"/>
      <c r="Q99" s="207"/>
      <c r="R99" s="207"/>
      <c r="S99" s="175"/>
      <c r="T99" s="175"/>
      <c r="U99" s="175"/>
      <c r="V99" s="175"/>
      <c r="W99" s="198"/>
      <c r="X99" s="198"/>
      <c r="Y99" s="198"/>
      <c r="Z99" s="198"/>
      <c r="AA99" s="198"/>
      <c r="AB99" s="198"/>
      <c r="AC99" s="198"/>
      <c r="AD99" s="198"/>
      <c r="AE99" s="198"/>
      <c r="AF99" s="198"/>
      <c r="AG99" s="198"/>
      <c r="AH99" s="198"/>
      <c r="AI99" s="198"/>
      <c r="AJ99" s="198"/>
      <c r="AK99" s="198"/>
      <c r="AL99" s="198"/>
      <c r="AM99" s="198"/>
      <c r="AN99" s="198"/>
      <c r="AO99" s="198"/>
      <c r="AP99" s="198"/>
      <c r="AQ99" s="198"/>
      <c r="AR99" s="198"/>
      <c r="AS99" s="198"/>
      <c r="AT99" s="198"/>
      <c r="AV99"/>
      <c r="AW99"/>
      <c r="CA99" s="198"/>
      <c r="CB99" s="198"/>
      <c r="CC99" s="198"/>
    </row>
    <row r="100" spans="1:81" s="201" customFormat="1" x14ac:dyDescent="0.25">
      <c r="A100" s="198"/>
      <c r="B100" s="198"/>
      <c r="C100" s="198"/>
      <c r="D100" s="198"/>
      <c r="E100" s="198"/>
      <c r="F100" s="198"/>
      <c r="G100" s="204"/>
      <c r="H100" s="204"/>
      <c r="I100" s="204"/>
      <c r="J100" s="204"/>
      <c r="K100" s="206"/>
      <c r="L100" s="206"/>
      <c r="M100" s="206"/>
      <c r="N100" s="206"/>
      <c r="O100" s="207"/>
      <c r="P100" s="207"/>
      <c r="Q100" s="207"/>
      <c r="R100" s="207"/>
      <c r="S100" s="175"/>
      <c r="T100" s="175"/>
      <c r="U100" s="175"/>
      <c r="V100" s="175"/>
      <c r="W100" s="198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  <c r="AI100" s="198"/>
      <c r="AJ100" s="198"/>
      <c r="AK100" s="198"/>
      <c r="AL100" s="198"/>
      <c r="AM100" s="198"/>
      <c r="AN100" s="198"/>
      <c r="AO100" s="198"/>
      <c r="AP100" s="198"/>
      <c r="AQ100" s="198"/>
      <c r="AR100" s="198"/>
      <c r="AS100" s="198"/>
      <c r="AT100" s="198"/>
      <c r="AV100"/>
      <c r="AW100"/>
      <c r="CA100" s="198"/>
      <c r="CB100" s="198"/>
      <c r="CC100" s="198"/>
    </row>
    <row r="101" spans="1:81" s="201" customFormat="1" x14ac:dyDescent="0.25">
      <c r="A101" s="198"/>
      <c r="B101" s="198"/>
      <c r="C101" s="198"/>
      <c r="D101" s="198"/>
      <c r="E101" s="198"/>
      <c r="F101" s="198"/>
      <c r="G101" s="204"/>
      <c r="H101" s="204"/>
      <c r="I101" s="204"/>
      <c r="J101" s="204"/>
      <c r="K101" s="206"/>
      <c r="L101" s="206"/>
      <c r="M101" s="206"/>
      <c r="N101" s="206"/>
      <c r="O101" s="207"/>
      <c r="P101" s="207"/>
      <c r="Q101" s="207"/>
      <c r="R101" s="207"/>
      <c r="S101" s="175"/>
      <c r="T101" s="175"/>
      <c r="U101" s="175"/>
      <c r="V101" s="175"/>
      <c r="W101" s="198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  <c r="AI101" s="198"/>
      <c r="AJ101" s="198"/>
      <c r="AK101" s="198"/>
      <c r="AL101" s="198"/>
      <c r="AM101" s="198"/>
      <c r="AN101" s="198"/>
      <c r="AO101" s="198"/>
      <c r="AP101" s="198"/>
      <c r="AQ101" s="198"/>
      <c r="AR101" s="198"/>
      <c r="AS101" s="198"/>
      <c r="AT101" s="198"/>
      <c r="AV101"/>
      <c r="AW101"/>
      <c r="CA101" s="198"/>
      <c r="CB101" s="198"/>
      <c r="CC101" s="198"/>
    </row>
    <row r="102" spans="1:81" s="201" customFormat="1" x14ac:dyDescent="0.25">
      <c r="A102" s="198"/>
      <c r="B102" s="198"/>
      <c r="C102" s="198"/>
      <c r="D102" s="198"/>
      <c r="E102" s="198"/>
      <c r="F102" s="198"/>
      <c r="G102" s="204"/>
      <c r="H102" s="204"/>
      <c r="I102" s="204"/>
      <c r="J102" s="204"/>
      <c r="K102" s="206"/>
      <c r="L102" s="206"/>
      <c r="M102" s="206"/>
      <c r="N102" s="206"/>
      <c r="O102" s="207"/>
      <c r="P102" s="207"/>
      <c r="Q102" s="207"/>
      <c r="R102" s="207"/>
      <c r="S102" s="175"/>
      <c r="T102" s="175"/>
      <c r="U102" s="175"/>
      <c r="V102" s="175"/>
      <c r="W102" s="198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  <c r="AI102" s="198"/>
      <c r="AJ102" s="198"/>
      <c r="AK102" s="198"/>
      <c r="AL102" s="198"/>
      <c r="AM102" s="198"/>
      <c r="AN102" s="198"/>
      <c r="AO102" s="198"/>
      <c r="AP102" s="198"/>
      <c r="AQ102" s="198"/>
      <c r="AR102" s="198"/>
      <c r="AS102" s="198"/>
      <c r="AT102" s="198"/>
      <c r="AV102"/>
      <c r="AW102"/>
      <c r="CA102" s="198"/>
      <c r="CB102" s="198"/>
      <c r="CC102" s="198"/>
    </row>
    <row r="103" spans="1:81" s="201" customFormat="1" x14ac:dyDescent="0.25">
      <c r="A103" s="198"/>
      <c r="B103" s="198"/>
      <c r="C103" s="198"/>
      <c r="D103" s="198"/>
      <c r="E103" s="198"/>
      <c r="F103" s="198"/>
      <c r="G103" s="204"/>
      <c r="H103" s="204"/>
      <c r="I103" s="204"/>
      <c r="J103" s="204"/>
      <c r="K103" s="206"/>
      <c r="L103" s="206"/>
      <c r="M103" s="206"/>
      <c r="N103" s="206"/>
      <c r="O103" s="207"/>
      <c r="P103" s="207"/>
      <c r="Q103" s="207"/>
      <c r="R103" s="207"/>
      <c r="S103" s="175"/>
      <c r="T103" s="175"/>
      <c r="U103" s="175"/>
      <c r="V103" s="175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  <c r="AN103" s="198"/>
      <c r="AO103" s="198"/>
      <c r="AP103" s="198"/>
      <c r="AQ103" s="198"/>
      <c r="AR103" s="198"/>
      <c r="AS103" s="198"/>
      <c r="AT103" s="198"/>
      <c r="AV103"/>
      <c r="AW103"/>
      <c r="CA103" s="198"/>
      <c r="CB103" s="198"/>
      <c r="CC103" s="198"/>
    </row>
    <row r="104" spans="1:81" s="201" customFormat="1" x14ac:dyDescent="0.25">
      <c r="A104" s="198"/>
      <c r="B104" s="198"/>
      <c r="C104" s="198"/>
      <c r="D104" s="198"/>
      <c r="E104" s="198"/>
      <c r="F104" s="198"/>
      <c r="G104" s="204"/>
      <c r="H104" s="204"/>
      <c r="I104" s="204"/>
      <c r="J104" s="204"/>
      <c r="K104" s="206"/>
      <c r="L104" s="206"/>
      <c r="M104" s="206"/>
      <c r="N104" s="206"/>
      <c r="O104" s="207"/>
      <c r="P104" s="207"/>
      <c r="Q104" s="207"/>
      <c r="R104" s="207"/>
      <c r="S104" s="175"/>
      <c r="T104" s="175"/>
      <c r="U104" s="175"/>
      <c r="V104" s="175"/>
      <c r="W104" s="198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98"/>
      <c r="AJ104" s="198"/>
      <c r="AK104" s="198"/>
      <c r="AL104" s="198"/>
      <c r="AM104" s="198"/>
      <c r="AN104" s="198"/>
      <c r="AO104" s="198"/>
      <c r="AP104" s="198"/>
      <c r="AQ104" s="198"/>
      <c r="AR104" s="198"/>
      <c r="AS104" s="198"/>
      <c r="AT104" s="198"/>
      <c r="AV104"/>
      <c r="AW104"/>
      <c r="CA104" s="198"/>
      <c r="CB104" s="198"/>
      <c r="CC104" s="198"/>
    </row>
    <row r="105" spans="1:81" s="201" customFormat="1" x14ac:dyDescent="0.25">
      <c r="A105" s="198"/>
      <c r="B105" s="198"/>
      <c r="C105" s="198"/>
      <c r="D105" s="198"/>
      <c r="E105" s="198"/>
      <c r="F105" s="198"/>
      <c r="G105" s="204"/>
      <c r="H105" s="204"/>
      <c r="I105" s="204"/>
      <c r="J105" s="204"/>
      <c r="K105" s="206"/>
      <c r="L105" s="206"/>
      <c r="M105" s="206"/>
      <c r="N105" s="206"/>
      <c r="O105" s="207"/>
      <c r="P105" s="207"/>
      <c r="Q105" s="207"/>
      <c r="R105" s="207"/>
      <c r="S105" s="175"/>
      <c r="T105" s="175"/>
      <c r="U105" s="175"/>
      <c r="V105" s="175"/>
      <c r="W105" s="198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  <c r="AI105" s="198"/>
      <c r="AJ105" s="198"/>
      <c r="AK105" s="198"/>
      <c r="AL105" s="198"/>
      <c r="AM105" s="198"/>
      <c r="AN105" s="198"/>
      <c r="AO105" s="198"/>
      <c r="AP105" s="198"/>
      <c r="AQ105" s="198"/>
      <c r="AR105" s="198"/>
      <c r="AS105" s="198"/>
      <c r="AT105" s="198"/>
      <c r="AV105"/>
      <c r="AW105"/>
      <c r="CA105" s="198"/>
      <c r="CB105" s="198"/>
      <c r="CC105" s="198"/>
    </row>
    <row r="106" spans="1:81" s="201" customFormat="1" x14ac:dyDescent="0.25">
      <c r="A106" s="198"/>
      <c r="B106" s="198"/>
      <c r="C106" s="198"/>
      <c r="D106" s="198"/>
      <c r="E106" s="198"/>
      <c r="F106" s="198"/>
      <c r="G106" s="204"/>
      <c r="H106" s="204"/>
      <c r="I106" s="204"/>
      <c r="J106" s="204"/>
      <c r="K106" s="206"/>
      <c r="L106" s="206"/>
      <c r="M106" s="206"/>
      <c r="N106" s="206"/>
      <c r="O106" s="207"/>
      <c r="P106" s="207"/>
      <c r="Q106" s="207"/>
      <c r="R106" s="207"/>
      <c r="S106" s="175"/>
      <c r="T106" s="175"/>
      <c r="U106" s="175"/>
      <c r="V106" s="175"/>
      <c r="W106" s="198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  <c r="AI106" s="198"/>
      <c r="AJ106" s="198"/>
      <c r="AK106" s="198"/>
      <c r="AL106" s="198"/>
      <c r="AM106" s="198"/>
      <c r="AN106" s="198"/>
      <c r="AO106" s="198"/>
      <c r="AP106" s="198"/>
      <c r="AQ106" s="198"/>
      <c r="AR106" s="198"/>
      <c r="AS106" s="198"/>
      <c r="AT106" s="198"/>
      <c r="AV106"/>
      <c r="AW106"/>
      <c r="CA106" s="198"/>
      <c r="CB106" s="198"/>
      <c r="CC106" s="198"/>
    </row>
    <row r="107" spans="1:81" s="201" customFormat="1" x14ac:dyDescent="0.25">
      <c r="A107" s="198"/>
      <c r="B107" s="198"/>
      <c r="C107" s="198"/>
      <c r="D107" s="198"/>
      <c r="E107" s="198"/>
      <c r="F107" s="198"/>
      <c r="G107" s="204"/>
      <c r="H107" s="204"/>
      <c r="I107" s="204"/>
      <c r="J107" s="204"/>
      <c r="K107" s="206"/>
      <c r="L107" s="206"/>
      <c r="M107" s="206"/>
      <c r="N107" s="206"/>
      <c r="O107" s="207"/>
      <c r="P107" s="207"/>
      <c r="Q107" s="207"/>
      <c r="R107" s="207"/>
      <c r="S107" s="175"/>
      <c r="T107" s="175"/>
      <c r="U107" s="175"/>
      <c r="V107" s="175"/>
      <c r="W107" s="198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  <c r="AI107" s="198"/>
      <c r="AJ107" s="198"/>
      <c r="AK107" s="198"/>
      <c r="AL107" s="198"/>
      <c r="AM107" s="198"/>
      <c r="AN107" s="198"/>
      <c r="AO107" s="198"/>
      <c r="AP107" s="198"/>
      <c r="AQ107" s="198"/>
      <c r="AR107" s="198"/>
      <c r="AS107" s="198"/>
      <c r="AT107" s="198"/>
      <c r="AV107"/>
      <c r="AW107"/>
      <c r="CA107" s="198"/>
      <c r="CB107" s="198"/>
      <c r="CC107" s="198"/>
    </row>
    <row r="108" spans="1:81" s="201" customFormat="1" x14ac:dyDescent="0.25">
      <c r="A108" s="198"/>
      <c r="B108" s="198"/>
      <c r="C108" s="198"/>
      <c r="D108" s="198"/>
      <c r="E108" s="198"/>
      <c r="F108" s="198"/>
      <c r="G108" s="204"/>
      <c r="H108" s="204"/>
      <c r="I108" s="204"/>
      <c r="J108" s="204"/>
      <c r="K108" s="206"/>
      <c r="L108" s="206"/>
      <c r="M108" s="206"/>
      <c r="N108" s="206"/>
      <c r="O108" s="207"/>
      <c r="P108" s="207"/>
      <c r="Q108" s="207"/>
      <c r="R108" s="207"/>
      <c r="S108" s="175"/>
      <c r="T108" s="175"/>
      <c r="U108" s="175"/>
      <c r="V108" s="175"/>
      <c r="W108" s="198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  <c r="AI108" s="198"/>
      <c r="AJ108" s="198"/>
      <c r="AK108" s="198"/>
      <c r="AL108" s="198"/>
      <c r="AM108" s="198"/>
      <c r="AN108" s="198"/>
      <c r="AO108" s="198"/>
      <c r="AP108" s="198"/>
      <c r="AQ108" s="198"/>
      <c r="AR108" s="198"/>
      <c r="AS108" s="198"/>
      <c r="AT108" s="198"/>
      <c r="AV108"/>
      <c r="AW108"/>
      <c r="CA108" s="198"/>
      <c r="CB108" s="198"/>
      <c r="CC108" s="198"/>
    </row>
    <row r="109" spans="1:81" s="201" customFormat="1" x14ac:dyDescent="0.25">
      <c r="A109" s="198"/>
      <c r="B109" s="198"/>
      <c r="C109" s="198"/>
      <c r="D109" s="198"/>
      <c r="E109" s="198"/>
      <c r="F109" s="198"/>
      <c r="G109" s="204"/>
      <c r="H109" s="204"/>
      <c r="I109" s="204"/>
      <c r="J109" s="204"/>
      <c r="K109" s="206"/>
      <c r="L109" s="206"/>
      <c r="M109" s="206"/>
      <c r="N109" s="206"/>
      <c r="O109" s="207"/>
      <c r="P109" s="207"/>
      <c r="Q109" s="207"/>
      <c r="R109" s="207"/>
      <c r="S109" s="175"/>
      <c r="T109" s="175"/>
      <c r="U109" s="175"/>
      <c r="V109" s="175"/>
      <c r="W109" s="198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  <c r="AI109" s="198"/>
      <c r="AJ109" s="198"/>
      <c r="AK109" s="198"/>
      <c r="AL109" s="198"/>
      <c r="AM109" s="198"/>
      <c r="AN109" s="198"/>
      <c r="AO109" s="198"/>
      <c r="AP109" s="198"/>
      <c r="AQ109" s="198"/>
      <c r="AR109" s="198"/>
      <c r="AS109" s="198"/>
      <c r="AT109" s="198"/>
      <c r="AV109"/>
      <c r="AW109"/>
      <c r="CA109" s="198"/>
      <c r="CB109" s="198"/>
      <c r="CC109" s="198"/>
    </row>
    <row r="110" spans="1:81" s="201" customFormat="1" x14ac:dyDescent="0.25">
      <c r="A110" s="198"/>
      <c r="B110" s="198"/>
      <c r="C110" s="198"/>
      <c r="D110" s="198"/>
      <c r="E110" s="198"/>
      <c r="F110" s="198"/>
      <c r="G110" s="204"/>
      <c r="H110" s="204"/>
      <c r="I110" s="204"/>
      <c r="J110" s="204"/>
      <c r="K110" s="206"/>
      <c r="L110" s="206"/>
      <c r="M110" s="206"/>
      <c r="N110" s="206"/>
      <c r="O110" s="207"/>
      <c r="P110" s="207"/>
      <c r="Q110" s="207"/>
      <c r="R110" s="207"/>
      <c r="S110" s="175"/>
      <c r="T110" s="175"/>
      <c r="U110" s="175"/>
      <c r="V110" s="175"/>
      <c r="W110" s="198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  <c r="AI110" s="198"/>
      <c r="AJ110" s="198"/>
      <c r="AK110" s="198"/>
      <c r="AL110" s="198"/>
      <c r="AM110" s="198"/>
      <c r="AN110" s="198"/>
      <c r="AO110" s="198"/>
      <c r="AP110" s="198"/>
      <c r="AQ110" s="198"/>
      <c r="AR110" s="198"/>
      <c r="AS110" s="198"/>
      <c r="AT110" s="198"/>
      <c r="AV110"/>
      <c r="AW110"/>
      <c r="CA110" s="198"/>
      <c r="CB110" s="198"/>
      <c r="CC110" s="198"/>
    </row>
    <row r="111" spans="1:81" s="201" customFormat="1" x14ac:dyDescent="0.25">
      <c r="A111" s="198"/>
      <c r="B111" s="198"/>
      <c r="C111" s="198"/>
      <c r="D111" s="198"/>
      <c r="E111" s="198"/>
      <c r="F111" s="198"/>
      <c r="G111" s="204"/>
      <c r="H111" s="204"/>
      <c r="I111" s="204"/>
      <c r="J111" s="204"/>
      <c r="K111" s="206"/>
      <c r="L111" s="206"/>
      <c r="M111" s="206"/>
      <c r="N111" s="206"/>
      <c r="O111" s="207"/>
      <c r="P111" s="207"/>
      <c r="Q111" s="207"/>
      <c r="R111" s="207"/>
      <c r="S111" s="175"/>
      <c r="T111" s="175"/>
      <c r="U111" s="175"/>
      <c r="V111" s="175"/>
      <c r="W111" s="198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98"/>
      <c r="AJ111" s="198"/>
      <c r="AK111" s="198"/>
      <c r="AL111" s="198"/>
      <c r="AM111" s="198"/>
      <c r="AN111" s="198"/>
      <c r="AO111" s="198"/>
      <c r="AP111" s="198"/>
      <c r="AQ111" s="198"/>
      <c r="AR111" s="198"/>
      <c r="AS111" s="198"/>
      <c r="AT111" s="198"/>
      <c r="AV111"/>
      <c r="AW111"/>
      <c r="CA111" s="198"/>
      <c r="CB111" s="198"/>
      <c r="CC111" s="198"/>
    </row>
    <row r="112" spans="1:81" s="201" customFormat="1" x14ac:dyDescent="0.25">
      <c r="A112" s="198"/>
      <c r="B112" s="198"/>
      <c r="C112" s="198"/>
      <c r="D112" s="198"/>
      <c r="E112" s="198"/>
      <c r="F112" s="198"/>
      <c r="G112" s="204"/>
      <c r="H112" s="204"/>
      <c r="I112" s="204"/>
      <c r="J112" s="204"/>
      <c r="K112" s="206"/>
      <c r="L112" s="206"/>
      <c r="M112" s="206"/>
      <c r="N112" s="206"/>
      <c r="O112" s="207"/>
      <c r="P112" s="207"/>
      <c r="Q112" s="207"/>
      <c r="R112" s="207"/>
      <c r="S112" s="175"/>
      <c r="T112" s="175"/>
      <c r="U112" s="175"/>
      <c r="V112" s="175"/>
      <c r="W112" s="198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  <c r="AI112" s="198"/>
      <c r="AJ112" s="198"/>
      <c r="AK112" s="198"/>
      <c r="AL112" s="198"/>
      <c r="AM112" s="198"/>
      <c r="AN112" s="198"/>
      <c r="AO112" s="198"/>
      <c r="AP112" s="198"/>
      <c r="AQ112" s="198"/>
      <c r="AR112" s="198"/>
      <c r="AS112" s="198"/>
      <c r="AT112" s="198"/>
      <c r="AV112"/>
      <c r="AW112"/>
      <c r="CA112" s="198"/>
      <c r="CB112" s="198"/>
      <c r="CC112" s="198"/>
    </row>
    <row r="113" spans="1:81" s="201" customFormat="1" x14ac:dyDescent="0.25">
      <c r="A113" s="198"/>
      <c r="B113" s="198"/>
      <c r="C113" s="198"/>
      <c r="D113" s="198"/>
      <c r="E113" s="198"/>
      <c r="F113" s="198"/>
      <c r="G113" s="204"/>
      <c r="H113" s="204"/>
      <c r="I113" s="204"/>
      <c r="J113" s="204"/>
      <c r="K113" s="206"/>
      <c r="L113" s="206"/>
      <c r="M113" s="206"/>
      <c r="N113" s="206"/>
      <c r="O113" s="207"/>
      <c r="P113" s="207"/>
      <c r="Q113" s="207"/>
      <c r="R113" s="207"/>
      <c r="S113" s="175"/>
      <c r="T113" s="175"/>
      <c r="U113" s="175"/>
      <c r="V113" s="175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98"/>
      <c r="AK113" s="198"/>
      <c r="AL113" s="198"/>
      <c r="AM113" s="198"/>
      <c r="AN113" s="198"/>
      <c r="AO113" s="198"/>
      <c r="AP113" s="198"/>
      <c r="AQ113" s="198"/>
      <c r="AR113" s="198"/>
      <c r="AS113" s="198"/>
      <c r="AT113" s="198"/>
      <c r="AV113"/>
      <c r="AW113"/>
      <c r="CA113" s="198"/>
      <c r="CB113" s="198"/>
      <c r="CC113" s="198"/>
    </row>
    <row r="114" spans="1:81" s="201" customFormat="1" x14ac:dyDescent="0.25">
      <c r="A114" s="198"/>
      <c r="B114" s="198"/>
      <c r="C114" s="198"/>
      <c r="D114" s="198"/>
      <c r="E114" s="198"/>
      <c r="F114" s="198"/>
      <c r="G114" s="204"/>
      <c r="H114" s="204"/>
      <c r="I114" s="204"/>
      <c r="J114" s="204"/>
      <c r="K114" s="206"/>
      <c r="L114" s="206"/>
      <c r="M114" s="206"/>
      <c r="N114" s="206"/>
      <c r="O114" s="207"/>
      <c r="P114" s="207"/>
      <c r="Q114" s="207"/>
      <c r="R114" s="207"/>
      <c r="S114" s="175"/>
      <c r="T114" s="175"/>
      <c r="U114" s="175"/>
      <c r="V114" s="175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  <c r="AP114" s="198"/>
      <c r="AQ114" s="198"/>
      <c r="AR114" s="198"/>
      <c r="AS114" s="198"/>
      <c r="AT114" s="198"/>
      <c r="AV114"/>
      <c r="AW114"/>
      <c r="CA114" s="198"/>
      <c r="CB114" s="198"/>
      <c r="CC114" s="198"/>
    </row>
    <row r="115" spans="1:81" s="201" customFormat="1" x14ac:dyDescent="0.25">
      <c r="A115" s="198"/>
      <c r="B115" s="198"/>
      <c r="C115" s="198"/>
      <c r="D115" s="198"/>
      <c r="E115" s="198"/>
      <c r="F115" s="198"/>
      <c r="G115" s="204"/>
      <c r="H115" s="204"/>
      <c r="I115" s="204"/>
      <c r="J115" s="204"/>
      <c r="K115" s="206"/>
      <c r="L115" s="206"/>
      <c r="M115" s="206"/>
      <c r="N115" s="206"/>
      <c r="O115" s="207"/>
      <c r="P115" s="207"/>
      <c r="Q115" s="207"/>
      <c r="R115" s="207"/>
      <c r="S115" s="175"/>
      <c r="T115" s="175"/>
      <c r="U115" s="175"/>
      <c r="V115" s="175"/>
      <c r="W115" s="198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V115"/>
      <c r="AW115"/>
      <c r="CA115" s="198"/>
      <c r="CB115" s="198"/>
      <c r="CC115" s="198"/>
    </row>
    <row r="116" spans="1:81" s="201" customFormat="1" x14ac:dyDescent="0.25">
      <c r="A116" s="198"/>
      <c r="B116" s="198"/>
      <c r="C116" s="198"/>
      <c r="D116" s="198"/>
      <c r="E116" s="198"/>
      <c r="F116" s="198"/>
      <c r="G116" s="204"/>
      <c r="H116" s="204"/>
      <c r="I116" s="204"/>
      <c r="J116" s="204"/>
      <c r="K116" s="206"/>
      <c r="L116" s="206"/>
      <c r="M116" s="206"/>
      <c r="N116" s="206"/>
      <c r="O116" s="207"/>
      <c r="P116" s="207"/>
      <c r="Q116" s="207"/>
      <c r="R116" s="207"/>
      <c r="S116" s="175"/>
      <c r="T116" s="175"/>
      <c r="U116" s="175"/>
      <c r="V116" s="175"/>
      <c r="W116" s="198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  <c r="AI116" s="198"/>
      <c r="AJ116" s="198"/>
      <c r="AK116" s="198"/>
      <c r="AL116" s="198"/>
      <c r="AM116" s="198"/>
      <c r="AN116" s="198"/>
      <c r="AO116" s="198"/>
      <c r="AP116" s="198"/>
      <c r="AQ116" s="198"/>
      <c r="AR116" s="198"/>
      <c r="AS116" s="198"/>
      <c r="AT116" s="198"/>
      <c r="AV116"/>
      <c r="AW116"/>
      <c r="CA116" s="198"/>
      <c r="CB116" s="198"/>
      <c r="CC116" s="198"/>
    </row>
    <row r="117" spans="1:81" s="201" customFormat="1" x14ac:dyDescent="0.25">
      <c r="A117" s="198"/>
      <c r="B117" s="198"/>
      <c r="C117" s="198"/>
      <c r="D117" s="198"/>
      <c r="E117" s="198"/>
      <c r="F117" s="198"/>
      <c r="G117" s="204"/>
      <c r="H117" s="204"/>
      <c r="I117" s="204"/>
      <c r="J117" s="204"/>
      <c r="K117" s="206"/>
      <c r="L117" s="206"/>
      <c r="M117" s="206"/>
      <c r="N117" s="206"/>
      <c r="O117" s="207"/>
      <c r="P117" s="207"/>
      <c r="Q117" s="207"/>
      <c r="R117" s="207"/>
      <c r="S117" s="175"/>
      <c r="T117" s="175"/>
      <c r="U117" s="175"/>
      <c r="V117" s="175"/>
      <c r="W117" s="198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  <c r="AI117" s="198"/>
      <c r="AJ117" s="198"/>
      <c r="AK117" s="198"/>
      <c r="AL117" s="198"/>
      <c r="AM117" s="198"/>
      <c r="AN117" s="198"/>
      <c r="AO117" s="198"/>
      <c r="AP117" s="198"/>
      <c r="AQ117" s="198"/>
      <c r="AR117" s="198"/>
      <c r="AS117" s="198"/>
      <c r="AT117" s="198"/>
      <c r="AV117"/>
      <c r="AW117"/>
      <c r="CA117" s="198"/>
      <c r="CB117" s="198"/>
      <c r="CC117" s="198"/>
    </row>
    <row r="118" spans="1:81" s="201" customFormat="1" x14ac:dyDescent="0.25">
      <c r="A118" s="198"/>
      <c r="B118" s="198"/>
      <c r="C118" s="198"/>
      <c r="D118" s="198"/>
      <c r="E118" s="198"/>
      <c r="F118" s="198"/>
      <c r="G118" s="204"/>
      <c r="H118" s="204"/>
      <c r="I118" s="204"/>
      <c r="J118" s="204"/>
      <c r="K118" s="206"/>
      <c r="L118" s="206"/>
      <c r="M118" s="206"/>
      <c r="N118" s="206"/>
      <c r="O118" s="207"/>
      <c r="P118" s="207"/>
      <c r="Q118" s="207"/>
      <c r="R118" s="207"/>
      <c r="S118" s="175"/>
      <c r="T118" s="175"/>
      <c r="U118" s="175"/>
      <c r="V118" s="175"/>
      <c r="W118" s="198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  <c r="AI118" s="198"/>
      <c r="AJ118" s="198"/>
      <c r="AK118" s="198"/>
      <c r="AL118" s="198"/>
      <c r="AM118" s="198"/>
      <c r="AN118" s="198"/>
      <c r="AO118" s="198"/>
      <c r="AP118" s="198"/>
      <c r="AQ118" s="198"/>
      <c r="AR118" s="198"/>
      <c r="AS118" s="198"/>
      <c r="AT118" s="198"/>
      <c r="AV118"/>
      <c r="AW118"/>
      <c r="CA118" s="198"/>
      <c r="CB118" s="198"/>
      <c r="CC118" s="198"/>
    </row>
    <row r="119" spans="1:81" s="201" customFormat="1" x14ac:dyDescent="0.25">
      <c r="A119" s="198"/>
      <c r="B119" s="198"/>
      <c r="C119" s="198"/>
      <c r="D119" s="198"/>
      <c r="E119" s="198"/>
      <c r="F119" s="198"/>
      <c r="G119" s="204"/>
      <c r="H119" s="204"/>
      <c r="I119" s="204"/>
      <c r="J119" s="204"/>
      <c r="K119" s="206"/>
      <c r="L119" s="206"/>
      <c r="M119" s="206"/>
      <c r="N119" s="206"/>
      <c r="O119" s="207"/>
      <c r="P119" s="207"/>
      <c r="Q119" s="207"/>
      <c r="R119" s="207"/>
      <c r="S119" s="175"/>
      <c r="T119" s="175"/>
      <c r="U119" s="175"/>
      <c r="V119" s="175"/>
      <c r="W119" s="198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  <c r="AI119" s="198"/>
      <c r="AJ119" s="198"/>
      <c r="AK119" s="198"/>
      <c r="AL119" s="198"/>
      <c r="AM119" s="198"/>
      <c r="AN119" s="198"/>
      <c r="AO119" s="198"/>
      <c r="AP119" s="198"/>
      <c r="AQ119" s="198"/>
      <c r="AR119" s="198"/>
      <c r="AS119" s="198"/>
      <c r="AT119" s="198"/>
      <c r="AV119"/>
      <c r="AW119"/>
      <c r="CA119" s="198"/>
      <c r="CB119" s="198"/>
      <c r="CC119" s="198"/>
    </row>
    <row r="120" spans="1:81" s="201" customFormat="1" x14ac:dyDescent="0.25">
      <c r="A120" s="198"/>
      <c r="B120" s="198"/>
      <c r="C120" s="198"/>
      <c r="D120" s="198"/>
      <c r="E120" s="198"/>
      <c r="F120" s="198"/>
      <c r="G120" s="204"/>
      <c r="H120" s="204"/>
      <c r="I120" s="204"/>
      <c r="J120" s="204"/>
      <c r="K120" s="206"/>
      <c r="L120" s="206"/>
      <c r="M120" s="206"/>
      <c r="N120" s="206"/>
      <c r="O120" s="207"/>
      <c r="P120" s="207"/>
      <c r="Q120" s="207"/>
      <c r="R120" s="207"/>
      <c r="S120" s="175"/>
      <c r="T120" s="175"/>
      <c r="U120" s="175"/>
      <c r="V120" s="175"/>
      <c r="W120" s="198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  <c r="AI120" s="198"/>
      <c r="AJ120" s="198"/>
      <c r="AK120" s="198"/>
      <c r="AL120" s="198"/>
      <c r="AM120" s="198"/>
      <c r="AN120" s="198"/>
      <c r="AO120" s="198"/>
      <c r="AP120" s="198"/>
      <c r="AQ120" s="198"/>
      <c r="AR120" s="198"/>
      <c r="AS120" s="198"/>
      <c r="AT120" s="198"/>
      <c r="AV120"/>
      <c r="AW120"/>
      <c r="CA120" s="198"/>
      <c r="CB120" s="198"/>
      <c r="CC120" s="198"/>
    </row>
    <row r="121" spans="1:81" s="201" customFormat="1" x14ac:dyDescent="0.25">
      <c r="A121" s="198"/>
      <c r="B121" s="198"/>
      <c r="C121" s="198"/>
      <c r="D121" s="198"/>
      <c r="E121" s="198"/>
      <c r="F121" s="198"/>
      <c r="G121" s="204"/>
      <c r="H121" s="204"/>
      <c r="I121" s="204"/>
      <c r="J121" s="204"/>
      <c r="K121" s="206"/>
      <c r="L121" s="206"/>
      <c r="M121" s="206"/>
      <c r="N121" s="206"/>
      <c r="O121" s="207"/>
      <c r="P121" s="207"/>
      <c r="Q121" s="207"/>
      <c r="R121" s="207"/>
      <c r="S121" s="175"/>
      <c r="T121" s="175"/>
      <c r="U121" s="175"/>
      <c r="V121" s="175"/>
      <c r="W121" s="198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  <c r="AI121" s="198"/>
      <c r="AJ121" s="198"/>
      <c r="AK121" s="198"/>
      <c r="AL121" s="198"/>
      <c r="AM121" s="198"/>
      <c r="AN121" s="198"/>
      <c r="AO121" s="198"/>
      <c r="AP121" s="198"/>
      <c r="AQ121" s="198"/>
      <c r="AR121" s="198"/>
      <c r="AS121" s="198"/>
      <c r="AT121" s="198"/>
      <c r="AV121"/>
      <c r="AW121"/>
      <c r="CA121" s="198"/>
      <c r="CB121" s="198"/>
      <c r="CC121" s="198"/>
    </row>
    <row r="122" spans="1:81" s="201" customFormat="1" x14ac:dyDescent="0.25">
      <c r="A122" s="198"/>
      <c r="B122" s="198"/>
      <c r="C122" s="198"/>
      <c r="D122" s="198"/>
      <c r="E122" s="198"/>
      <c r="F122" s="198"/>
      <c r="G122" s="204"/>
      <c r="H122" s="204"/>
      <c r="I122" s="204"/>
      <c r="J122" s="204"/>
      <c r="K122" s="206"/>
      <c r="L122" s="206"/>
      <c r="M122" s="206"/>
      <c r="N122" s="206"/>
      <c r="O122" s="207"/>
      <c r="P122" s="207"/>
      <c r="Q122" s="207"/>
      <c r="R122" s="207"/>
      <c r="S122" s="175"/>
      <c r="T122" s="175"/>
      <c r="U122" s="175"/>
      <c r="V122" s="175"/>
      <c r="W122" s="198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  <c r="AI122" s="198"/>
      <c r="AJ122" s="198"/>
      <c r="AK122" s="198"/>
      <c r="AL122" s="198"/>
      <c r="AM122" s="198"/>
      <c r="AN122" s="198"/>
      <c r="AO122" s="198"/>
      <c r="AP122" s="198"/>
      <c r="AQ122" s="198"/>
      <c r="AR122" s="198"/>
      <c r="AS122" s="198"/>
      <c r="AT122" s="198"/>
      <c r="AV122"/>
      <c r="AW122"/>
      <c r="CA122" s="198"/>
      <c r="CB122" s="198"/>
      <c r="CC122" s="198"/>
    </row>
    <row r="123" spans="1:81" s="201" customFormat="1" x14ac:dyDescent="0.25">
      <c r="A123" s="198"/>
      <c r="B123" s="198"/>
      <c r="C123" s="198"/>
      <c r="D123" s="198"/>
      <c r="E123" s="198"/>
      <c r="F123" s="198"/>
      <c r="G123" s="204"/>
      <c r="H123" s="204"/>
      <c r="I123" s="204"/>
      <c r="J123" s="204"/>
      <c r="K123" s="206"/>
      <c r="L123" s="206"/>
      <c r="M123" s="206"/>
      <c r="N123" s="206"/>
      <c r="O123" s="207"/>
      <c r="P123" s="207"/>
      <c r="Q123" s="207"/>
      <c r="R123" s="207"/>
      <c r="S123" s="175"/>
      <c r="T123" s="175"/>
      <c r="U123" s="175"/>
      <c r="V123" s="175"/>
      <c r="W123" s="198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98"/>
      <c r="AJ123" s="198"/>
      <c r="AK123" s="198"/>
      <c r="AL123" s="198"/>
      <c r="AM123" s="198"/>
      <c r="AN123" s="198"/>
      <c r="AO123" s="198"/>
      <c r="AP123" s="198"/>
      <c r="AQ123" s="198"/>
      <c r="AR123" s="198"/>
      <c r="AS123" s="198"/>
      <c r="AT123" s="198"/>
      <c r="AV123"/>
      <c r="AW123"/>
      <c r="CA123" s="198"/>
      <c r="CB123" s="198"/>
      <c r="CC123" s="198"/>
    </row>
    <row r="124" spans="1:81" s="201" customFormat="1" x14ac:dyDescent="0.25">
      <c r="A124" s="198"/>
      <c r="B124" s="198"/>
      <c r="C124" s="198"/>
      <c r="D124" s="198"/>
      <c r="E124" s="198"/>
      <c r="F124" s="198"/>
      <c r="G124" s="204"/>
      <c r="H124" s="204"/>
      <c r="I124" s="204"/>
      <c r="J124" s="204"/>
      <c r="K124" s="206"/>
      <c r="L124" s="206"/>
      <c r="M124" s="206"/>
      <c r="N124" s="206"/>
      <c r="O124" s="207"/>
      <c r="P124" s="207"/>
      <c r="Q124" s="207"/>
      <c r="R124" s="207"/>
      <c r="S124" s="175"/>
      <c r="T124" s="175"/>
      <c r="U124" s="175"/>
      <c r="V124" s="175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8"/>
      <c r="AK124" s="198"/>
      <c r="AL124" s="198"/>
      <c r="AM124" s="198"/>
      <c r="AN124" s="198"/>
      <c r="AO124" s="198"/>
      <c r="AP124" s="198"/>
      <c r="AQ124" s="198"/>
      <c r="AR124" s="198"/>
      <c r="AS124" s="198"/>
      <c r="AT124" s="198"/>
      <c r="AV124"/>
      <c r="AW124"/>
      <c r="CA124" s="198"/>
      <c r="CB124" s="198"/>
      <c r="CC124" s="198"/>
    </row>
    <row r="125" spans="1:81" s="201" customFormat="1" x14ac:dyDescent="0.25">
      <c r="A125" s="198"/>
      <c r="B125" s="198"/>
      <c r="C125" s="198"/>
      <c r="D125" s="198"/>
      <c r="E125" s="198"/>
      <c r="F125" s="198"/>
      <c r="G125" s="204"/>
      <c r="H125" s="204"/>
      <c r="I125" s="204"/>
      <c r="J125" s="204"/>
      <c r="K125" s="206"/>
      <c r="L125" s="206"/>
      <c r="M125" s="206"/>
      <c r="N125" s="206"/>
      <c r="O125" s="207"/>
      <c r="P125" s="207"/>
      <c r="Q125" s="207"/>
      <c r="R125" s="207"/>
      <c r="S125" s="175"/>
      <c r="T125" s="175"/>
      <c r="U125" s="175"/>
      <c r="V125" s="175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  <c r="AP125" s="198"/>
      <c r="AQ125" s="198"/>
      <c r="AR125" s="198"/>
      <c r="AS125" s="198"/>
      <c r="AT125" s="198"/>
      <c r="AV125"/>
      <c r="AW125"/>
      <c r="CA125" s="198"/>
      <c r="CB125" s="198"/>
      <c r="CC125" s="198"/>
    </row>
    <row r="126" spans="1:81" s="201" customFormat="1" x14ac:dyDescent="0.25">
      <c r="A126" s="198"/>
      <c r="B126" s="198"/>
      <c r="C126" s="198"/>
      <c r="D126" s="198"/>
      <c r="E126" s="198"/>
      <c r="F126" s="198"/>
      <c r="G126" s="204"/>
      <c r="H126" s="204"/>
      <c r="I126" s="204"/>
      <c r="J126" s="204"/>
      <c r="K126" s="206"/>
      <c r="L126" s="206"/>
      <c r="M126" s="206"/>
      <c r="N126" s="206"/>
      <c r="O126" s="207"/>
      <c r="P126" s="207"/>
      <c r="Q126" s="207"/>
      <c r="R126" s="207"/>
      <c r="S126" s="175"/>
      <c r="T126" s="175"/>
      <c r="U126" s="175"/>
      <c r="V126" s="175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8"/>
      <c r="AM126" s="198"/>
      <c r="AN126" s="198"/>
      <c r="AO126" s="198"/>
      <c r="AP126" s="198"/>
      <c r="AQ126" s="198"/>
      <c r="AR126" s="198"/>
      <c r="AS126" s="198"/>
      <c r="AT126" s="198"/>
      <c r="AV126"/>
      <c r="AW126"/>
      <c r="CA126" s="198"/>
      <c r="CB126" s="198"/>
      <c r="CC126" s="198"/>
    </row>
    <row r="127" spans="1:81" s="201" customFormat="1" x14ac:dyDescent="0.25">
      <c r="A127" s="198"/>
      <c r="B127" s="198"/>
      <c r="C127" s="198"/>
      <c r="D127" s="198"/>
      <c r="E127" s="198"/>
      <c r="F127" s="198"/>
      <c r="G127" s="204"/>
      <c r="H127" s="204"/>
      <c r="I127" s="204"/>
      <c r="J127" s="204"/>
      <c r="K127" s="206"/>
      <c r="L127" s="206"/>
      <c r="M127" s="206"/>
      <c r="N127" s="206"/>
      <c r="O127" s="207"/>
      <c r="P127" s="207"/>
      <c r="Q127" s="207"/>
      <c r="R127" s="207"/>
      <c r="S127" s="175"/>
      <c r="T127" s="175"/>
      <c r="U127" s="175"/>
      <c r="V127" s="175"/>
      <c r="W127" s="198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  <c r="AI127" s="198"/>
      <c r="AJ127" s="198"/>
      <c r="AK127" s="198"/>
      <c r="AL127" s="198"/>
      <c r="AM127" s="198"/>
      <c r="AN127" s="198"/>
      <c r="AO127" s="198"/>
      <c r="AP127" s="198"/>
      <c r="AQ127" s="198"/>
      <c r="AR127" s="198"/>
      <c r="AS127" s="198"/>
      <c r="AT127" s="198"/>
      <c r="AV127"/>
      <c r="AW127"/>
      <c r="CA127" s="198"/>
      <c r="CB127" s="198"/>
      <c r="CC127" s="198"/>
    </row>
    <row r="128" spans="1:81" s="201" customFormat="1" x14ac:dyDescent="0.25">
      <c r="A128" s="198"/>
      <c r="B128" s="198"/>
      <c r="C128" s="198"/>
      <c r="D128" s="198"/>
      <c r="E128" s="198"/>
      <c r="F128" s="198"/>
      <c r="G128" s="204"/>
      <c r="H128" s="204"/>
      <c r="I128" s="204"/>
      <c r="J128" s="204"/>
      <c r="K128" s="206"/>
      <c r="L128" s="206"/>
      <c r="M128" s="206"/>
      <c r="N128" s="206"/>
      <c r="O128" s="207"/>
      <c r="P128" s="207"/>
      <c r="Q128" s="207"/>
      <c r="R128" s="207"/>
      <c r="S128" s="175"/>
      <c r="T128" s="175"/>
      <c r="U128" s="175"/>
      <c r="V128" s="175"/>
      <c r="W128" s="198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  <c r="AI128" s="198"/>
      <c r="AJ128" s="198"/>
      <c r="AK128" s="198"/>
      <c r="AL128" s="198"/>
      <c r="AM128" s="198"/>
      <c r="AN128" s="198"/>
      <c r="AO128" s="198"/>
      <c r="AP128" s="198"/>
      <c r="AQ128" s="198"/>
      <c r="AR128" s="198"/>
      <c r="AS128" s="198"/>
      <c r="AT128" s="198"/>
      <c r="AV128"/>
      <c r="AW128"/>
      <c r="CA128" s="198"/>
      <c r="CB128" s="198"/>
      <c r="CC128" s="198"/>
    </row>
    <row r="129" spans="1:81" s="201" customFormat="1" x14ac:dyDescent="0.25">
      <c r="A129" s="198"/>
      <c r="B129" s="198"/>
      <c r="C129" s="198"/>
      <c r="D129" s="198"/>
      <c r="E129" s="198"/>
      <c r="F129" s="198"/>
      <c r="G129" s="204"/>
      <c r="H129" s="204"/>
      <c r="I129" s="204"/>
      <c r="J129" s="204"/>
      <c r="K129" s="206"/>
      <c r="L129" s="206"/>
      <c r="M129" s="206"/>
      <c r="N129" s="206"/>
      <c r="O129" s="207"/>
      <c r="P129" s="207"/>
      <c r="Q129" s="207"/>
      <c r="R129" s="207"/>
      <c r="S129" s="175"/>
      <c r="T129" s="175"/>
      <c r="U129" s="175"/>
      <c r="V129" s="175"/>
      <c r="W129" s="198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  <c r="AI129" s="198"/>
      <c r="AJ129" s="198"/>
      <c r="AK129" s="198"/>
      <c r="AL129" s="198"/>
      <c r="AM129" s="198"/>
      <c r="AN129" s="198"/>
      <c r="AO129" s="198"/>
      <c r="AP129" s="198"/>
      <c r="AQ129" s="198"/>
      <c r="AR129" s="198"/>
      <c r="AS129" s="198"/>
      <c r="AT129" s="198"/>
      <c r="AV129"/>
      <c r="AW129"/>
      <c r="CA129" s="198"/>
      <c r="CB129" s="198"/>
      <c r="CC129" s="198"/>
    </row>
    <row r="130" spans="1:81" s="201" customFormat="1" x14ac:dyDescent="0.25">
      <c r="A130" s="198"/>
      <c r="B130" s="198"/>
      <c r="C130" s="198"/>
      <c r="D130" s="198"/>
      <c r="E130" s="198"/>
      <c r="F130" s="198"/>
      <c r="G130" s="204"/>
      <c r="H130" s="204"/>
      <c r="I130" s="204"/>
      <c r="J130" s="204"/>
      <c r="K130" s="206"/>
      <c r="L130" s="206"/>
      <c r="M130" s="206"/>
      <c r="N130" s="206"/>
      <c r="O130" s="207"/>
      <c r="P130" s="207"/>
      <c r="Q130" s="207"/>
      <c r="R130" s="207"/>
      <c r="S130" s="175"/>
      <c r="T130" s="175"/>
      <c r="U130" s="175"/>
      <c r="V130" s="175"/>
      <c r="W130" s="198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  <c r="AI130" s="198"/>
      <c r="AJ130" s="198"/>
      <c r="AK130" s="198"/>
      <c r="AL130" s="198"/>
      <c r="AM130" s="198"/>
      <c r="AN130" s="198"/>
      <c r="AO130" s="198"/>
      <c r="AP130" s="198"/>
      <c r="AQ130" s="198"/>
      <c r="AR130" s="198"/>
      <c r="AS130" s="198"/>
      <c r="AT130" s="198"/>
      <c r="AV130"/>
      <c r="AW130"/>
      <c r="CA130" s="198"/>
      <c r="CB130" s="198"/>
      <c r="CC130" s="198"/>
    </row>
    <row r="131" spans="1:81" s="201" customFormat="1" x14ac:dyDescent="0.25">
      <c r="A131" s="198"/>
      <c r="B131" s="198"/>
      <c r="C131" s="198"/>
      <c r="D131" s="198"/>
      <c r="E131" s="198"/>
      <c r="F131" s="198"/>
      <c r="G131" s="204"/>
      <c r="H131" s="204"/>
      <c r="I131" s="204"/>
      <c r="J131" s="204"/>
      <c r="K131" s="206"/>
      <c r="L131" s="206"/>
      <c r="M131" s="206"/>
      <c r="N131" s="206"/>
      <c r="O131" s="207"/>
      <c r="P131" s="207"/>
      <c r="Q131" s="207"/>
      <c r="R131" s="207"/>
      <c r="S131" s="175"/>
      <c r="T131" s="175"/>
      <c r="U131" s="175"/>
      <c r="V131" s="175"/>
      <c r="W131" s="198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  <c r="AI131" s="198"/>
      <c r="AJ131" s="198"/>
      <c r="AK131" s="198"/>
      <c r="AL131" s="198"/>
      <c r="AM131" s="198"/>
      <c r="AN131" s="198"/>
      <c r="AO131" s="198"/>
      <c r="AP131" s="198"/>
      <c r="AQ131" s="198"/>
      <c r="AR131" s="198"/>
      <c r="AS131" s="198"/>
      <c r="AT131" s="198"/>
      <c r="AV131"/>
      <c r="AW131"/>
      <c r="CA131" s="198"/>
      <c r="CB131" s="198"/>
      <c r="CC131" s="198"/>
    </row>
    <row r="132" spans="1:81" s="201" customFormat="1" x14ac:dyDescent="0.25">
      <c r="A132" s="198"/>
      <c r="B132" s="198"/>
      <c r="C132" s="198"/>
      <c r="D132" s="198"/>
      <c r="E132" s="198"/>
      <c r="F132" s="198"/>
      <c r="G132" s="204"/>
      <c r="H132" s="204"/>
      <c r="I132" s="204"/>
      <c r="J132" s="204"/>
      <c r="K132" s="206"/>
      <c r="L132" s="206"/>
      <c r="M132" s="206"/>
      <c r="N132" s="206"/>
      <c r="O132" s="207"/>
      <c r="P132" s="207"/>
      <c r="Q132" s="207"/>
      <c r="R132" s="207"/>
      <c r="S132" s="175"/>
      <c r="T132" s="175"/>
      <c r="U132" s="175"/>
      <c r="V132" s="175"/>
      <c r="W132" s="198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  <c r="AI132" s="198"/>
      <c r="AJ132" s="198"/>
      <c r="AK132" s="198"/>
      <c r="AL132" s="198"/>
      <c r="AM132" s="198"/>
      <c r="AN132" s="198"/>
      <c r="AO132" s="198"/>
      <c r="AP132" s="198"/>
      <c r="AQ132" s="198"/>
      <c r="AR132" s="198"/>
      <c r="AS132" s="198"/>
      <c r="AT132" s="198"/>
      <c r="AV132"/>
      <c r="AW132"/>
      <c r="CA132" s="198"/>
      <c r="CB132" s="198"/>
      <c r="CC132" s="198"/>
    </row>
    <row r="133" spans="1:81" s="201" customFormat="1" x14ac:dyDescent="0.25">
      <c r="A133" s="198"/>
      <c r="B133" s="198"/>
      <c r="C133" s="198"/>
      <c r="D133" s="198"/>
      <c r="E133" s="198"/>
      <c r="F133" s="198"/>
      <c r="G133" s="204"/>
      <c r="H133" s="204"/>
      <c r="I133" s="204"/>
      <c r="J133" s="204"/>
      <c r="K133" s="206"/>
      <c r="L133" s="206"/>
      <c r="M133" s="206"/>
      <c r="N133" s="206"/>
      <c r="O133" s="207"/>
      <c r="P133" s="207"/>
      <c r="Q133" s="207"/>
      <c r="R133" s="207"/>
      <c r="S133" s="175"/>
      <c r="T133" s="175"/>
      <c r="U133" s="175"/>
      <c r="V133" s="175"/>
      <c r="W133" s="198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  <c r="AI133" s="198"/>
      <c r="AJ133" s="198"/>
      <c r="AK133" s="198"/>
      <c r="AL133" s="198"/>
      <c r="AM133" s="198"/>
      <c r="AN133" s="198"/>
      <c r="AO133" s="198"/>
      <c r="AP133" s="198"/>
      <c r="AQ133" s="198"/>
      <c r="AR133" s="198"/>
      <c r="AS133" s="198"/>
      <c r="AT133" s="198"/>
      <c r="AV133"/>
      <c r="AW133"/>
      <c r="CA133" s="198"/>
      <c r="CB133" s="198"/>
      <c r="CC133" s="198"/>
    </row>
    <row r="134" spans="1:81" s="201" customFormat="1" x14ac:dyDescent="0.25">
      <c r="A134" s="198"/>
      <c r="B134" s="198"/>
      <c r="C134" s="198"/>
      <c r="D134" s="198"/>
      <c r="E134" s="198"/>
      <c r="F134" s="198"/>
      <c r="G134" s="204"/>
      <c r="H134" s="204"/>
      <c r="I134" s="204"/>
      <c r="J134" s="204"/>
      <c r="K134" s="206"/>
      <c r="L134" s="206"/>
      <c r="M134" s="206"/>
      <c r="N134" s="206"/>
      <c r="O134" s="207"/>
      <c r="P134" s="207"/>
      <c r="Q134" s="207"/>
      <c r="R134" s="207"/>
      <c r="S134" s="175"/>
      <c r="T134" s="175"/>
      <c r="U134" s="175"/>
      <c r="V134" s="175"/>
      <c r="W134" s="198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  <c r="AI134" s="198"/>
      <c r="AJ134" s="198"/>
      <c r="AK134" s="198"/>
      <c r="AL134" s="198"/>
      <c r="AM134" s="198"/>
      <c r="AN134" s="198"/>
      <c r="AO134" s="198"/>
      <c r="AP134" s="198"/>
      <c r="AQ134" s="198"/>
      <c r="AR134" s="198"/>
      <c r="AS134" s="198"/>
      <c r="AT134" s="198"/>
      <c r="AV134"/>
      <c r="AW134"/>
      <c r="CA134" s="198"/>
      <c r="CB134" s="198"/>
      <c r="CC134" s="198"/>
    </row>
    <row r="135" spans="1:81" s="201" customFormat="1" x14ac:dyDescent="0.25">
      <c r="A135" s="198"/>
      <c r="B135" s="198"/>
      <c r="C135" s="198"/>
      <c r="D135" s="198"/>
      <c r="E135" s="198"/>
      <c r="F135" s="198"/>
      <c r="G135" s="204"/>
      <c r="H135" s="204"/>
      <c r="I135" s="204"/>
      <c r="J135" s="204"/>
      <c r="K135" s="206"/>
      <c r="L135" s="206"/>
      <c r="M135" s="206"/>
      <c r="N135" s="206"/>
      <c r="O135" s="207"/>
      <c r="P135" s="207"/>
      <c r="Q135" s="207"/>
      <c r="R135" s="207"/>
      <c r="S135" s="175"/>
      <c r="T135" s="175"/>
      <c r="U135" s="175"/>
      <c r="V135" s="175"/>
      <c r="W135" s="198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  <c r="AI135" s="198"/>
      <c r="AJ135" s="198"/>
      <c r="AK135" s="198"/>
      <c r="AL135" s="198"/>
      <c r="AM135" s="198"/>
      <c r="AN135" s="198"/>
      <c r="AO135" s="198"/>
      <c r="AP135" s="198"/>
      <c r="AQ135" s="198"/>
      <c r="AR135" s="198"/>
      <c r="AS135" s="198"/>
      <c r="AT135" s="198"/>
      <c r="AV135"/>
      <c r="AW135"/>
      <c r="CA135" s="198"/>
      <c r="CB135" s="198"/>
      <c r="CC135" s="198"/>
    </row>
    <row r="136" spans="1:81" s="201" customFormat="1" x14ac:dyDescent="0.25">
      <c r="A136" s="198"/>
      <c r="B136" s="198"/>
      <c r="C136" s="198"/>
      <c r="D136" s="198"/>
      <c r="E136" s="198"/>
      <c r="F136" s="198"/>
      <c r="G136" s="204"/>
      <c r="H136" s="204"/>
      <c r="I136" s="204"/>
      <c r="J136" s="204"/>
      <c r="K136" s="206"/>
      <c r="L136" s="206"/>
      <c r="M136" s="206"/>
      <c r="N136" s="206"/>
      <c r="O136" s="207"/>
      <c r="P136" s="207"/>
      <c r="Q136" s="207"/>
      <c r="R136" s="207"/>
      <c r="S136" s="175"/>
      <c r="T136" s="175"/>
      <c r="U136" s="175"/>
      <c r="V136" s="175"/>
      <c r="W136" s="198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98"/>
      <c r="AJ136" s="198"/>
      <c r="AK136" s="198"/>
      <c r="AL136" s="198"/>
      <c r="AM136" s="198"/>
      <c r="AN136" s="198"/>
      <c r="AO136" s="198"/>
      <c r="AP136" s="198"/>
      <c r="AQ136" s="198"/>
      <c r="AR136" s="198"/>
      <c r="AS136" s="198"/>
      <c r="AT136" s="198"/>
      <c r="AV136"/>
      <c r="AW136"/>
      <c r="CA136" s="198"/>
      <c r="CB136" s="198"/>
      <c r="CC136" s="198"/>
    </row>
    <row r="137" spans="1:81" s="201" customFormat="1" x14ac:dyDescent="0.25">
      <c r="A137" s="198"/>
      <c r="B137" s="198"/>
      <c r="C137" s="198"/>
      <c r="D137" s="198"/>
      <c r="E137" s="198"/>
      <c r="F137" s="198"/>
      <c r="G137" s="204"/>
      <c r="H137" s="204"/>
      <c r="I137" s="204"/>
      <c r="J137" s="204"/>
      <c r="K137" s="206"/>
      <c r="L137" s="206"/>
      <c r="M137" s="206"/>
      <c r="N137" s="206"/>
      <c r="O137" s="207"/>
      <c r="P137" s="207"/>
      <c r="Q137" s="207"/>
      <c r="R137" s="207"/>
      <c r="S137" s="175"/>
      <c r="T137" s="175"/>
      <c r="U137" s="175"/>
      <c r="V137" s="175"/>
      <c r="W137" s="198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  <c r="AI137" s="198"/>
      <c r="AJ137" s="198"/>
      <c r="AK137" s="198"/>
      <c r="AL137" s="198"/>
      <c r="AM137" s="198"/>
      <c r="AN137" s="198"/>
      <c r="AO137" s="198"/>
      <c r="AP137" s="198"/>
      <c r="AQ137" s="198"/>
      <c r="AR137" s="198"/>
      <c r="AS137" s="198"/>
      <c r="AT137" s="198"/>
      <c r="AV137"/>
      <c r="AW137"/>
      <c r="CA137" s="198"/>
      <c r="CB137" s="198"/>
      <c r="CC137" s="198"/>
    </row>
    <row r="138" spans="1:81" s="201" customFormat="1" x14ac:dyDescent="0.25">
      <c r="A138" s="198"/>
      <c r="B138" s="198"/>
      <c r="C138" s="198"/>
      <c r="D138" s="198"/>
      <c r="E138" s="198"/>
      <c r="F138" s="198"/>
      <c r="G138" s="204"/>
      <c r="H138" s="204"/>
      <c r="I138" s="204"/>
      <c r="J138" s="204"/>
      <c r="K138" s="206"/>
      <c r="L138" s="206"/>
      <c r="M138" s="206"/>
      <c r="N138" s="206"/>
      <c r="O138" s="207"/>
      <c r="P138" s="207"/>
      <c r="Q138" s="207"/>
      <c r="R138" s="207"/>
      <c r="S138" s="175"/>
      <c r="T138" s="175"/>
      <c r="U138" s="175"/>
      <c r="V138" s="175"/>
      <c r="W138" s="198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  <c r="AI138" s="198"/>
      <c r="AJ138" s="198"/>
      <c r="AK138" s="198"/>
      <c r="AL138" s="198"/>
      <c r="AM138" s="198"/>
      <c r="AN138" s="198"/>
      <c r="AO138" s="198"/>
      <c r="AP138" s="198"/>
      <c r="AQ138" s="198"/>
      <c r="AR138" s="198"/>
      <c r="AS138" s="198"/>
      <c r="AT138" s="198"/>
      <c r="AV138"/>
      <c r="AW138"/>
      <c r="CA138" s="198"/>
      <c r="CB138" s="198"/>
      <c r="CC138" s="198"/>
    </row>
    <row r="139" spans="1:81" s="201" customFormat="1" x14ac:dyDescent="0.25">
      <c r="A139" s="198"/>
      <c r="B139" s="198"/>
      <c r="C139" s="198"/>
      <c r="D139" s="198"/>
      <c r="E139" s="198"/>
      <c r="F139" s="198"/>
      <c r="G139" s="204"/>
      <c r="H139" s="204"/>
      <c r="I139" s="204"/>
      <c r="J139" s="204"/>
      <c r="K139" s="206"/>
      <c r="L139" s="206"/>
      <c r="M139" s="206"/>
      <c r="N139" s="206"/>
      <c r="O139" s="207"/>
      <c r="P139" s="207"/>
      <c r="Q139" s="207"/>
      <c r="R139" s="207"/>
      <c r="S139" s="175"/>
      <c r="T139" s="175"/>
      <c r="U139" s="175"/>
      <c r="V139" s="175"/>
      <c r="W139" s="198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  <c r="AI139" s="198"/>
      <c r="AJ139" s="198"/>
      <c r="AK139" s="198"/>
      <c r="AL139" s="198"/>
      <c r="AM139" s="198"/>
      <c r="AN139" s="198"/>
      <c r="AO139" s="198"/>
      <c r="AP139" s="198"/>
      <c r="AQ139" s="198"/>
      <c r="AR139" s="198"/>
      <c r="AS139" s="198"/>
      <c r="AT139" s="198"/>
      <c r="AV139"/>
      <c r="AW139"/>
      <c r="CA139" s="198"/>
      <c r="CB139" s="198"/>
      <c r="CC139" s="198"/>
    </row>
    <row r="140" spans="1:81" s="201" customFormat="1" x14ac:dyDescent="0.25">
      <c r="A140" s="198"/>
      <c r="B140" s="198"/>
      <c r="C140" s="198"/>
      <c r="D140" s="198"/>
      <c r="E140" s="198"/>
      <c r="F140" s="198"/>
      <c r="G140" s="204"/>
      <c r="H140" s="204"/>
      <c r="I140" s="204"/>
      <c r="J140" s="204"/>
      <c r="K140" s="206"/>
      <c r="L140" s="206"/>
      <c r="M140" s="206"/>
      <c r="N140" s="206"/>
      <c r="O140" s="207"/>
      <c r="P140" s="207"/>
      <c r="Q140" s="207"/>
      <c r="R140" s="207"/>
      <c r="S140" s="175"/>
      <c r="T140" s="175"/>
      <c r="U140" s="175"/>
      <c r="V140" s="175"/>
      <c r="W140" s="198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  <c r="AI140" s="198"/>
      <c r="AJ140" s="198"/>
      <c r="AK140" s="198"/>
      <c r="AL140" s="198"/>
      <c r="AM140" s="198"/>
      <c r="AN140" s="198"/>
      <c r="AO140" s="198"/>
      <c r="AP140" s="198"/>
      <c r="AQ140" s="198"/>
      <c r="AR140" s="198"/>
      <c r="AS140" s="198"/>
      <c r="AT140" s="198"/>
      <c r="AV140"/>
      <c r="AW140"/>
      <c r="CA140" s="198"/>
      <c r="CB140" s="198"/>
      <c r="CC140" s="198"/>
    </row>
    <row r="141" spans="1:81" s="201" customFormat="1" x14ac:dyDescent="0.25">
      <c r="A141" s="198"/>
      <c r="B141" s="198"/>
      <c r="C141" s="198"/>
      <c r="D141" s="198"/>
      <c r="E141" s="198"/>
      <c r="F141" s="198"/>
      <c r="G141" s="204"/>
      <c r="H141" s="204"/>
      <c r="I141" s="204"/>
      <c r="J141" s="204"/>
      <c r="K141" s="206"/>
      <c r="L141" s="206"/>
      <c r="M141" s="206"/>
      <c r="N141" s="206"/>
      <c r="O141" s="207"/>
      <c r="P141" s="207"/>
      <c r="Q141" s="207"/>
      <c r="R141" s="207"/>
      <c r="S141" s="175"/>
      <c r="T141" s="175"/>
      <c r="U141" s="175"/>
      <c r="V141" s="175"/>
      <c r="W141" s="198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  <c r="AI141" s="198"/>
      <c r="AJ141" s="198"/>
      <c r="AK141" s="198"/>
      <c r="AL141" s="198"/>
      <c r="AM141" s="198"/>
      <c r="AN141" s="198"/>
      <c r="AO141" s="198"/>
      <c r="AP141" s="198"/>
      <c r="AQ141" s="198"/>
      <c r="AR141" s="198"/>
      <c r="AS141" s="198"/>
      <c r="AT141" s="198"/>
      <c r="AV141"/>
      <c r="AW141"/>
      <c r="CA141" s="198"/>
      <c r="CB141" s="198"/>
      <c r="CC141" s="198"/>
    </row>
    <row r="142" spans="1:81" s="201" customFormat="1" x14ac:dyDescent="0.25">
      <c r="A142" s="198"/>
      <c r="B142" s="198"/>
      <c r="C142" s="198"/>
      <c r="D142" s="198"/>
      <c r="E142" s="198"/>
      <c r="F142" s="198"/>
      <c r="G142" s="204"/>
      <c r="H142" s="204"/>
      <c r="I142" s="204"/>
      <c r="J142" s="204"/>
      <c r="K142" s="206"/>
      <c r="L142" s="206"/>
      <c r="M142" s="206"/>
      <c r="N142" s="206"/>
      <c r="O142" s="207"/>
      <c r="P142" s="207"/>
      <c r="Q142" s="207"/>
      <c r="R142" s="207"/>
      <c r="S142" s="175"/>
      <c r="T142" s="175"/>
      <c r="U142" s="175"/>
      <c r="V142" s="175"/>
      <c r="W142" s="198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  <c r="AI142" s="198"/>
      <c r="AJ142" s="198"/>
      <c r="AK142" s="198"/>
      <c r="AL142" s="198"/>
      <c r="AM142" s="198"/>
      <c r="AN142" s="198"/>
      <c r="AO142" s="198"/>
      <c r="AP142" s="198"/>
      <c r="AQ142" s="198"/>
      <c r="AR142" s="198"/>
      <c r="AS142" s="198"/>
      <c r="AT142" s="198"/>
      <c r="AV142"/>
      <c r="AW142"/>
      <c r="CA142" s="198"/>
      <c r="CB142" s="198"/>
      <c r="CC142" s="198"/>
    </row>
    <row r="143" spans="1:81" s="201" customFormat="1" x14ac:dyDescent="0.25">
      <c r="A143" s="198"/>
      <c r="B143" s="198"/>
      <c r="C143" s="198"/>
      <c r="D143" s="198"/>
      <c r="E143" s="198"/>
      <c r="F143" s="198"/>
      <c r="G143" s="204"/>
      <c r="H143" s="204"/>
      <c r="I143" s="204"/>
      <c r="J143" s="204"/>
      <c r="K143" s="206"/>
      <c r="L143" s="206"/>
      <c r="M143" s="206"/>
      <c r="N143" s="206"/>
      <c r="O143" s="207"/>
      <c r="P143" s="207"/>
      <c r="Q143" s="207"/>
      <c r="R143" s="207"/>
      <c r="S143" s="175"/>
      <c r="T143" s="175"/>
      <c r="U143" s="175"/>
      <c r="V143" s="175"/>
      <c r="W143" s="198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  <c r="AQ143" s="198"/>
      <c r="AR143" s="198"/>
      <c r="AS143" s="198"/>
      <c r="AT143" s="198"/>
      <c r="AV143"/>
      <c r="AW143"/>
      <c r="CA143" s="198"/>
      <c r="CB143" s="198"/>
      <c r="CC143" s="198"/>
    </row>
    <row r="144" spans="1:81" s="201" customFormat="1" x14ac:dyDescent="0.25">
      <c r="A144" s="198"/>
      <c r="B144" s="198"/>
      <c r="C144" s="198"/>
      <c r="D144" s="198"/>
      <c r="E144" s="198"/>
      <c r="F144" s="198"/>
      <c r="G144" s="204"/>
      <c r="H144" s="204"/>
      <c r="I144" s="204"/>
      <c r="J144" s="204"/>
      <c r="K144" s="206"/>
      <c r="L144" s="206"/>
      <c r="M144" s="206"/>
      <c r="N144" s="206"/>
      <c r="O144" s="207"/>
      <c r="P144" s="207"/>
      <c r="Q144" s="207"/>
      <c r="R144" s="207"/>
      <c r="S144" s="175"/>
      <c r="T144" s="175"/>
      <c r="U144" s="175"/>
      <c r="V144" s="175"/>
      <c r="W144" s="198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  <c r="AI144" s="198"/>
      <c r="AJ144" s="198"/>
      <c r="AK144" s="198"/>
      <c r="AL144" s="198"/>
      <c r="AM144" s="198"/>
      <c r="AN144" s="198"/>
      <c r="AO144" s="198"/>
      <c r="AP144" s="198"/>
      <c r="AQ144" s="198"/>
      <c r="AR144" s="198"/>
      <c r="AS144" s="198"/>
      <c r="AT144" s="198"/>
      <c r="AV144"/>
      <c r="AW144"/>
      <c r="CA144" s="198"/>
      <c r="CB144" s="198"/>
      <c r="CC144" s="198"/>
    </row>
    <row r="145" spans="1:81" s="201" customFormat="1" x14ac:dyDescent="0.25">
      <c r="A145" s="198"/>
      <c r="B145" s="198"/>
      <c r="C145" s="198"/>
      <c r="D145" s="198"/>
      <c r="E145" s="198"/>
      <c r="F145" s="198"/>
      <c r="G145" s="204"/>
      <c r="H145" s="204"/>
      <c r="I145" s="204"/>
      <c r="J145" s="204"/>
      <c r="K145" s="206"/>
      <c r="L145" s="206"/>
      <c r="M145" s="206"/>
      <c r="N145" s="206"/>
      <c r="O145" s="207"/>
      <c r="P145" s="207"/>
      <c r="Q145" s="207"/>
      <c r="R145" s="207"/>
      <c r="S145" s="175"/>
      <c r="T145" s="175"/>
      <c r="U145" s="175"/>
      <c r="V145" s="175"/>
      <c r="W145" s="198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  <c r="AP145" s="198"/>
      <c r="AQ145" s="198"/>
      <c r="AR145" s="198"/>
      <c r="AS145" s="198"/>
      <c r="AT145" s="198"/>
      <c r="AV145"/>
      <c r="AW145"/>
      <c r="CA145" s="198"/>
      <c r="CB145" s="198"/>
      <c r="CC145" s="198"/>
    </row>
    <row r="146" spans="1:81" s="201" customFormat="1" x14ac:dyDescent="0.25">
      <c r="A146" s="198"/>
      <c r="B146" s="198"/>
      <c r="C146" s="198"/>
      <c r="D146" s="198"/>
      <c r="E146" s="198"/>
      <c r="F146" s="198"/>
      <c r="G146" s="204"/>
      <c r="H146" s="204"/>
      <c r="I146" s="204"/>
      <c r="J146" s="204"/>
      <c r="K146" s="206"/>
      <c r="L146" s="206"/>
      <c r="M146" s="206"/>
      <c r="N146" s="206"/>
      <c r="O146" s="207"/>
      <c r="P146" s="207"/>
      <c r="Q146" s="207"/>
      <c r="R146" s="207"/>
      <c r="S146" s="175"/>
      <c r="T146" s="175"/>
      <c r="U146" s="175"/>
      <c r="V146" s="175"/>
      <c r="W146" s="198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  <c r="AI146" s="198"/>
      <c r="AJ146" s="198"/>
      <c r="AK146" s="198"/>
      <c r="AL146" s="198"/>
      <c r="AM146" s="198"/>
      <c r="AN146" s="198"/>
      <c r="AO146" s="198"/>
      <c r="AP146" s="198"/>
      <c r="AQ146" s="198"/>
      <c r="AR146" s="198"/>
      <c r="AS146" s="198"/>
      <c r="AT146" s="198"/>
      <c r="AV146"/>
      <c r="AW146"/>
      <c r="CA146" s="198"/>
      <c r="CB146" s="198"/>
      <c r="CC146" s="198"/>
    </row>
    <row r="147" spans="1:81" s="201" customFormat="1" x14ac:dyDescent="0.25">
      <c r="A147" s="198"/>
      <c r="B147" s="198"/>
      <c r="C147" s="198"/>
      <c r="D147" s="198"/>
      <c r="E147" s="198"/>
      <c r="F147" s="198"/>
      <c r="G147" s="204"/>
      <c r="H147" s="204"/>
      <c r="I147" s="204"/>
      <c r="J147" s="204"/>
      <c r="K147" s="206"/>
      <c r="L147" s="206"/>
      <c r="M147" s="206"/>
      <c r="N147" s="206"/>
      <c r="O147" s="207"/>
      <c r="P147" s="207"/>
      <c r="Q147" s="207"/>
      <c r="R147" s="207"/>
      <c r="S147" s="175"/>
      <c r="T147" s="175"/>
      <c r="U147" s="175"/>
      <c r="V147" s="175"/>
      <c r="W147" s="198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  <c r="AI147" s="198"/>
      <c r="AJ147" s="198"/>
      <c r="AK147" s="198"/>
      <c r="AL147" s="198"/>
      <c r="AM147" s="198"/>
      <c r="AN147" s="198"/>
      <c r="AO147" s="198"/>
      <c r="AP147" s="198"/>
      <c r="AQ147" s="198"/>
      <c r="AR147" s="198"/>
      <c r="AS147" s="198"/>
      <c r="AT147" s="198"/>
      <c r="AV147"/>
      <c r="AW147"/>
      <c r="CA147" s="198"/>
      <c r="CB147" s="198"/>
      <c r="CC147" s="198"/>
    </row>
    <row r="148" spans="1:81" s="201" customFormat="1" x14ac:dyDescent="0.25">
      <c r="A148" s="198"/>
      <c r="B148" s="198"/>
      <c r="C148" s="198"/>
      <c r="D148" s="198"/>
      <c r="E148" s="198"/>
      <c r="F148" s="198"/>
      <c r="G148" s="204"/>
      <c r="H148" s="204"/>
      <c r="I148" s="204"/>
      <c r="J148" s="204"/>
      <c r="K148" s="206"/>
      <c r="L148" s="206"/>
      <c r="M148" s="206"/>
      <c r="N148" s="206"/>
      <c r="O148" s="207"/>
      <c r="P148" s="207"/>
      <c r="Q148" s="207"/>
      <c r="R148" s="207"/>
      <c r="S148" s="175"/>
      <c r="T148" s="175"/>
      <c r="U148" s="175"/>
      <c r="V148" s="175"/>
      <c r="W148" s="198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  <c r="AI148" s="198"/>
      <c r="AJ148" s="198"/>
      <c r="AK148" s="198"/>
      <c r="AL148" s="198"/>
      <c r="AM148" s="198"/>
      <c r="AN148" s="198"/>
      <c r="AO148" s="198"/>
      <c r="AP148" s="198"/>
      <c r="AQ148" s="198"/>
      <c r="AR148" s="198"/>
      <c r="AS148" s="198"/>
      <c r="AT148" s="198"/>
      <c r="AV148"/>
      <c r="AW148"/>
      <c r="CA148" s="198"/>
      <c r="CB148" s="198"/>
      <c r="CC148" s="198"/>
    </row>
    <row r="149" spans="1:81" s="201" customFormat="1" x14ac:dyDescent="0.25">
      <c r="A149" s="198"/>
      <c r="B149" s="198"/>
      <c r="C149" s="198"/>
      <c r="D149" s="198"/>
      <c r="E149" s="198"/>
      <c r="F149" s="198"/>
      <c r="G149" s="204"/>
      <c r="H149" s="204"/>
      <c r="I149" s="204"/>
      <c r="J149" s="204"/>
      <c r="K149" s="206"/>
      <c r="L149" s="206"/>
      <c r="M149" s="206"/>
      <c r="N149" s="206"/>
      <c r="O149" s="207"/>
      <c r="P149" s="207"/>
      <c r="Q149" s="207"/>
      <c r="R149" s="207"/>
      <c r="S149" s="175"/>
      <c r="T149" s="175"/>
      <c r="U149" s="175"/>
      <c r="V149" s="175"/>
      <c r="W149" s="198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  <c r="AI149" s="198"/>
      <c r="AJ149" s="198"/>
      <c r="AK149" s="198"/>
      <c r="AL149" s="198"/>
      <c r="AM149" s="198"/>
      <c r="AN149" s="198"/>
      <c r="AO149" s="198"/>
      <c r="AP149" s="198"/>
      <c r="AQ149" s="198"/>
      <c r="AR149" s="198"/>
      <c r="AS149" s="198"/>
      <c r="AT149" s="198"/>
      <c r="AV149"/>
      <c r="AW149"/>
      <c r="CA149" s="198"/>
      <c r="CB149" s="198"/>
      <c r="CC149" s="198"/>
    </row>
    <row r="150" spans="1:81" s="201" customFormat="1" x14ac:dyDescent="0.25">
      <c r="A150" s="198"/>
      <c r="B150" s="198"/>
      <c r="C150" s="198"/>
      <c r="D150" s="198"/>
      <c r="E150" s="198"/>
      <c r="F150" s="198"/>
      <c r="G150" s="204"/>
      <c r="H150" s="204"/>
      <c r="I150" s="204"/>
      <c r="J150" s="204"/>
      <c r="K150" s="206"/>
      <c r="L150" s="206"/>
      <c r="M150" s="206"/>
      <c r="N150" s="206"/>
      <c r="O150" s="207"/>
      <c r="P150" s="207"/>
      <c r="Q150" s="207"/>
      <c r="R150" s="207"/>
      <c r="S150" s="175"/>
      <c r="T150" s="175"/>
      <c r="U150" s="175"/>
      <c r="V150" s="175"/>
      <c r="W150" s="198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  <c r="AI150" s="198"/>
      <c r="AJ150" s="198"/>
      <c r="AK150" s="198"/>
      <c r="AL150" s="198"/>
      <c r="AM150" s="198"/>
      <c r="AN150" s="198"/>
      <c r="AO150" s="198"/>
      <c r="AP150" s="198"/>
      <c r="AQ150" s="198"/>
      <c r="AR150" s="198"/>
      <c r="AS150" s="198"/>
      <c r="AT150" s="198"/>
      <c r="AV150"/>
      <c r="AW150"/>
      <c r="CA150" s="198"/>
      <c r="CB150" s="198"/>
      <c r="CC150" s="198"/>
    </row>
    <row r="151" spans="1:81" s="201" customFormat="1" x14ac:dyDescent="0.25">
      <c r="A151" s="198"/>
      <c r="B151" s="198"/>
      <c r="C151" s="198"/>
      <c r="D151" s="198"/>
      <c r="E151" s="198"/>
      <c r="F151" s="198"/>
      <c r="G151" s="204"/>
      <c r="H151" s="204"/>
      <c r="I151" s="204"/>
      <c r="J151" s="204"/>
      <c r="K151" s="206"/>
      <c r="L151" s="206"/>
      <c r="M151" s="206"/>
      <c r="N151" s="206"/>
      <c r="O151" s="207"/>
      <c r="P151" s="207"/>
      <c r="Q151" s="207"/>
      <c r="R151" s="207"/>
      <c r="S151" s="175"/>
      <c r="T151" s="175"/>
      <c r="U151" s="175"/>
      <c r="V151" s="175"/>
      <c r="W151" s="198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  <c r="AI151" s="198"/>
      <c r="AJ151" s="198"/>
      <c r="AK151" s="198"/>
      <c r="AL151" s="198"/>
      <c r="AM151" s="198"/>
      <c r="AN151" s="198"/>
      <c r="AO151" s="198"/>
      <c r="AP151" s="198"/>
      <c r="AQ151" s="198"/>
      <c r="AR151" s="198"/>
      <c r="AS151" s="198"/>
      <c r="AT151" s="198"/>
      <c r="AV151"/>
      <c r="AW151"/>
      <c r="CA151" s="198"/>
      <c r="CB151" s="198"/>
      <c r="CC151" s="198"/>
    </row>
    <row r="152" spans="1:81" s="201" customFormat="1" x14ac:dyDescent="0.25">
      <c r="A152" s="198"/>
      <c r="B152" s="198"/>
      <c r="C152" s="198"/>
      <c r="D152" s="198"/>
      <c r="E152" s="198"/>
      <c r="F152" s="198"/>
      <c r="G152" s="204"/>
      <c r="H152" s="204"/>
      <c r="I152" s="204"/>
      <c r="J152" s="204"/>
      <c r="K152" s="206"/>
      <c r="L152" s="206"/>
      <c r="M152" s="206"/>
      <c r="N152" s="206"/>
      <c r="O152" s="207"/>
      <c r="P152" s="207"/>
      <c r="Q152" s="207"/>
      <c r="R152" s="207"/>
      <c r="S152" s="175"/>
      <c r="T152" s="175"/>
      <c r="U152" s="175"/>
      <c r="V152" s="175"/>
      <c r="W152" s="198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  <c r="AI152" s="198"/>
      <c r="AJ152" s="198"/>
      <c r="AK152" s="198"/>
      <c r="AL152" s="198"/>
      <c r="AM152" s="198"/>
      <c r="AN152" s="198"/>
      <c r="AO152" s="198"/>
      <c r="AP152" s="198"/>
      <c r="AQ152" s="198"/>
      <c r="AR152" s="198"/>
      <c r="AS152" s="198"/>
      <c r="AT152" s="198"/>
      <c r="AV152"/>
      <c r="AW152"/>
      <c r="CA152" s="198"/>
      <c r="CB152" s="198"/>
      <c r="CC152" s="198"/>
    </row>
    <row r="153" spans="1:81" s="201" customFormat="1" x14ac:dyDescent="0.25">
      <c r="A153" s="198"/>
      <c r="B153" s="198"/>
      <c r="C153" s="198"/>
      <c r="D153" s="198"/>
      <c r="E153" s="198"/>
      <c r="F153" s="198"/>
      <c r="G153" s="204"/>
      <c r="H153" s="204"/>
      <c r="I153" s="204"/>
      <c r="J153" s="204"/>
      <c r="K153" s="206"/>
      <c r="L153" s="206"/>
      <c r="M153" s="206"/>
      <c r="N153" s="206"/>
      <c r="O153" s="207"/>
      <c r="P153" s="207"/>
      <c r="Q153" s="207"/>
      <c r="R153" s="207"/>
      <c r="S153" s="175"/>
      <c r="T153" s="175"/>
      <c r="U153" s="175"/>
      <c r="V153" s="175"/>
      <c r="W153" s="198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98"/>
      <c r="AJ153" s="198"/>
      <c r="AK153" s="198"/>
      <c r="AL153" s="198"/>
      <c r="AM153" s="198"/>
      <c r="AN153" s="198"/>
      <c r="AO153" s="198"/>
      <c r="AP153" s="198"/>
      <c r="AQ153" s="198"/>
      <c r="AR153" s="198"/>
      <c r="AS153" s="198"/>
      <c r="AT153" s="198"/>
      <c r="AV153"/>
      <c r="AW153"/>
      <c r="CA153" s="198"/>
      <c r="CB153" s="198"/>
      <c r="CC153" s="198"/>
    </row>
    <row r="154" spans="1:81" s="201" customFormat="1" x14ac:dyDescent="0.25">
      <c r="A154" s="198"/>
      <c r="B154" s="198"/>
      <c r="C154" s="198"/>
      <c r="D154" s="198"/>
      <c r="E154" s="198"/>
      <c r="F154" s="198"/>
      <c r="G154" s="204"/>
      <c r="H154" s="204"/>
      <c r="I154" s="204"/>
      <c r="J154" s="204"/>
      <c r="K154" s="206"/>
      <c r="L154" s="206"/>
      <c r="M154" s="206"/>
      <c r="N154" s="206"/>
      <c r="O154" s="207"/>
      <c r="P154" s="207"/>
      <c r="Q154" s="207"/>
      <c r="R154" s="207"/>
      <c r="S154" s="175"/>
      <c r="T154" s="175"/>
      <c r="U154" s="175"/>
      <c r="V154" s="175"/>
      <c r="W154" s="198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  <c r="AI154" s="198"/>
      <c r="AJ154" s="198"/>
      <c r="AK154" s="198"/>
      <c r="AL154" s="198"/>
      <c r="AM154" s="198"/>
      <c r="AN154" s="198"/>
      <c r="AO154" s="198"/>
      <c r="AP154" s="198"/>
      <c r="AQ154" s="198"/>
      <c r="AR154" s="198"/>
      <c r="AS154" s="198"/>
      <c r="AT154" s="198"/>
      <c r="AV154"/>
      <c r="AW154"/>
      <c r="CA154" s="198"/>
      <c r="CB154" s="198"/>
      <c r="CC154" s="198"/>
    </row>
    <row r="155" spans="1:81" s="201" customFormat="1" x14ac:dyDescent="0.25">
      <c r="A155" s="198"/>
      <c r="B155" s="198"/>
      <c r="C155" s="198"/>
      <c r="D155" s="198"/>
      <c r="E155" s="198"/>
      <c r="F155" s="198"/>
      <c r="G155" s="204"/>
      <c r="H155" s="204"/>
      <c r="I155" s="204"/>
      <c r="J155" s="204"/>
      <c r="K155" s="206"/>
      <c r="L155" s="206"/>
      <c r="M155" s="206"/>
      <c r="N155" s="206"/>
      <c r="O155" s="207"/>
      <c r="P155" s="207"/>
      <c r="Q155" s="207"/>
      <c r="R155" s="207"/>
      <c r="S155" s="175"/>
      <c r="T155" s="175"/>
      <c r="U155" s="175"/>
      <c r="V155" s="175"/>
      <c r="W155" s="198"/>
      <c r="X155" s="198"/>
      <c r="Y155" s="198"/>
      <c r="Z155" s="198"/>
      <c r="AA155" s="198"/>
      <c r="AB155" s="198"/>
      <c r="AC155" s="198"/>
      <c r="AD155" s="198"/>
      <c r="AE155" s="198"/>
      <c r="AF155" s="198"/>
      <c r="AG155" s="198"/>
      <c r="AH155" s="198"/>
      <c r="AI155" s="198"/>
      <c r="AJ155" s="198"/>
      <c r="AK155" s="198"/>
      <c r="AL155" s="198"/>
      <c r="AM155" s="198"/>
      <c r="AN155" s="198"/>
      <c r="AO155" s="198"/>
      <c r="AP155" s="198"/>
      <c r="AQ155" s="198"/>
      <c r="AR155" s="198"/>
      <c r="AS155" s="198"/>
      <c r="AT155" s="198"/>
      <c r="AV155"/>
      <c r="AW155"/>
      <c r="CA155" s="198"/>
      <c r="CB155" s="198"/>
      <c r="CC155" s="198"/>
    </row>
    <row r="156" spans="1:81" s="201" customFormat="1" x14ac:dyDescent="0.25">
      <c r="A156" s="198"/>
      <c r="B156" s="198"/>
      <c r="C156" s="198"/>
      <c r="D156" s="198"/>
      <c r="E156" s="198"/>
      <c r="F156" s="198"/>
      <c r="G156" s="204"/>
      <c r="H156" s="204"/>
      <c r="I156" s="204"/>
      <c r="J156" s="204"/>
      <c r="K156" s="206"/>
      <c r="L156" s="206"/>
      <c r="M156" s="206"/>
      <c r="N156" s="206"/>
      <c r="O156" s="207"/>
      <c r="P156" s="207"/>
      <c r="Q156" s="207"/>
      <c r="R156" s="207"/>
      <c r="S156" s="175"/>
      <c r="T156" s="175"/>
      <c r="U156" s="175"/>
      <c r="V156" s="175"/>
      <c r="W156" s="198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  <c r="AI156" s="198"/>
      <c r="AJ156" s="198"/>
      <c r="AK156" s="198"/>
      <c r="AL156" s="198"/>
      <c r="AM156" s="198"/>
      <c r="AN156" s="198"/>
      <c r="AO156" s="198"/>
      <c r="AP156" s="198"/>
      <c r="AQ156" s="198"/>
      <c r="AR156" s="198"/>
      <c r="AS156" s="198"/>
      <c r="AT156" s="198"/>
      <c r="AV156"/>
      <c r="AW156"/>
      <c r="CA156" s="198"/>
      <c r="CB156" s="198"/>
      <c r="CC156" s="198"/>
    </row>
    <row r="157" spans="1:81" s="201" customFormat="1" x14ac:dyDescent="0.25">
      <c r="A157" s="198"/>
      <c r="B157" s="198"/>
      <c r="C157" s="198"/>
      <c r="D157" s="198"/>
      <c r="E157" s="198"/>
      <c r="F157" s="198"/>
      <c r="G157" s="204"/>
      <c r="H157" s="204"/>
      <c r="I157" s="204"/>
      <c r="J157" s="204"/>
      <c r="K157" s="206"/>
      <c r="L157" s="206"/>
      <c r="M157" s="206"/>
      <c r="N157" s="206"/>
      <c r="O157" s="207"/>
      <c r="P157" s="207"/>
      <c r="Q157" s="207"/>
      <c r="R157" s="207"/>
      <c r="S157" s="175"/>
      <c r="T157" s="175"/>
      <c r="U157" s="175"/>
      <c r="V157" s="175"/>
      <c r="W157" s="198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98"/>
      <c r="AJ157" s="198"/>
      <c r="AK157" s="198"/>
      <c r="AL157" s="198"/>
      <c r="AM157" s="198"/>
      <c r="AN157" s="198"/>
      <c r="AO157" s="198"/>
      <c r="AP157" s="198"/>
      <c r="AQ157" s="198"/>
      <c r="AR157" s="198"/>
      <c r="AS157" s="198"/>
      <c r="AT157" s="198"/>
      <c r="AV157"/>
      <c r="AW157"/>
      <c r="CA157" s="198"/>
      <c r="CB157" s="198"/>
      <c r="CC157" s="198"/>
    </row>
    <row r="158" spans="1:81" s="201" customFormat="1" x14ac:dyDescent="0.25">
      <c r="A158" s="198"/>
      <c r="B158" s="198"/>
      <c r="C158" s="198"/>
      <c r="D158" s="198"/>
      <c r="E158" s="198"/>
      <c r="F158" s="198"/>
      <c r="G158" s="204"/>
      <c r="H158" s="204"/>
      <c r="I158" s="204"/>
      <c r="J158" s="204"/>
      <c r="K158" s="206"/>
      <c r="L158" s="206"/>
      <c r="M158" s="206"/>
      <c r="N158" s="206"/>
      <c r="O158" s="207"/>
      <c r="P158" s="207"/>
      <c r="Q158" s="207"/>
      <c r="R158" s="207"/>
      <c r="S158" s="175"/>
      <c r="T158" s="175"/>
      <c r="U158" s="175"/>
      <c r="V158" s="175"/>
      <c r="W158" s="198"/>
      <c r="X158" s="198"/>
      <c r="Y158" s="198"/>
      <c r="Z158" s="198"/>
      <c r="AA158" s="198"/>
      <c r="AB158" s="198"/>
      <c r="AC158" s="198"/>
      <c r="AD158" s="198"/>
      <c r="AE158" s="198"/>
      <c r="AF158" s="198"/>
      <c r="AG158" s="198"/>
      <c r="AH158" s="198"/>
      <c r="AI158" s="198"/>
      <c r="AJ158" s="198"/>
      <c r="AK158" s="198"/>
      <c r="AL158" s="198"/>
      <c r="AM158" s="198"/>
      <c r="AN158" s="198"/>
      <c r="AO158" s="198"/>
      <c r="AP158" s="198"/>
      <c r="AQ158" s="198"/>
      <c r="AR158" s="198"/>
      <c r="AS158" s="198"/>
      <c r="AT158" s="198"/>
      <c r="AV158"/>
      <c r="AW158"/>
      <c r="CA158" s="198"/>
      <c r="CB158" s="198"/>
      <c r="CC158" s="198"/>
    </row>
    <row r="159" spans="1:81" s="201" customFormat="1" x14ac:dyDescent="0.25">
      <c r="A159" s="198"/>
      <c r="B159" s="198"/>
      <c r="C159" s="198"/>
      <c r="D159" s="198"/>
      <c r="E159" s="198"/>
      <c r="F159" s="198"/>
      <c r="G159" s="204"/>
      <c r="H159" s="204"/>
      <c r="I159" s="204"/>
      <c r="J159" s="204"/>
      <c r="K159" s="206"/>
      <c r="L159" s="206"/>
      <c r="M159" s="206"/>
      <c r="N159" s="206"/>
      <c r="O159" s="207"/>
      <c r="P159" s="207"/>
      <c r="Q159" s="207"/>
      <c r="R159" s="207"/>
      <c r="S159" s="175"/>
      <c r="T159" s="175"/>
      <c r="U159" s="175"/>
      <c r="V159" s="175"/>
      <c r="W159" s="198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  <c r="AP159" s="198"/>
      <c r="AQ159" s="198"/>
      <c r="AR159" s="198"/>
      <c r="AS159" s="198"/>
      <c r="AT159" s="198"/>
      <c r="AV159"/>
      <c r="AW159"/>
      <c r="CA159" s="198"/>
      <c r="CB159" s="198"/>
      <c r="CC159" s="198"/>
    </row>
    <row r="160" spans="1:81" s="201" customFormat="1" x14ac:dyDescent="0.25">
      <c r="A160" s="198"/>
      <c r="B160" s="198"/>
      <c r="C160" s="198"/>
      <c r="D160" s="198"/>
      <c r="E160" s="198"/>
      <c r="F160" s="198"/>
      <c r="G160" s="204"/>
      <c r="H160" s="204"/>
      <c r="I160" s="204"/>
      <c r="J160" s="204"/>
      <c r="K160" s="206"/>
      <c r="L160" s="206"/>
      <c r="M160" s="206"/>
      <c r="N160" s="206"/>
      <c r="O160" s="207"/>
      <c r="P160" s="207"/>
      <c r="Q160" s="207"/>
      <c r="R160" s="207"/>
      <c r="S160" s="175"/>
      <c r="T160" s="175"/>
      <c r="U160" s="175"/>
      <c r="V160" s="175"/>
      <c r="W160" s="198"/>
      <c r="X160" s="198"/>
      <c r="Y160" s="198"/>
      <c r="Z160" s="198"/>
      <c r="AA160" s="198"/>
      <c r="AB160" s="198"/>
      <c r="AC160" s="198"/>
      <c r="AD160" s="198"/>
      <c r="AE160" s="198"/>
      <c r="AF160" s="198"/>
      <c r="AG160" s="198"/>
      <c r="AH160" s="198"/>
      <c r="AI160" s="198"/>
      <c r="AJ160" s="198"/>
      <c r="AK160" s="198"/>
      <c r="AL160" s="198"/>
      <c r="AM160" s="198"/>
      <c r="AN160" s="198"/>
      <c r="AO160" s="198"/>
      <c r="AP160" s="198"/>
      <c r="AQ160" s="198"/>
      <c r="AR160" s="198"/>
      <c r="AS160" s="198"/>
      <c r="AT160" s="198"/>
      <c r="AV160"/>
      <c r="AW160"/>
      <c r="CA160" s="198"/>
      <c r="CB160" s="198"/>
      <c r="CC160" s="198"/>
    </row>
    <row r="161" spans="1:81" s="201" customFormat="1" x14ac:dyDescent="0.25">
      <c r="A161" s="198"/>
      <c r="B161" s="198"/>
      <c r="C161" s="198"/>
      <c r="D161" s="198"/>
      <c r="E161" s="198"/>
      <c r="F161" s="198"/>
      <c r="G161" s="204"/>
      <c r="H161" s="204"/>
      <c r="I161" s="204"/>
      <c r="J161" s="204"/>
      <c r="K161" s="206"/>
      <c r="L161" s="206"/>
      <c r="M161" s="206"/>
      <c r="N161" s="206"/>
      <c r="O161" s="207"/>
      <c r="P161" s="207"/>
      <c r="Q161" s="207"/>
      <c r="R161" s="207"/>
      <c r="S161" s="175"/>
      <c r="T161" s="175"/>
      <c r="U161" s="175"/>
      <c r="V161" s="175"/>
      <c r="W161" s="198"/>
      <c r="X161" s="198"/>
      <c r="Y161" s="198"/>
      <c r="Z161" s="198"/>
      <c r="AA161" s="198"/>
      <c r="AB161" s="198"/>
      <c r="AC161" s="198"/>
      <c r="AD161" s="198"/>
      <c r="AE161" s="198"/>
      <c r="AF161" s="198"/>
      <c r="AG161" s="198"/>
      <c r="AH161" s="198"/>
      <c r="AI161" s="198"/>
      <c r="AJ161" s="198"/>
      <c r="AK161" s="198"/>
      <c r="AL161" s="198"/>
      <c r="AM161" s="198"/>
      <c r="AN161" s="198"/>
      <c r="AO161" s="198"/>
      <c r="AP161" s="198"/>
      <c r="AQ161" s="198"/>
      <c r="AR161" s="198"/>
      <c r="AS161" s="198"/>
      <c r="AT161" s="198"/>
      <c r="AV161"/>
      <c r="AW161"/>
      <c r="CA161" s="198"/>
      <c r="CB161" s="198"/>
      <c r="CC161" s="198"/>
    </row>
    <row r="162" spans="1:81" s="201" customFormat="1" x14ac:dyDescent="0.25">
      <c r="A162" s="198"/>
      <c r="B162" s="198"/>
      <c r="C162" s="198"/>
      <c r="D162" s="198"/>
      <c r="E162" s="198"/>
      <c r="F162" s="198"/>
      <c r="G162" s="204"/>
      <c r="H162" s="204"/>
      <c r="I162" s="204"/>
      <c r="J162" s="204"/>
      <c r="K162" s="206"/>
      <c r="L162" s="206"/>
      <c r="M162" s="206"/>
      <c r="N162" s="206"/>
      <c r="O162" s="207"/>
      <c r="P162" s="207"/>
      <c r="Q162" s="207"/>
      <c r="R162" s="207"/>
      <c r="S162" s="175"/>
      <c r="T162" s="175"/>
      <c r="U162" s="175"/>
      <c r="V162" s="175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V162"/>
      <c r="AW162"/>
      <c r="CA162" s="198"/>
      <c r="CB162" s="198"/>
      <c r="CC162" s="198"/>
    </row>
    <row r="163" spans="1:81" s="201" customFormat="1" x14ac:dyDescent="0.25">
      <c r="A163" s="198"/>
      <c r="B163" s="198"/>
      <c r="C163" s="198"/>
      <c r="D163" s="198"/>
      <c r="E163" s="198"/>
      <c r="F163" s="198"/>
      <c r="G163" s="204"/>
      <c r="H163" s="204"/>
      <c r="I163" s="204"/>
      <c r="J163" s="204"/>
      <c r="K163" s="206"/>
      <c r="L163" s="206"/>
      <c r="M163" s="206"/>
      <c r="N163" s="206"/>
      <c r="O163" s="207"/>
      <c r="P163" s="207"/>
      <c r="Q163" s="207"/>
      <c r="R163" s="207"/>
      <c r="S163" s="175"/>
      <c r="T163" s="175"/>
      <c r="U163" s="175"/>
      <c r="V163" s="175"/>
      <c r="W163" s="198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  <c r="AI163" s="198"/>
      <c r="AJ163" s="198"/>
      <c r="AK163" s="198"/>
      <c r="AL163" s="198"/>
      <c r="AM163" s="198"/>
      <c r="AN163" s="198"/>
      <c r="AO163" s="198"/>
      <c r="AP163" s="198"/>
      <c r="AQ163" s="198"/>
      <c r="AR163" s="198"/>
      <c r="AS163" s="198"/>
      <c r="AT163" s="198"/>
      <c r="AV163"/>
      <c r="AW163"/>
      <c r="CA163" s="198"/>
      <c r="CB163" s="198"/>
      <c r="CC163" s="198"/>
    </row>
    <row r="164" spans="1:81" s="201" customFormat="1" x14ac:dyDescent="0.25">
      <c r="A164" s="198"/>
      <c r="B164" s="198"/>
      <c r="C164" s="198"/>
      <c r="D164" s="198"/>
      <c r="E164" s="198"/>
      <c r="F164" s="198"/>
      <c r="G164" s="204"/>
      <c r="H164" s="204"/>
      <c r="I164" s="204"/>
      <c r="J164" s="204"/>
      <c r="K164" s="206"/>
      <c r="L164" s="206"/>
      <c r="M164" s="206"/>
      <c r="N164" s="206"/>
      <c r="O164" s="207"/>
      <c r="P164" s="207"/>
      <c r="Q164" s="207"/>
      <c r="R164" s="207"/>
      <c r="S164" s="175"/>
      <c r="T164" s="175"/>
      <c r="U164" s="175"/>
      <c r="V164" s="175"/>
      <c r="W164" s="198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  <c r="AI164" s="198"/>
      <c r="AJ164" s="198"/>
      <c r="AK164" s="198"/>
      <c r="AL164" s="198"/>
      <c r="AM164" s="198"/>
      <c r="AN164" s="198"/>
      <c r="AO164" s="198"/>
      <c r="AP164" s="198"/>
      <c r="AQ164" s="198"/>
      <c r="AR164" s="198"/>
      <c r="AS164" s="198"/>
      <c r="AT164" s="198"/>
      <c r="AV164"/>
      <c r="AW164"/>
      <c r="CA164" s="198"/>
      <c r="CB164" s="198"/>
      <c r="CC164" s="198"/>
    </row>
    <row r="165" spans="1:81" s="201" customFormat="1" x14ac:dyDescent="0.25">
      <c r="A165" s="198"/>
      <c r="B165" s="198"/>
      <c r="C165" s="198"/>
      <c r="D165" s="198"/>
      <c r="E165" s="198"/>
      <c r="F165" s="198"/>
      <c r="G165" s="204"/>
      <c r="H165" s="204"/>
      <c r="I165" s="204"/>
      <c r="J165" s="204"/>
      <c r="K165" s="206"/>
      <c r="L165" s="206"/>
      <c r="M165" s="206"/>
      <c r="N165" s="206"/>
      <c r="O165" s="207"/>
      <c r="P165" s="207"/>
      <c r="Q165" s="207"/>
      <c r="R165" s="207"/>
      <c r="S165" s="175"/>
      <c r="T165" s="175"/>
      <c r="U165" s="175"/>
      <c r="V165" s="175"/>
      <c r="W165" s="198"/>
      <c r="X165" s="198"/>
      <c r="Y165" s="198"/>
      <c r="Z165" s="198"/>
      <c r="AA165" s="198"/>
      <c r="AB165" s="198"/>
      <c r="AC165" s="198"/>
      <c r="AD165" s="198"/>
      <c r="AE165" s="198"/>
      <c r="AF165" s="198"/>
      <c r="AG165" s="198"/>
      <c r="AH165" s="198"/>
      <c r="AI165" s="198"/>
      <c r="AJ165" s="198"/>
      <c r="AK165" s="198"/>
      <c r="AL165" s="198"/>
      <c r="AM165" s="198"/>
      <c r="AN165" s="198"/>
      <c r="AO165" s="198"/>
      <c r="AP165" s="198"/>
      <c r="AQ165" s="198"/>
      <c r="AR165" s="198"/>
      <c r="AS165" s="198"/>
      <c r="AT165" s="198"/>
      <c r="AV165"/>
      <c r="AW165"/>
      <c r="CA165" s="198"/>
      <c r="CB165" s="198"/>
      <c r="CC165" s="198"/>
    </row>
    <row r="166" spans="1:81" s="201" customFormat="1" x14ac:dyDescent="0.25">
      <c r="A166" s="198"/>
      <c r="B166" s="198"/>
      <c r="C166" s="198"/>
      <c r="D166" s="198"/>
      <c r="E166" s="198"/>
      <c r="F166" s="198"/>
      <c r="G166" s="204"/>
      <c r="H166" s="204"/>
      <c r="I166" s="204"/>
      <c r="J166" s="204"/>
      <c r="K166" s="206"/>
      <c r="L166" s="206"/>
      <c r="M166" s="206"/>
      <c r="N166" s="206"/>
      <c r="O166" s="207"/>
      <c r="P166" s="207"/>
      <c r="Q166" s="207"/>
      <c r="R166" s="207"/>
      <c r="S166" s="175"/>
      <c r="T166" s="175"/>
      <c r="U166" s="175"/>
      <c r="V166" s="175"/>
      <c r="W166" s="198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  <c r="AI166" s="198"/>
      <c r="AJ166" s="198"/>
      <c r="AK166" s="198"/>
      <c r="AL166" s="198"/>
      <c r="AM166" s="198"/>
      <c r="AN166" s="198"/>
      <c r="AO166" s="198"/>
      <c r="AP166" s="198"/>
      <c r="AQ166" s="198"/>
      <c r="AR166" s="198"/>
      <c r="AS166" s="198"/>
      <c r="AT166" s="198"/>
      <c r="AV166"/>
      <c r="AW166"/>
      <c r="CA166" s="198"/>
      <c r="CB166" s="198"/>
      <c r="CC166" s="198"/>
    </row>
    <row r="167" spans="1:81" s="201" customFormat="1" x14ac:dyDescent="0.25">
      <c r="A167" s="198"/>
      <c r="B167" s="198"/>
      <c r="C167" s="198"/>
      <c r="D167" s="198"/>
      <c r="E167" s="198"/>
      <c r="F167" s="198"/>
      <c r="G167" s="204"/>
      <c r="H167" s="204"/>
      <c r="I167" s="204"/>
      <c r="J167" s="204"/>
      <c r="K167" s="206"/>
      <c r="L167" s="206"/>
      <c r="M167" s="206"/>
      <c r="N167" s="206"/>
      <c r="O167" s="207"/>
      <c r="P167" s="207"/>
      <c r="Q167" s="207"/>
      <c r="R167" s="207"/>
      <c r="S167" s="175"/>
      <c r="T167" s="175"/>
      <c r="U167" s="175"/>
      <c r="V167" s="175"/>
      <c r="W167" s="198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  <c r="AI167" s="198"/>
      <c r="AJ167" s="198"/>
      <c r="AK167" s="198"/>
      <c r="AL167" s="198"/>
      <c r="AM167" s="198"/>
      <c r="AN167" s="198"/>
      <c r="AO167" s="198"/>
      <c r="AP167" s="198"/>
      <c r="AQ167" s="198"/>
      <c r="AR167" s="198"/>
      <c r="AS167" s="198"/>
      <c r="AT167" s="198"/>
      <c r="AV167"/>
      <c r="AW167"/>
      <c r="CA167" s="198"/>
      <c r="CB167" s="198"/>
      <c r="CC167" s="198"/>
    </row>
    <row r="168" spans="1:81" s="201" customFormat="1" x14ac:dyDescent="0.25">
      <c r="A168" s="198"/>
      <c r="B168" s="198"/>
      <c r="C168" s="198"/>
      <c r="D168" s="198"/>
      <c r="E168" s="198"/>
      <c r="F168" s="198"/>
      <c r="G168" s="204"/>
      <c r="H168" s="204"/>
      <c r="I168" s="204"/>
      <c r="J168" s="204"/>
      <c r="K168" s="206"/>
      <c r="L168" s="206"/>
      <c r="M168" s="206"/>
      <c r="N168" s="206"/>
      <c r="O168" s="207"/>
      <c r="P168" s="207"/>
      <c r="Q168" s="207"/>
      <c r="R168" s="207"/>
      <c r="S168" s="175"/>
      <c r="T168" s="175"/>
      <c r="U168" s="175"/>
      <c r="V168" s="175"/>
      <c r="W168" s="198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  <c r="AI168" s="198"/>
      <c r="AJ168" s="198"/>
      <c r="AK168" s="198"/>
      <c r="AL168" s="198"/>
      <c r="AM168" s="198"/>
      <c r="AN168" s="198"/>
      <c r="AO168" s="198"/>
      <c r="AP168" s="198"/>
      <c r="AQ168" s="198"/>
      <c r="AR168" s="198"/>
      <c r="AS168" s="198"/>
      <c r="AT168" s="198"/>
      <c r="AV168"/>
      <c r="AW168"/>
      <c r="CA168" s="198"/>
      <c r="CB168" s="198"/>
      <c r="CC168" s="198"/>
    </row>
    <row r="169" spans="1:81" s="201" customFormat="1" x14ac:dyDescent="0.25">
      <c r="A169" s="198"/>
      <c r="B169" s="198"/>
      <c r="C169" s="198"/>
      <c r="D169" s="198"/>
      <c r="E169" s="198"/>
      <c r="F169" s="198"/>
      <c r="G169" s="204"/>
      <c r="H169" s="204"/>
      <c r="I169" s="204"/>
      <c r="J169" s="204"/>
      <c r="K169" s="206"/>
      <c r="L169" s="206"/>
      <c r="M169" s="206"/>
      <c r="N169" s="206"/>
      <c r="O169" s="207"/>
      <c r="P169" s="207"/>
      <c r="Q169" s="207"/>
      <c r="R169" s="207"/>
      <c r="S169" s="175"/>
      <c r="T169" s="175"/>
      <c r="U169" s="175"/>
      <c r="V169" s="175"/>
      <c r="W169" s="198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  <c r="AI169" s="198"/>
      <c r="AJ169" s="198"/>
      <c r="AK169" s="198"/>
      <c r="AL169" s="198"/>
      <c r="AM169" s="198"/>
      <c r="AN169" s="198"/>
      <c r="AO169" s="198"/>
      <c r="AP169" s="198"/>
      <c r="AQ169" s="198"/>
      <c r="AR169" s="198"/>
      <c r="AS169" s="198"/>
      <c r="AT169" s="198"/>
      <c r="AV169"/>
      <c r="AW169"/>
      <c r="CA169" s="198"/>
      <c r="CB169" s="198"/>
      <c r="CC169" s="198"/>
    </row>
    <row r="170" spans="1:81" s="201" customFormat="1" x14ac:dyDescent="0.25">
      <c r="A170" s="198"/>
      <c r="B170" s="198"/>
      <c r="C170" s="198"/>
      <c r="D170" s="198"/>
      <c r="E170" s="198"/>
      <c r="F170" s="198"/>
      <c r="G170" s="204"/>
      <c r="H170" s="204"/>
      <c r="I170" s="204"/>
      <c r="J170" s="204"/>
      <c r="K170" s="206"/>
      <c r="L170" s="206"/>
      <c r="M170" s="206"/>
      <c r="N170" s="206"/>
      <c r="O170" s="207"/>
      <c r="P170" s="207"/>
      <c r="Q170" s="207"/>
      <c r="R170" s="207"/>
      <c r="S170" s="175"/>
      <c r="T170" s="175"/>
      <c r="U170" s="175"/>
      <c r="V170" s="175"/>
      <c r="W170" s="198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  <c r="AI170" s="198"/>
      <c r="AJ170" s="198"/>
      <c r="AK170" s="198"/>
      <c r="AL170" s="198"/>
      <c r="AM170" s="198"/>
      <c r="AN170" s="198"/>
      <c r="AO170" s="198"/>
      <c r="AP170" s="198"/>
      <c r="AQ170" s="198"/>
      <c r="AR170" s="198"/>
      <c r="AS170" s="198"/>
      <c r="AT170" s="198"/>
      <c r="AV170"/>
      <c r="AW170"/>
      <c r="CA170" s="198"/>
      <c r="CB170" s="198"/>
      <c r="CC170" s="198"/>
    </row>
    <row r="171" spans="1:81" s="201" customFormat="1" x14ac:dyDescent="0.25">
      <c r="A171" s="198"/>
      <c r="B171" s="198"/>
      <c r="C171" s="198"/>
      <c r="D171" s="198"/>
      <c r="E171" s="198"/>
      <c r="F171" s="198"/>
      <c r="G171" s="204"/>
      <c r="H171" s="204"/>
      <c r="I171" s="204"/>
      <c r="J171" s="204"/>
      <c r="K171" s="206"/>
      <c r="L171" s="206"/>
      <c r="M171" s="206"/>
      <c r="N171" s="206"/>
      <c r="O171" s="207"/>
      <c r="P171" s="207"/>
      <c r="Q171" s="207"/>
      <c r="R171" s="207"/>
      <c r="S171" s="175"/>
      <c r="T171" s="175"/>
      <c r="U171" s="175"/>
      <c r="V171" s="175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  <c r="AI171" s="198"/>
      <c r="AJ171" s="198"/>
      <c r="AK171" s="198"/>
      <c r="AL171" s="198"/>
      <c r="AM171" s="198"/>
      <c r="AN171" s="198"/>
      <c r="AO171" s="198"/>
      <c r="AP171" s="198"/>
      <c r="AQ171" s="198"/>
      <c r="AR171" s="198"/>
      <c r="AS171" s="198"/>
      <c r="AT171" s="198"/>
      <c r="AV171"/>
      <c r="AW171"/>
      <c r="CA171" s="198"/>
      <c r="CB171" s="198"/>
      <c r="CC171" s="198"/>
    </row>
    <row r="172" spans="1:81" s="201" customFormat="1" x14ac:dyDescent="0.25">
      <c r="A172" s="198"/>
      <c r="B172" s="198"/>
      <c r="C172" s="198"/>
      <c r="D172" s="198"/>
      <c r="E172" s="198"/>
      <c r="F172" s="198"/>
      <c r="G172" s="204"/>
      <c r="H172" s="204"/>
      <c r="I172" s="204"/>
      <c r="J172" s="204"/>
      <c r="K172" s="206"/>
      <c r="L172" s="206"/>
      <c r="M172" s="206"/>
      <c r="N172" s="206"/>
      <c r="O172" s="207"/>
      <c r="P172" s="207"/>
      <c r="Q172" s="207"/>
      <c r="R172" s="207"/>
      <c r="S172" s="175"/>
      <c r="T172" s="175"/>
      <c r="U172" s="175"/>
      <c r="V172" s="175"/>
      <c r="W172" s="198"/>
      <c r="X172" s="198"/>
      <c r="Y172" s="198"/>
      <c r="Z172" s="198"/>
      <c r="AA172" s="198"/>
      <c r="AB172" s="198"/>
      <c r="AC172" s="198"/>
      <c r="AD172" s="198"/>
      <c r="AE172" s="198"/>
      <c r="AF172" s="198"/>
      <c r="AG172" s="198"/>
      <c r="AH172" s="198"/>
      <c r="AI172" s="198"/>
      <c r="AJ172" s="198"/>
      <c r="AK172" s="198"/>
      <c r="AL172" s="198"/>
      <c r="AM172" s="198"/>
      <c r="AN172" s="198"/>
      <c r="AO172" s="198"/>
      <c r="AP172" s="198"/>
      <c r="AQ172" s="198"/>
      <c r="AR172" s="198"/>
      <c r="AS172" s="198"/>
      <c r="AT172" s="198"/>
      <c r="AV172"/>
      <c r="AW172"/>
      <c r="CA172" s="198"/>
      <c r="CB172" s="198"/>
      <c r="CC172" s="198"/>
    </row>
    <row r="173" spans="1:81" s="201" customFormat="1" x14ac:dyDescent="0.25">
      <c r="A173" s="198"/>
      <c r="B173" s="198"/>
      <c r="C173" s="198"/>
      <c r="D173" s="198"/>
      <c r="E173" s="198"/>
      <c r="F173" s="198"/>
      <c r="G173" s="204"/>
      <c r="H173" s="204"/>
      <c r="I173" s="204"/>
      <c r="J173" s="204"/>
      <c r="K173" s="206"/>
      <c r="L173" s="206"/>
      <c r="M173" s="206"/>
      <c r="N173" s="206"/>
      <c r="O173" s="207"/>
      <c r="P173" s="207"/>
      <c r="Q173" s="207"/>
      <c r="R173" s="207"/>
      <c r="S173" s="175"/>
      <c r="T173" s="175"/>
      <c r="U173" s="175"/>
      <c r="V173" s="175"/>
      <c r="W173" s="198"/>
      <c r="X173" s="198"/>
      <c r="Y173" s="198"/>
      <c r="Z173" s="198"/>
      <c r="AA173" s="198"/>
      <c r="AB173" s="198"/>
      <c r="AC173" s="198"/>
      <c r="AD173" s="198"/>
      <c r="AE173" s="198"/>
      <c r="AF173" s="198"/>
      <c r="AG173" s="198"/>
      <c r="AH173" s="198"/>
      <c r="AI173" s="198"/>
      <c r="AJ173" s="198"/>
      <c r="AK173" s="198"/>
      <c r="AL173" s="198"/>
      <c r="AM173" s="198"/>
      <c r="AN173" s="198"/>
      <c r="AO173" s="198"/>
      <c r="AP173" s="198"/>
      <c r="AQ173" s="198"/>
      <c r="AR173" s="198"/>
      <c r="AS173" s="198"/>
      <c r="AT173" s="198"/>
      <c r="AV173"/>
      <c r="AW173"/>
      <c r="CA173" s="198"/>
      <c r="CB173" s="198"/>
      <c r="CC173" s="198"/>
    </row>
    <row r="174" spans="1:81" s="201" customFormat="1" x14ac:dyDescent="0.25">
      <c r="A174" s="198"/>
      <c r="B174" s="198"/>
      <c r="C174" s="198"/>
      <c r="D174" s="198"/>
      <c r="E174" s="198"/>
      <c r="F174" s="198"/>
      <c r="G174" s="204"/>
      <c r="H174" s="204"/>
      <c r="I174" s="204"/>
      <c r="J174" s="204"/>
      <c r="K174" s="206"/>
      <c r="L174" s="206"/>
      <c r="M174" s="206"/>
      <c r="N174" s="206"/>
      <c r="O174" s="207"/>
      <c r="P174" s="207"/>
      <c r="Q174" s="207"/>
      <c r="R174" s="207"/>
      <c r="S174" s="175"/>
      <c r="T174" s="175"/>
      <c r="U174" s="175"/>
      <c r="V174" s="175"/>
      <c r="W174" s="198"/>
      <c r="X174" s="198"/>
      <c r="Y174" s="198"/>
      <c r="Z174" s="198"/>
      <c r="AA174" s="198"/>
      <c r="AB174" s="198"/>
      <c r="AC174" s="198"/>
      <c r="AD174" s="198"/>
      <c r="AE174" s="198"/>
      <c r="AF174" s="198"/>
      <c r="AG174" s="198"/>
      <c r="AH174" s="198"/>
      <c r="AI174" s="198"/>
      <c r="AJ174" s="198"/>
      <c r="AK174" s="198"/>
      <c r="AL174" s="198"/>
      <c r="AM174" s="198"/>
      <c r="AN174" s="198"/>
      <c r="AO174" s="198"/>
      <c r="AP174" s="198"/>
      <c r="AQ174" s="198"/>
      <c r="AR174" s="198"/>
      <c r="AS174" s="198"/>
      <c r="AT174" s="198"/>
      <c r="AV174"/>
      <c r="AW174"/>
      <c r="CA174" s="198"/>
      <c r="CB174" s="198"/>
      <c r="CC174" s="198"/>
    </row>
    <row r="175" spans="1:81" s="201" customFormat="1" x14ac:dyDescent="0.25">
      <c r="A175" s="198"/>
      <c r="B175" s="198"/>
      <c r="C175" s="198"/>
      <c r="D175" s="198"/>
      <c r="E175" s="198"/>
      <c r="F175" s="198"/>
      <c r="G175" s="204"/>
      <c r="H175" s="204"/>
      <c r="I175" s="204"/>
      <c r="J175" s="204"/>
      <c r="K175" s="206"/>
      <c r="L175" s="206"/>
      <c r="M175" s="206"/>
      <c r="N175" s="206"/>
      <c r="O175" s="207"/>
      <c r="P175" s="207"/>
      <c r="Q175" s="207"/>
      <c r="R175" s="207"/>
      <c r="S175" s="175"/>
      <c r="T175" s="175"/>
      <c r="U175" s="175"/>
      <c r="V175" s="175"/>
      <c r="W175" s="198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  <c r="AI175" s="198"/>
      <c r="AJ175" s="198"/>
      <c r="AK175" s="198"/>
      <c r="AL175" s="198"/>
      <c r="AM175" s="198"/>
      <c r="AN175" s="198"/>
      <c r="AO175" s="198"/>
      <c r="AP175" s="198"/>
      <c r="AQ175" s="198"/>
      <c r="AR175" s="198"/>
      <c r="AS175" s="198"/>
      <c r="AT175" s="198"/>
      <c r="AV175"/>
      <c r="AW175"/>
      <c r="CA175" s="198"/>
      <c r="CB175" s="198"/>
      <c r="CC175" s="198"/>
    </row>
    <row r="176" spans="1:81" s="201" customFormat="1" x14ac:dyDescent="0.25">
      <c r="A176" s="198"/>
      <c r="B176" s="198"/>
      <c r="C176" s="198"/>
      <c r="D176" s="198"/>
      <c r="E176" s="198"/>
      <c r="F176" s="198"/>
      <c r="G176" s="204"/>
      <c r="H176" s="204"/>
      <c r="I176" s="204"/>
      <c r="J176" s="204"/>
      <c r="K176" s="206"/>
      <c r="L176" s="206"/>
      <c r="M176" s="206"/>
      <c r="N176" s="206"/>
      <c r="O176" s="207"/>
      <c r="P176" s="207"/>
      <c r="Q176" s="207"/>
      <c r="R176" s="207"/>
      <c r="S176" s="175"/>
      <c r="T176" s="175"/>
      <c r="U176" s="175"/>
      <c r="V176" s="175"/>
      <c r="W176" s="198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  <c r="AI176" s="198"/>
      <c r="AJ176" s="198"/>
      <c r="AK176" s="198"/>
      <c r="AL176" s="198"/>
      <c r="AM176" s="198"/>
      <c r="AN176" s="198"/>
      <c r="AO176" s="198"/>
      <c r="AP176" s="198"/>
      <c r="AQ176" s="198"/>
      <c r="AR176" s="198"/>
      <c r="AS176" s="198"/>
      <c r="AT176" s="198"/>
      <c r="AV176"/>
      <c r="AW176"/>
      <c r="CA176" s="198"/>
      <c r="CB176" s="198"/>
      <c r="CC176" s="198"/>
    </row>
    <row r="177" spans="1:81" s="201" customFormat="1" x14ac:dyDescent="0.25">
      <c r="A177" s="198"/>
      <c r="B177" s="198"/>
      <c r="C177" s="198"/>
      <c r="D177" s="198"/>
      <c r="E177" s="198"/>
      <c r="F177" s="198"/>
      <c r="G177" s="204"/>
      <c r="H177" s="204"/>
      <c r="I177" s="204"/>
      <c r="J177" s="204"/>
      <c r="K177" s="206"/>
      <c r="L177" s="206"/>
      <c r="M177" s="206"/>
      <c r="N177" s="206"/>
      <c r="O177" s="207"/>
      <c r="P177" s="207"/>
      <c r="Q177" s="207"/>
      <c r="R177" s="207"/>
      <c r="S177" s="175"/>
      <c r="T177" s="175"/>
      <c r="U177" s="175"/>
      <c r="V177" s="175"/>
      <c r="W177" s="198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  <c r="AI177" s="198"/>
      <c r="AJ177" s="198"/>
      <c r="AK177" s="198"/>
      <c r="AL177" s="198"/>
      <c r="AM177" s="198"/>
      <c r="AN177" s="198"/>
      <c r="AO177" s="198"/>
      <c r="AP177" s="198"/>
      <c r="AQ177" s="198"/>
      <c r="AR177" s="198"/>
      <c r="AS177" s="198"/>
      <c r="AT177" s="198"/>
      <c r="AV177"/>
      <c r="AW177"/>
      <c r="CA177" s="198"/>
      <c r="CB177" s="198"/>
      <c r="CC177" s="198"/>
    </row>
    <row r="178" spans="1:81" s="201" customFormat="1" x14ac:dyDescent="0.25">
      <c r="A178" s="198"/>
      <c r="B178" s="198"/>
      <c r="C178" s="198"/>
      <c r="D178" s="198"/>
      <c r="E178" s="198"/>
      <c r="F178" s="198"/>
      <c r="G178" s="204"/>
      <c r="H178" s="204"/>
      <c r="I178" s="204"/>
      <c r="J178" s="204"/>
      <c r="K178" s="206"/>
      <c r="L178" s="206"/>
      <c r="M178" s="206"/>
      <c r="N178" s="206"/>
      <c r="O178" s="207"/>
      <c r="P178" s="207"/>
      <c r="Q178" s="207"/>
      <c r="R178" s="207"/>
      <c r="S178" s="175"/>
      <c r="T178" s="175"/>
      <c r="U178" s="175"/>
      <c r="V178" s="175"/>
      <c r="W178" s="198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  <c r="AI178" s="198"/>
      <c r="AJ178" s="198"/>
      <c r="AK178" s="198"/>
      <c r="AL178" s="198"/>
      <c r="AM178" s="198"/>
      <c r="AN178" s="198"/>
      <c r="AO178" s="198"/>
      <c r="AP178" s="198"/>
      <c r="AQ178" s="198"/>
      <c r="AR178" s="198"/>
      <c r="AS178" s="198"/>
      <c r="AT178" s="198"/>
      <c r="AV178"/>
      <c r="AW178"/>
      <c r="CA178" s="198"/>
      <c r="CB178" s="198"/>
      <c r="CC178" s="198"/>
    </row>
    <row r="179" spans="1:81" s="201" customFormat="1" x14ac:dyDescent="0.25">
      <c r="A179" s="198"/>
      <c r="B179" s="198"/>
      <c r="C179" s="198"/>
      <c r="D179" s="198"/>
      <c r="E179" s="198"/>
      <c r="F179" s="198"/>
      <c r="G179" s="204"/>
      <c r="H179" s="204"/>
      <c r="I179" s="204"/>
      <c r="J179" s="204"/>
      <c r="K179" s="206"/>
      <c r="L179" s="206"/>
      <c r="M179" s="206"/>
      <c r="N179" s="206"/>
      <c r="O179" s="207"/>
      <c r="P179" s="207"/>
      <c r="Q179" s="207"/>
      <c r="R179" s="207"/>
      <c r="S179" s="175"/>
      <c r="T179" s="175"/>
      <c r="U179" s="175"/>
      <c r="V179" s="175"/>
      <c r="W179" s="198"/>
      <c r="X179" s="198"/>
      <c r="Y179" s="198"/>
      <c r="Z179" s="198"/>
      <c r="AA179" s="198"/>
      <c r="AB179" s="198"/>
      <c r="AC179" s="198"/>
      <c r="AD179" s="198"/>
      <c r="AE179" s="198"/>
      <c r="AF179" s="198"/>
      <c r="AG179" s="198"/>
      <c r="AH179" s="198"/>
      <c r="AI179" s="198"/>
      <c r="AJ179" s="198"/>
      <c r="AK179" s="198"/>
      <c r="AL179" s="198"/>
      <c r="AM179" s="198"/>
      <c r="AN179" s="198"/>
      <c r="AO179" s="198"/>
      <c r="AP179" s="198"/>
      <c r="AQ179" s="198"/>
      <c r="AR179" s="198"/>
      <c r="AS179" s="198"/>
      <c r="AT179" s="198"/>
      <c r="AV179"/>
      <c r="AW179"/>
      <c r="CA179" s="198"/>
      <c r="CB179" s="198"/>
      <c r="CC179" s="198"/>
    </row>
    <row r="180" spans="1:81" s="201" customFormat="1" x14ac:dyDescent="0.25">
      <c r="A180" s="198"/>
      <c r="B180" s="198"/>
      <c r="C180" s="198"/>
      <c r="D180" s="198"/>
      <c r="E180" s="198"/>
      <c r="F180" s="198"/>
      <c r="G180" s="204"/>
      <c r="H180" s="204"/>
      <c r="I180" s="204"/>
      <c r="J180" s="204"/>
      <c r="K180" s="206"/>
      <c r="L180" s="206"/>
      <c r="M180" s="206"/>
      <c r="N180" s="206"/>
      <c r="O180" s="207"/>
      <c r="P180" s="207"/>
      <c r="Q180" s="207"/>
      <c r="R180" s="207"/>
      <c r="S180" s="175"/>
      <c r="T180" s="175"/>
      <c r="U180" s="175"/>
      <c r="V180" s="175"/>
      <c r="W180" s="198"/>
      <c r="X180" s="198"/>
      <c r="Y180" s="198"/>
      <c r="Z180" s="198"/>
      <c r="AA180" s="198"/>
      <c r="AB180" s="198"/>
      <c r="AC180" s="198"/>
      <c r="AD180" s="198"/>
      <c r="AE180" s="198"/>
      <c r="AF180" s="198"/>
      <c r="AG180" s="198"/>
      <c r="AH180" s="198"/>
      <c r="AI180" s="198"/>
      <c r="AJ180" s="198"/>
      <c r="AK180" s="198"/>
      <c r="AL180" s="198"/>
      <c r="AM180" s="198"/>
      <c r="AN180" s="198"/>
      <c r="AO180" s="198"/>
      <c r="AP180" s="198"/>
      <c r="AQ180" s="198"/>
      <c r="AR180" s="198"/>
      <c r="AS180" s="198"/>
      <c r="AT180" s="198"/>
      <c r="AV180"/>
      <c r="AW180"/>
      <c r="CA180" s="198"/>
      <c r="CB180" s="198"/>
      <c r="CC180" s="198"/>
    </row>
    <row r="181" spans="1:81" s="201" customFormat="1" x14ac:dyDescent="0.25">
      <c r="A181" s="198"/>
      <c r="B181" s="198"/>
      <c r="C181" s="198"/>
      <c r="D181" s="198"/>
      <c r="E181" s="198"/>
      <c r="F181" s="198"/>
      <c r="G181" s="204"/>
      <c r="H181" s="204"/>
      <c r="I181" s="204"/>
      <c r="J181" s="204"/>
      <c r="K181" s="206"/>
      <c r="L181" s="206"/>
      <c r="M181" s="206"/>
      <c r="N181" s="206"/>
      <c r="O181" s="207"/>
      <c r="P181" s="207"/>
      <c r="Q181" s="207"/>
      <c r="R181" s="207"/>
      <c r="S181" s="175"/>
      <c r="T181" s="175"/>
      <c r="U181" s="175"/>
      <c r="V181" s="175"/>
      <c r="W181" s="198"/>
      <c r="X181" s="198"/>
      <c r="Y181" s="198"/>
      <c r="Z181" s="198"/>
      <c r="AA181" s="198"/>
      <c r="AB181" s="198"/>
      <c r="AC181" s="198"/>
      <c r="AD181" s="198"/>
      <c r="AE181" s="198"/>
      <c r="AF181" s="198"/>
      <c r="AG181" s="198"/>
      <c r="AH181" s="198"/>
      <c r="AI181" s="198"/>
      <c r="AJ181" s="198"/>
      <c r="AK181" s="198"/>
      <c r="AL181" s="198"/>
      <c r="AM181" s="198"/>
      <c r="AN181" s="198"/>
      <c r="AO181" s="198"/>
      <c r="AP181" s="198"/>
      <c r="AQ181" s="198"/>
      <c r="AR181" s="198"/>
      <c r="AS181" s="198"/>
      <c r="AT181" s="198"/>
      <c r="AV181"/>
      <c r="AW181"/>
      <c r="CA181" s="198"/>
      <c r="CB181" s="198"/>
      <c r="CC181" s="198"/>
    </row>
    <row r="182" spans="1:81" s="201" customFormat="1" x14ac:dyDescent="0.25">
      <c r="A182" s="198"/>
      <c r="B182" s="198"/>
      <c r="C182" s="198"/>
      <c r="D182" s="198"/>
      <c r="E182" s="198"/>
      <c r="F182" s="198"/>
      <c r="G182" s="204"/>
      <c r="H182" s="204"/>
      <c r="I182" s="204"/>
      <c r="J182" s="204"/>
      <c r="K182" s="206"/>
      <c r="L182" s="206"/>
      <c r="M182" s="206"/>
      <c r="N182" s="206"/>
      <c r="O182" s="207"/>
      <c r="P182" s="207"/>
      <c r="Q182" s="207"/>
      <c r="R182" s="207"/>
      <c r="S182" s="175"/>
      <c r="T182" s="175"/>
      <c r="U182" s="175"/>
      <c r="V182" s="175"/>
      <c r="W182" s="198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  <c r="AI182" s="198"/>
      <c r="AJ182" s="198"/>
      <c r="AK182" s="198"/>
      <c r="AL182" s="198"/>
      <c r="AM182" s="198"/>
      <c r="AN182" s="198"/>
      <c r="AO182" s="198"/>
      <c r="AP182" s="198"/>
      <c r="AQ182" s="198"/>
      <c r="AR182" s="198"/>
      <c r="AS182" s="198"/>
      <c r="AT182" s="198"/>
      <c r="AV182"/>
      <c r="AW182"/>
      <c r="CA182" s="198"/>
      <c r="CB182" s="198"/>
      <c r="CC182" s="198"/>
    </row>
    <row r="183" spans="1:81" s="201" customFormat="1" x14ac:dyDescent="0.25">
      <c r="A183" s="198"/>
      <c r="B183" s="198"/>
      <c r="C183" s="198"/>
      <c r="D183" s="198"/>
      <c r="E183" s="198"/>
      <c r="F183" s="198"/>
      <c r="G183" s="204"/>
      <c r="H183" s="204"/>
      <c r="I183" s="204"/>
      <c r="J183" s="204"/>
      <c r="K183" s="206"/>
      <c r="L183" s="206"/>
      <c r="M183" s="206"/>
      <c r="N183" s="206"/>
      <c r="O183" s="207"/>
      <c r="P183" s="207"/>
      <c r="Q183" s="207"/>
      <c r="R183" s="207"/>
      <c r="S183" s="175"/>
      <c r="T183" s="175"/>
      <c r="U183" s="175"/>
      <c r="V183" s="175"/>
      <c r="W183" s="198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  <c r="AI183" s="198"/>
      <c r="AJ183" s="198"/>
      <c r="AK183" s="198"/>
      <c r="AL183" s="198"/>
      <c r="AM183" s="198"/>
      <c r="AN183" s="198"/>
      <c r="AO183" s="198"/>
      <c r="AP183" s="198"/>
      <c r="AQ183" s="198"/>
      <c r="AR183" s="198"/>
      <c r="AS183" s="198"/>
      <c r="AT183" s="198"/>
      <c r="AV183"/>
      <c r="AW183"/>
      <c r="CA183" s="198"/>
      <c r="CB183" s="198"/>
      <c r="CC183" s="198"/>
    </row>
    <row r="184" spans="1:81" s="201" customFormat="1" x14ac:dyDescent="0.25">
      <c r="A184" s="198"/>
      <c r="B184" s="198"/>
      <c r="C184" s="198"/>
      <c r="D184" s="198"/>
      <c r="E184" s="198"/>
      <c r="F184" s="198"/>
      <c r="G184" s="204"/>
      <c r="H184" s="204"/>
      <c r="I184" s="204"/>
      <c r="J184" s="204"/>
      <c r="K184" s="206"/>
      <c r="L184" s="206"/>
      <c r="M184" s="206"/>
      <c r="N184" s="206"/>
      <c r="O184" s="207"/>
      <c r="P184" s="207"/>
      <c r="Q184" s="207"/>
      <c r="R184" s="207"/>
      <c r="S184" s="175"/>
      <c r="T184" s="175"/>
      <c r="U184" s="175"/>
      <c r="V184" s="175"/>
      <c r="W184" s="198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  <c r="AI184" s="198"/>
      <c r="AJ184" s="198"/>
      <c r="AK184" s="198"/>
      <c r="AL184" s="198"/>
      <c r="AM184" s="198"/>
      <c r="AN184" s="198"/>
      <c r="AO184" s="198"/>
      <c r="AP184" s="198"/>
      <c r="AQ184" s="198"/>
      <c r="AR184" s="198"/>
      <c r="AS184" s="198"/>
      <c r="AT184" s="198"/>
      <c r="AV184"/>
      <c r="AW184"/>
      <c r="CA184" s="198"/>
      <c r="CB184" s="198"/>
      <c r="CC184" s="198"/>
    </row>
    <row r="185" spans="1:81" s="201" customFormat="1" x14ac:dyDescent="0.25">
      <c r="A185" s="198"/>
      <c r="B185" s="198"/>
      <c r="C185" s="198"/>
      <c r="D185" s="198"/>
      <c r="E185" s="198"/>
      <c r="F185" s="198"/>
      <c r="G185" s="204"/>
      <c r="H185" s="204"/>
      <c r="I185" s="204"/>
      <c r="J185" s="204"/>
      <c r="K185" s="206"/>
      <c r="L185" s="206"/>
      <c r="M185" s="206"/>
      <c r="N185" s="206"/>
      <c r="O185" s="207"/>
      <c r="P185" s="207"/>
      <c r="Q185" s="207"/>
      <c r="R185" s="207"/>
      <c r="S185" s="175"/>
      <c r="T185" s="175"/>
      <c r="U185" s="175"/>
      <c r="V185" s="175"/>
      <c r="W185" s="198"/>
      <c r="X185" s="198"/>
      <c r="Y185" s="198"/>
      <c r="Z185" s="198"/>
      <c r="AA185" s="198"/>
      <c r="AB185" s="198"/>
      <c r="AC185" s="198"/>
      <c r="AD185" s="198"/>
      <c r="AE185" s="198"/>
      <c r="AF185" s="198"/>
      <c r="AG185" s="198"/>
      <c r="AH185" s="198"/>
      <c r="AI185" s="198"/>
      <c r="AJ185" s="198"/>
      <c r="AK185" s="198"/>
      <c r="AL185" s="198"/>
      <c r="AM185" s="198"/>
      <c r="AN185" s="198"/>
      <c r="AO185" s="198"/>
      <c r="AP185" s="198"/>
      <c r="AQ185" s="198"/>
      <c r="AR185" s="198"/>
      <c r="AS185" s="198"/>
      <c r="AT185" s="198"/>
      <c r="AV185"/>
      <c r="AW185"/>
      <c r="CA185" s="198"/>
      <c r="CB185" s="198"/>
      <c r="CC185" s="198"/>
    </row>
    <row r="186" spans="1:81" s="201" customFormat="1" x14ac:dyDescent="0.25">
      <c r="A186" s="198"/>
      <c r="B186" s="198"/>
      <c r="C186" s="198"/>
      <c r="D186" s="198"/>
      <c r="E186" s="198"/>
      <c r="F186" s="198"/>
      <c r="G186" s="204"/>
      <c r="H186" s="204"/>
      <c r="I186" s="204"/>
      <c r="J186" s="204"/>
      <c r="K186" s="206"/>
      <c r="L186" s="206"/>
      <c r="M186" s="206"/>
      <c r="N186" s="206"/>
      <c r="O186" s="207"/>
      <c r="P186" s="207"/>
      <c r="Q186" s="207"/>
      <c r="R186" s="207"/>
      <c r="S186" s="175"/>
      <c r="T186" s="175"/>
      <c r="U186" s="175"/>
      <c r="V186" s="175"/>
      <c r="W186" s="198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98"/>
      <c r="AJ186" s="198"/>
      <c r="AK186" s="198"/>
      <c r="AL186" s="198"/>
      <c r="AM186" s="198"/>
      <c r="AN186" s="198"/>
      <c r="AO186" s="198"/>
      <c r="AP186" s="198"/>
      <c r="AQ186" s="198"/>
      <c r="AR186" s="198"/>
      <c r="AS186" s="198"/>
      <c r="AT186" s="198"/>
      <c r="AV186"/>
      <c r="AW186"/>
      <c r="CA186" s="198"/>
      <c r="CB186" s="198"/>
      <c r="CC186" s="198"/>
    </row>
    <row r="187" spans="1:81" s="201" customFormat="1" x14ac:dyDescent="0.25">
      <c r="A187" s="198"/>
      <c r="B187" s="198"/>
      <c r="C187" s="198"/>
      <c r="D187" s="198"/>
      <c r="E187" s="198"/>
      <c r="F187" s="198"/>
      <c r="G187" s="204"/>
      <c r="H187" s="204"/>
      <c r="I187" s="204"/>
      <c r="J187" s="204"/>
      <c r="K187" s="206"/>
      <c r="L187" s="206"/>
      <c r="M187" s="206"/>
      <c r="N187" s="206"/>
      <c r="O187" s="207"/>
      <c r="P187" s="207"/>
      <c r="Q187" s="207"/>
      <c r="R187" s="207"/>
      <c r="S187" s="175"/>
      <c r="T187" s="175"/>
      <c r="U187" s="175"/>
      <c r="V187" s="175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V187"/>
      <c r="AW187"/>
      <c r="CA187" s="198"/>
      <c r="CB187" s="198"/>
      <c r="CC187" s="198"/>
    </row>
    <row r="188" spans="1:81" s="201" customFormat="1" x14ac:dyDescent="0.25">
      <c r="A188" s="198"/>
      <c r="B188" s="198"/>
      <c r="C188" s="198"/>
      <c r="D188" s="198"/>
      <c r="E188" s="198"/>
      <c r="F188" s="198"/>
      <c r="G188" s="204"/>
      <c r="H188" s="204"/>
      <c r="I188" s="204"/>
      <c r="J188" s="204"/>
      <c r="K188" s="206"/>
      <c r="L188" s="206"/>
      <c r="M188" s="206"/>
      <c r="N188" s="206"/>
      <c r="O188" s="207"/>
      <c r="P188" s="207"/>
      <c r="Q188" s="207"/>
      <c r="R188" s="207"/>
      <c r="S188" s="175"/>
      <c r="T188" s="175"/>
      <c r="U188" s="175"/>
      <c r="V188" s="175"/>
      <c r="W188" s="198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8"/>
      <c r="AH188" s="198"/>
      <c r="AI188" s="198"/>
      <c r="AJ188" s="198"/>
      <c r="AK188" s="198"/>
      <c r="AL188" s="198"/>
      <c r="AM188" s="198"/>
      <c r="AN188" s="198"/>
      <c r="AO188" s="198"/>
      <c r="AP188" s="198"/>
      <c r="AQ188" s="198"/>
      <c r="AR188" s="198"/>
      <c r="AS188" s="198"/>
      <c r="AT188" s="198"/>
      <c r="AV188"/>
      <c r="AW188"/>
      <c r="CA188" s="198"/>
      <c r="CB188" s="198"/>
      <c r="CC188" s="198"/>
    </row>
    <row r="189" spans="1:81" s="201" customFormat="1" x14ac:dyDescent="0.25">
      <c r="A189" s="198"/>
      <c r="B189" s="198"/>
      <c r="C189" s="198"/>
      <c r="D189" s="198"/>
      <c r="E189" s="198"/>
      <c r="F189" s="198"/>
      <c r="G189" s="204"/>
      <c r="H189" s="204"/>
      <c r="I189" s="204"/>
      <c r="J189" s="204"/>
      <c r="K189" s="206"/>
      <c r="L189" s="206"/>
      <c r="M189" s="206"/>
      <c r="N189" s="206"/>
      <c r="O189" s="207"/>
      <c r="P189" s="207"/>
      <c r="Q189" s="207"/>
      <c r="R189" s="207"/>
      <c r="S189" s="175"/>
      <c r="T189" s="175"/>
      <c r="U189" s="175"/>
      <c r="V189" s="175"/>
      <c r="W189" s="198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  <c r="AI189" s="198"/>
      <c r="AJ189" s="198"/>
      <c r="AK189" s="198"/>
      <c r="AL189" s="198"/>
      <c r="AM189" s="198"/>
      <c r="AN189" s="198"/>
      <c r="AO189" s="198"/>
      <c r="AP189" s="198"/>
      <c r="AQ189" s="198"/>
      <c r="AR189" s="198"/>
      <c r="AS189" s="198"/>
      <c r="AT189" s="198"/>
      <c r="AV189"/>
      <c r="AW189"/>
      <c r="CA189" s="198"/>
      <c r="CB189" s="198"/>
      <c r="CC189" s="198"/>
    </row>
    <row r="190" spans="1:81" s="201" customFormat="1" x14ac:dyDescent="0.25">
      <c r="A190" s="198"/>
      <c r="B190" s="198"/>
      <c r="C190" s="198"/>
      <c r="D190" s="198"/>
      <c r="E190" s="198"/>
      <c r="F190" s="198"/>
      <c r="G190" s="204"/>
      <c r="H190" s="204"/>
      <c r="I190" s="204"/>
      <c r="J190" s="204"/>
      <c r="K190" s="206"/>
      <c r="L190" s="206"/>
      <c r="M190" s="206"/>
      <c r="N190" s="206"/>
      <c r="O190" s="207"/>
      <c r="P190" s="207"/>
      <c r="Q190" s="207"/>
      <c r="R190" s="207"/>
      <c r="S190" s="175"/>
      <c r="T190" s="175"/>
      <c r="U190" s="175"/>
      <c r="V190" s="175"/>
      <c r="W190" s="198"/>
      <c r="X190" s="198"/>
      <c r="Y190" s="198"/>
      <c r="Z190" s="198"/>
      <c r="AA190" s="198"/>
      <c r="AB190" s="198"/>
      <c r="AC190" s="198"/>
      <c r="AD190" s="198"/>
      <c r="AE190" s="198"/>
      <c r="AF190" s="198"/>
      <c r="AG190" s="198"/>
      <c r="AH190" s="198"/>
      <c r="AI190" s="198"/>
      <c r="AJ190" s="198"/>
      <c r="AK190" s="198"/>
      <c r="AL190" s="198"/>
      <c r="AM190" s="198"/>
      <c r="AN190" s="198"/>
      <c r="AO190" s="198"/>
      <c r="AP190" s="198"/>
      <c r="AQ190" s="198"/>
      <c r="AR190" s="198"/>
      <c r="AS190" s="198"/>
      <c r="AT190" s="198"/>
      <c r="AV190"/>
      <c r="AW190"/>
      <c r="CA190" s="198"/>
      <c r="CB190" s="198"/>
      <c r="CC190" s="198"/>
    </row>
    <row r="191" spans="1:81" s="201" customFormat="1" x14ac:dyDescent="0.25">
      <c r="A191" s="198"/>
      <c r="B191" s="198"/>
      <c r="C191" s="198"/>
      <c r="D191" s="198"/>
      <c r="E191" s="198"/>
      <c r="F191" s="198"/>
      <c r="G191" s="204"/>
      <c r="H191" s="204"/>
      <c r="I191" s="204"/>
      <c r="J191" s="204"/>
      <c r="K191" s="206"/>
      <c r="L191" s="206"/>
      <c r="M191" s="206"/>
      <c r="N191" s="206"/>
      <c r="O191" s="207"/>
      <c r="P191" s="207"/>
      <c r="Q191" s="207"/>
      <c r="R191" s="207"/>
      <c r="S191" s="175"/>
      <c r="T191" s="175"/>
      <c r="U191" s="175"/>
      <c r="V191" s="175"/>
      <c r="W191" s="198"/>
      <c r="X191" s="198"/>
      <c r="Y191" s="198"/>
      <c r="Z191" s="198"/>
      <c r="AA191" s="198"/>
      <c r="AB191" s="198"/>
      <c r="AC191" s="198"/>
      <c r="AD191" s="198"/>
      <c r="AE191" s="198"/>
      <c r="AF191" s="198"/>
      <c r="AG191" s="198"/>
      <c r="AH191" s="198"/>
      <c r="AI191" s="198"/>
      <c r="AJ191" s="198"/>
      <c r="AK191" s="198"/>
      <c r="AL191" s="198"/>
      <c r="AM191" s="198"/>
      <c r="AN191" s="198"/>
      <c r="AO191" s="198"/>
      <c r="AP191" s="198"/>
      <c r="AQ191" s="198"/>
      <c r="AR191" s="198"/>
      <c r="AS191" s="198"/>
      <c r="AT191" s="198"/>
      <c r="AV191"/>
      <c r="AW191"/>
      <c r="CA191" s="198"/>
      <c r="CB191" s="198"/>
      <c r="CC191" s="198"/>
    </row>
    <row r="192" spans="1:81" s="201" customFormat="1" x14ac:dyDescent="0.25">
      <c r="A192" s="198"/>
      <c r="B192" s="198"/>
      <c r="C192" s="198"/>
      <c r="D192" s="198"/>
      <c r="E192" s="198"/>
      <c r="F192" s="198"/>
      <c r="G192" s="204"/>
      <c r="H192" s="204"/>
      <c r="I192" s="204"/>
      <c r="J192" s="204"/>
      <c r="K192" s="206"/>
      <c r="L192" s="206"/>
      <c r="M192" s="206"/>
      <c r="N192" s="206"/>
      <c r="O192" s="207"/>
      <c r="P192" s="207"/>
      <c r="Q192" s="207"/>
      <c r="R192" s="207"/>
      <c r="S192" s="175"/>
      <c r="T192" s="175"/>
      <c r="U192" s="175"/>
      <c r="V192" s="175"/>
      <c r="W192" s="198"/>
      <c r="X192" s="198"/>
      <c r="Y192" s="198"/>
      <c r="Z192" s="198"/>
      <c r="AA192" s="198"/>
      <c r="AB192" s="198"/>
      <c r="AC192" s="198"/>
      <c r="AD192" s="198"/>
      <c r="AE192" s="198"/>
      <c r="AF192" s="198"/>
      <c r="AG192" s="198"/>
      <c r="AH192" s="198"/>
      <c r="AI192" s="198"/>
      <c r="AJ192" s="198"/>
      <c r="AK192" s="198"/>
      <c r="AL192" s="198"/>
      <c r="AM192" s="198"/>
      <c r="AN192" s="198"/>
      <c r="AO192" s="198"/>
      <c r="AP192" s="198"/>
      <c r="AQ192" s="198"/>
      <c r="AR192" s="198"/>
      <c r="AS192" s="198"/>
      <c r="AT192" s="198"/>
      <c r="AV192"/>
      <c r="AW192"/>
      <c r="CA192" s="198"/>
      <c r="CB192" s="198"/>
      <c r="CC192" s="198"/>
    </row>
    <row r="193" spans="1:81" s="201" customFormat="1" x14ac:dyDescent="0.25">
      <c r="A193" s="198"/>
      <c r="B193" s="198"/>
      <c r="C193" s="198"/>
      <c r="D193" s="198"/>
      <c r="E193" s="198"/>
      <c r="F193" s="198"/>
      <c r="G193" s="204"/>
      <c r="H193" s="204"/>
      <c r="I193" s="204"/>
      <c r="J193" s="204"/>
      <c r="K193" s="206"/>
      <c r="L193" s="206"/>
      <c r="M193" s="206"/>
      <c r="N193" s="206"/>
      <c r="O193" s="207"/>
      <c r="P193" s="207"/>
      <c r="Q193" s="207"/>
      <c r="R193" s="207"/>
      <c r="S193" s="175"/>
      <c r="T193" s="175"/>
      <c r="U193" s="175"/>
      <c r="V193" s="175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V193"/>
      <c r="AW193"/>
      <c r="CA193" s="198"/>
      <c r="CB193" s="198"/>
      <c r="CC193" s="198"/>
    </row>
    <row r="194" spans="1:81" s="201" customFormat="1" x14ac:dyDescent="0.25">
      <c r="A194" s="198"/>
      <c r="B194" s="198"/>
      <c r="C194" s="198"/>
      <c r="D194" s="198"/>
      <c r="E194" s="198"/>
      <c r="F194" s="198"/>
      <c r="G194" s="204"/>
      <c r="H194" s="204"/>
      <c r="I194" s="204"/>
      <c r="J194" s="204"/>
      <c r="K194" s="206"/>
      <c r="L194" s="206"/>
      <c r="M194" s="206"/>
      <c r="N194" s="206"/>
      <c r="O194" s="207"/>
      <c r="P194" s="207"/>
      <c r="Q194" s="207"/>
      <c r="R194" s="207"/>
      <c r="S194" s="175"/>
      <c r="T194" s="175"/>
      <c r="U194" s="175"/>
      <c r="V194" s="175"/>
      <c r="W194" s="198"/>
      <c r="X194" s="198"/>
      <c r="Y194" s="198"/>
      <c r="Z194" s="198"/>
      <c r="AA194" s="198"/>
      <c r="AB194" s="198"/>
      <c r="AC194" s="198"/>
      <c r="AD194" s="198"/>
      <c r="AE194" s="198"/>
      <c r="AF194" s="198"/>
      <c r="AG194" s="198"/>
      <c r="AH194" s="198"/>
      <c r="AI194" s="198"/>
      <c r="AJ194" s="198"/>
      <c r="AK194" s="198"/>
      <c r="AL194" s="198"/>
      <c r="AM194" s="198"/>
      <c r="AN194" s="198"/>
      <c r="AO194" s="198"/>
      <c r="AP194" s="198"/>
      <c r="AQ194" s="198"/>
      <c r="AR194" s="198"/>
      <c r="AS194" s="198"/>
      <c r="AT194" s="198"/>
      <c r="AV194"/>
      <c r="AW194"/>
      <c r="CA194" s="198"/>
      <c r="CB194" s="198"/>
      <c r="CC194" s="198"/>
    </row>
    <row r="195" spans="1:81" s="201" customFormat="1" x14ac:dyDescent="0.25">
      <c r="A195" s="198"/>
      <c r="B195" s="198"/>
      <c r="C195" s="198"/>
      <c r="D195" s="198"/>
      <c r="E195" s="198"/>
      <c r="F195" s="198"/>
      <c r="G195" s="204"/>
      <c r="H195" s="204"/>
      <c r="I195" s="204"/>
      <c r="J195" s="204"/>
      <c r="K195" s="206"/>
      <c r="L195" s="206"/>
      <c r="M195" s="206"/>
      <c r="N195" s="206"/>
      <c r="O195" s="207"/>
      <c r="P195" s="207"/>
      <c r="Q195" s="207"/>
      <c r="R195" s="207"/>
      <c r="S195" s="175"/>
      <c r="T195" s="175"/>
      <c r="U195" s="175"/>
      <c r="V195" s="175"/>
      <c r="W195" s="198"/>
      <c r="X195" s="198"/>
      <c r="Y195" s="198"/>
      <c r="Z195" s="198"/>
      <c r="AA195" s="198"/>
      <c r="AB195" s="198"/>
      <c r="AC195" s="198"/>
      <c r="AD195" s="198"/>
      <c r="AE195" s="198"/>
      <c r="AF195" s="198"/>
      <c r="AG195" s="198"/>
      <c r="AH195" s="198"/>
      <c r="AI195" s="198"/>
      <c r="AJ195" s="198"/>
      <c r="AK195" s="198"/>
      <c r="AL195" s="198"/>
      <c r="AM195" s="198"/>
      <c r="AN195" s="198"/>
      <c r="AO195" s="198"/>
      <c r="AP195" s="198"/>
      <c r="AQ195" s="198"/>
      <c r="AR195" s="198"/>
      <c r="AS195" s="198"/>
      <c r="AT195" s="198"/>
      <c r="AV195"/>
      <c r="AW195"/>
      <c r="CA195" s="198"/>
      <c r="CB195" s="198"/>
      <c r="CC195" s="198"/>
    </row>
    <row r="196" spans="1:81" s="201" customFormat="1" x14ac:dyDescent="0.25">
      <c r="A196" s="198"/>
      <c r="B196" s="198"/>
      <c r="C196" s="198"/>
      <c r="D196" s="198"/>
      <c r="E196" s="198"/>
      <c r="F196" s="198"/>
      <c r="G196" s="204"/>
      <c r="H196" s="204"/>
      <c r="I196" s="204"/>
      <c r="J196" s="204"/>
      <c r="K196" s="206"/>
      <c r="L196" s="206"/>
      <c r="M196" s="206"/>
      <c r="N196" s="206"/>
      <c r="O196" s="207"/>
      <c r="P196" s="207"/>
      <c r="Q196" s="207"/>
      <c r="R196" s="207"/>
      <c r="S196" s="175"/>
      <c r="T196" s="175"/>
      <c r="U196" s="175"/>
      <c r="V196" s="175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  <c r="AP196" s="198"/>
      <c r="AQ196" s="198"/>
      <c r="AR196" s="198"/>
      <c r="AS196" s="198"/>
      <c r="AT196" s="198"/>
      <c r="AV196"/>
      <c r="AW196"/>
      <c r="CA196" s="198"/>
      <c r="CB196" s="198"/>
      <c r="CC196" s="198"/>
    </row>
    <row r="197" spans="1:81" s="201" customFormat="1" x14ac:dyDescent="0.25">
      <c r="A197" s="198"/>
      <c r="B197" s="198"/>
      <c r="C197" s="198"/>
      <c r="D197" s="198"/>
      <c r="E197" s="198"/>
      <c r="F197" s="198"/>
      <c r="G197" s="204"/>
      <c r="H197" s="204"/>
      <c r="I197" s="204"/>
      <c r="J197" s="204"/>
      <c r="K197" s="206"/>
      <c r="L197" s="206"/>
      <c r="M197" s="206"/>
      <c r="N197" s="206"/>
      <c r="O197" s="207"/>
      <c r="P197" s="207"/>
      <c r="Q197" s="207"/>
      <c r="R197" s="207"/>
      <c r="S197" s="175"/>
      <c r="T197" s="175"/>
      <c r="U197" s="175"/>
      <c r="V197" s="175"/>
      <c r="W197" s="198"/>
      <c r="X197" s="198"/>
      <c r="Y197" s="198"/>
      <c r="Z197" s="198"/>
      <c r="AA197" s="198"/>
      <c r="AB197" s="198"/>
      <c r="AC197" s="198"/>
      <c r="AD197" s="198"/>
      <c r="AE197" s="198"/>
      <c r="AF197" s="198"/>
      <c r="AG197" s="198"/>
      <c r="AH197" s="198"/>
      <c r="AI197" s="198"/>
      <c r="AJ197" s="198"/>
      <c r="AK197" s="198"/>
      <c r="AL197" s="198"/>
      <c r="AM197" s="198"/>
      <c r="AN197" s="198"/>
      <c r="AO197" s="198"/>
      <c r="AP197" s="198"/>
      <c r="AQ197" s="198"/>
      <c r="AR197" s="198"/>
      <c r="AS197" s="198"/>
      <c r="AT197" s="198"/>
      <c r="AV197"/>
      <c r="AW197"/>
      <c r="CA197" s="198"/>
      <c r="CB197" s="198"/>
      <c r="CC197" s="198"/>
    </row>
    <row r="198" spans="1:81" s="201" customFormat="1" x14ac:dyDescent="0.25">
      <c r="A198" s="198"/>
      <c r="B198" s="198"/>
      <c r="C198" s="198"/>
      <c r="D198" s="198"/>
      <c r="E198" s="198"/>
      <c r="F198" s="198"/>
      <c r="G198" s="204"/>
      <c r="H198" s="204"/>
      <c r="I198" s="204"/>
      <c r="J198" s="204"/>
      <c r="K198" s="206"/>
      <c r="L198" s="206"/>
      <c r="M198" s="206"/>
      <c r="N198" s="206"/>
      <c r="O198" s="207"/>
      <c r="P198" s="207"/>
      <c r="Q198" s="207"/>
      <c r="R198" s="207"/>
      <c r="S198" s="175"/>
      <c r="T198" s="175"/>
      <c r="U198" s="175"/>
      <c r="V198" s="175"/>
      <c r="W198" s="198"/>
      <c r="X198" s="198"/>
      <c r="Y198" s="198"/>
      <c r="Z198" s="198"/>
      <c r="AA198" s="198"/>
      <c r="AB198" s="198"/>
      <c r="AC198" s="198"/>
      <c r="AD198" s="198"/>
      <c r="AE198" s="198"/>
      <c r="AF198" s="198"/>
      <c r="AG198" s="198"/>
      <c r="AH198" s="198"/>
      <c r="AI198" s="198"/>
      <c r="AJ198" s="198"/>
      <c r="AK198" s="198"/>
      <c r="AL198" s="198"/>
      <c r="AM198" s="198"/>
      <c r="AN198" s="198"/>
      <c r="AO198" s="198"/>
      <c r="AP198" s="198"/>
      <c r="AQ198" s="198"/>
      <c r="AR198" s="198"/>
      <c r="AS198" s="198"/>
      <c r="AT198" s="198"/>
      <c r="AV198"/>
      <c r="AW198"/>
      <c r="CA198" s="198"/>
      <c r="CB198" s="198"/>
      <c r="CC198" s="198"/>
    </row>
    <row r="199" spans="1:81" s="201" customFormat="1" x14ac:dyDescent="0.25">
      <c r="A199" s="198"/>
      <c r="B199" s="198"/>
      <c r="C199" s="198"/>
      <c r="D199" s="198"/>
      <c r="E199" s="198"/>
      <c r="F199" s="198"/>
      <c r="G199" s="204"/>
      <c r="H199" s="204"/>
      <c r="I199" s="204"/>
      <c r="J199" s="204"/>
      <c r="K199" s="206"/>
      <c r="L199" s="206"/>
      <c r="M199" s="206"/>
      <c r="N199" s="206"/>
      <c r="O199" s="207"/>
      <c r="P199" s="207"/>
      <c r="Q199" s="207"/>
      <c r="R199" s="207"/>
      <c r="S199" s="175"/>
      <c r="T199" s="175"/>
      <c r="U199" s="175"/>
      <c r="V199" s="175"/>
      <c r="W199" s="198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98"/>
      <c r="AH199" s="198"/>
      <c r="AI199" s="198"/>
      <c r="AJ199" s="198"/>
      <c r="AK199" s="198"/>
      <c r="AL199" s="198"/>
      <c r="AM199" s="198"/>
      <c r="AN199" s="198"/>
      <c r="AO199" s="198"/>
      <c r="AP199" s="198"/>
      <c r="AQ199" s="198"/>
      <c r="AR199" s="198"/>
      <c r="AS199" s="198"/>
      <c r="AT199" s="198"/>
      <c r="AV199"/>
      <c r="AW199"/>
      <c r="CA199" s="198"/>
      <c r="CB199" s="198"/>
      <c r="CC199" s="198"/>
    </row>
    <row r="200" spans="1:81" s="201" customFormat="1" x14ac:dyDescent="0.25">
      <c r="A200" s="198"/>
      <c r="B200" s="198"/>
      <c r="C200" s="198"/>
      <c r="D200" s="198"/>
      <c r="E200" s="198"/>
      <c r="F200" s="198"/>
      <c r="G200" s="204"/>
      <c r="H200" s="204"/>
      <c r="I200" s="204"/>
      <c r="J200" s="204"/>
      <c r="K200" s="206"/>
      <c r="L200" s="206"/>
      <c r="M200" s="206"/>
      <c r="N200" s="206"/>
      <c r="O200" s="207"/>
      <c r="P200" s="207"/>
      <c r="Q200" s="207"/>
      <c r="R200" s="207"/>
      <c r="S200" s="175"/>
      <c r="T200" s="175"/>
      <c r="U200" s="175"/>
      <c r="V200" s="175"/>
      <c r="W200" s="198"/>
      <c r="X200" s="198"/>
      <c r="Y200" s="198"/>
      <c r="Z200" s="198"/>
      <c r="AA200" s="198"/>
      <c r="AB200" s="198"/>
      <c r="AC200" s="198"/>
      <c r="AD200" s="198"/>
      <c r="AE200" s="198"/>
      <c r="AF200" s="198"/>
      <c r="AG200" s="198"/>
      <c r="AH200" s="198"/>
      <c r="AI200" s="198"/>
      <c r="AJ200" s="198"/>
      <c r="AK200" s="198"/>
      <c r="AL200" s="198"/>
      <c r="AM200" s="198"/>
      <c r="AN200" s="198"/>
      <c r="AO200" s="198"/>
      <c r="AP200" s="198"/>
      <c r="AQ200" s="198"/>
      <c r="AR200" s="198"/>
      <c r="AS200" s="198"/>
      <c r="AT200" s="198"/>
      <c r="AV200"/>
      <c r="AW200"/>
      <c r="CA200" s="198"/>
      <c r="CB200" s="198"/>
      <c r="CC200" s="198"/>
    </row>
    <row r="201" spans="1:81" s="201" customFormat="1" x14ac:dyDescent="0.25">
      <c r="A201" s="198"/>
      <c r="B201" s="198"/>
      <c r="C201" s="198"/>
      <c r="D201" s="198"/>
      <c r="E201" s="198"/>
      <c r="F201" s="198"/>
      <c r="G201" s="204"/>
      <c r="H201" s="204"/>
      <c r="I201" s="204"/>
      <c r="J201" s="204"/>
      <c r="K201" s="206"/>
      <c r="L201" s="206"/>
      <c r="M201" s="206"/>
      <c r="N201" s="206"/>
      <c r="O201" s="207"/>
      <c r="P201" s="207"/>
      <c r="Q201" s="207"/>
      <c r="R201" s="207"/>
      <c r="S201" s="175"/>
      <c r="T201" s="175"/>
      <c r="U201" s="175"/>
      <c r="V201" s="175"/>
      <c r="W201" s="198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  <c r="AI201" s="198"/>
      <c r="AJ201" s="198"/>
      <c r="AK201" s="198"/>
      <c r="AL201" s="198"/>
      <c r="AM201" s="198"/>
      <c r="AN201" s="198"/>
      <c r="AO201" s="198"/>
      <c r="AP201" s="198"/>
      <c r="AQ201" s="198"/>
      <c r="AR201" s="198"/>
      <c r="AS201" s="198"/>
      <c r="AT201" s="198"/>
      <c r="AV201"/>
      <c r="AW201"/>
      <c r="CA201" s="198"/>
      <c r="CB201" s="198"/>
      <c r="CC201" s="198"/>
    </row>
    <row r="202" spans="1:81" s="201" customFormat="1" x14ac:dyDescent="0.25">
      <c r="A202" s="198"/>
      <c r="B202" s="198"/>
      <c r="C202" s="198"/>
      <c r="D202" s="198"/>
      <c r="E202" s="198"/>
      <c r="F202" s="198"/>
      <c r="G202" s="204"/>
      <c r="H202" s="204"/>
      <c r="I202" s="204"/>
      <c r="J202" s="204"/>
      <c r="K202" s="206"/>
      <c r="L202" s="206"/>
      <c r="M202" s="206"/>
      <c r="N202" s="206"/>
      <c r="O202" s="207"/>
      <c r="P202" s="207"/>
      <c r="Q202" s="207"/>
      <c r="R202" s="207"/>
      <c r="S202" s="175"/>
      <c r="T202" s="175"/>
      <c r="U202" s="175"/>
      <c r="V202" s="175"/>
      <c r="W202" s="198"/>
      <c r="X202" s="198"/>
      <c r="Y202" s="198"/>
      <c r="Z202" s="198"/>
      <c r="AA202" s="198"/>
      <c r="AB202" s="198"/>
      <c r="AC202" s="198"/>
      <c r="AD202" s="198"/>
      <c r="AE202" s="198"/>
      <c r="AF202" s="198"/>
      <c r="AG202" s="198"/>
      <c r="AH202" s="198"/>
      <c r="AI202" s="198"/>
      <c r="AJ202" s="198"/>
      <c r="AK202" s="198"/>
      <c r="AL202" s="198"/>
      <c r="AM202" s="198"/>
      <c r="AN202" s="198"/>
      <c r="AO202" s="198"/>
      <c r="AP202" s="198"/>
      <c r="AQ202" s="198"/>
      <c r="AR202" s="198"/>
      <c r="AS202" s="198"/>
      <c r="AT202" s="198"/>
      <c r="AV202"/>
      <c r="AW202"/>
      <c r="CA202" s="198"/>
      <c r="CB202" s="198"/>
      <c r="CC202" s="198"/>
    </row>
    <row r="203" spans="1:81" s="201" customFormat="1" x14ac:dyDescent="0.25">
      <c r="A203" s="198"/>
      <c r="B203" s="198"/>
      <c r="C203" s="198"/>
      <c r="D203" s="198"/>
      <c r="E203" s="198"/>
      <c r="F203" s="198"/>
      <c r="G203" s="204"/>
      <c r="H203" s="204"/>
      <c r="I203" s="204"/>
      <c r="J203" s="204"/>
      <c r="K203" s="206"/>
      <c r="L203" s="206"/>
      <c r="M203" s="206"/>
      <c r="N203" s="206"/>
      <c r="O203" s="207"/>
      <c r="P203" s="207"/>
      <c r="Q203" s="207"/>
      <c r="R203" s="207"/>
      <c r="S203" s="175"/>
      <c r="T203" s="175"/>
      <c r="U203" s="175"/>
      <c r="V203" s="175"/>
      <c r="W203" s="198"/>
      <c r="X203" s="198"/>
      <c r="Y203" s="198"/>
      <c r="Z203" s="198"/>
      <c r="AA203" s="198"/>
      <c r="AB203" s="198"/>
      <c r="AC203" s="198"/>
      <c r="AD203" s="198"/>
      <c r="AE203" s="198"/>
      <c r="AF203" s="198"/>
      <c r="AG203" s="198"/>
      <c r="AH203" s="198"/>
      <c r="AI203" s="198"/>
      <c r="AJ203" s="198"/>
      <c r="AK203" s="198"/>
      <c r="AL203" s="198"/>
      <c r="AM203" s="198"/>
      <c r="AN203" s="198"/>
      <c r="AO203" s="198"/>
      <c r="AP203" s="198"/>
      <c r="AQ203" s="198"/>
      <c r="AR203" s="198"/>
      <c r="AS203" s="198"/>
      <c r="AT203" s="198"/>
      <c r="AV203"/>
      <c r="AW203"/>
      <c r="CA203" s="198"/>
      <c r="CB203" s="198"/>
      <c r="CC203" s="198"/>
    </row>
    <row r="204" spans="1:81" s="201" customFormat="1" x14ac:dyDescent="0.25">
      <c r="A204" s="198"/>
      <c r="B204" s="198"/>
      <c r="C204" s="198"/>
      <c r="D204" s="198"/>
      <c r="E204" s="198"/>
      <c r="F204" s="198"/>
      <c r="G204" s="204"/>
      <c r="H204" s="204"/>
      <c r="I204" s="204"/>
      <c r="J204" s="204"/>
      <c r="K204" s="206"/>
      <c r="L204" s="206"/>
      <c r="M204" s="206"/>
      <c r="N204" s="206"/>
      <c r="O204" s="207"/>
      <c r="P204" s="207"/>
      <c r="Q204" s="207"/>
      <c r="R204" s="207"/>
      <c r="S204" s="175"/>
      <c r="T204" s="175"/>
      <c r="U204" s="175"/>
      <c r="V204" s="175"/>
      <c r="W204" s="198"/>
      <c r="X204" s="198"/>
      <c r="Y204" s="198"/>
      <c r="Z204" s="198"/>
      <c r="AA204" s="198"/>
      <c r="AB204" s="198"/>
      <c r="AC204" s="198"/>
      <c r="AD204" s="198"/>
      <c r="AE204" s="198"/>
      <c r="AF204" s="198"/>
      <c r="AG204" s="198"/>
      <c r="AH204" s="198"/>
      <c r="AI204" s="198"/>
      <c r="AJ204" s="198"/>
      <c r="AK204" s="198"/>
      <c r="AL204" s="198"/>
      <c r="AM204" s="198"/>
      <c r="AN204" s="198"/>
      <c r="AO204" s="198"/>
      <c r="AP204" s="198"/>
      <c r="AQ204" s="198"/>
      <c r="AR204" s="198"/>
      <c r="AS204" s="198"/>
      <c r="AT204" s="198"/>
      <c r="AV204"/>
      <c r="AW204"/>
      <c r="CA204" s="198"/>
      <c r="CB204" s="198"/>
      <c r="CC204" s="198"/>
    </row>
    <row r="205" spans="1:81" s="201" customFormat="1" x14ac:dyDescent="0.25">
      <c r="A205" s="198"/>
      <c r="B205" s="198"/>
      <c r="C205" s="198"/>
      <c r="D205" s="198"/>
      <c r="E205" s="198"/>
      <c r="F205" s="198"/>
      <c r="G205" s="204"/>
      <c r="H205" s="204"/>
      <c r="I205" s="204"/>
      <c r="J205" s="204"/>
      <c r="K205" s="206"/>
      <c r="L205" s="206"/>
      <c r="M205" s="206"/>
      <c r="N205" s="206"/>
      <c r="O205" s="207"/>
      <c r="P205" s="207"/>
      <c r="Q205" s="207"/>
      <c r="R205" s="207"/>
      <c r="S205" s="175"/>
      <c r="T205" s="175"/>
      <c r="U205" s="175"/>
      <c r="V205" s="175"/>
      <c r="W205" s="198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8"/>
      <c r="AH205" s="198"/>
      <c r="AI205" s="198"/>
      <c r="AJ205" s="198"/>
      <c r="AK205" s="198"/>
      <c r="AL205" s="198"/>
      <c r="AM205" s="198"/>
      <c r="AN205" s="198"/>
      <c r="AO205" s="198"/>
      <c r="AP205" s="198"/>
      <c r="AQ205" s="198"/>
      <c r="AR205" s="198"/>
      <c r="AS205" s="198"/>
      <c r="AT205" s="198"/>
      <c r="AV205"/>
      <c r="AW205"/>
      <c r="CA205" s="198"/>
      <c r="CB205" s="198"/>
      <c r="CC205" s="198"/>
    </row>
    <row r="206" spans="1:81" s="201" customFormat="1" x14ac:dyDescent="0.25">
      <c r="A206" s="198"/>
      <c r="B206" s="198"/>
      <c r="C206" s="198"/>
      <c r="D206" s="198"/>
      <c r="E206" s="198"/>
      <c r="F206" s="198"/>
      <c r="G206" s="204"/>
      <c r="H206" s="204"/>
      <c r="I206" s="204"/>
      <c r="J206" s="204"/>
      <c r="K206" s="206"/>
      <c r="L206" s="206"/>
      <c r="M206" s="206"/>
      <c r="N206" s="206"/>
      <c r="O206" s="207"/>
      <c r="P206" s="207"/>
      <c r="Q206" s="207"/>
      <c r="R206" s="207"/>
      <c r="S206" s="175"/>
      <c r="T206" s="175"/>
      <c r="U206" s="175"/>
      <c r="V206" s="175"/>
      <c r="W206" s="198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98"/>
      <c r="AH206" s="198"/>
      <c r="AI206" s="198"/>
      <c r="AJ206" s="198"/>
      <c r="AK206" s="198"/>
      <c r="AL206" s="198"/>
      <c r="AM206" s="198"/>
      <c r="AN206" s="198"/>
      <c r="AO206" s="198"/>
      <c r="AP206" s="198"/>
      <c r="AQ206" s="198"/>
      <c r="AR206" s="198"/>
      <c r="AS206" s="198"/>
      <c r="AT206" s="198"/>
      <c r="AV206"/>
      <c r="AW206"/>
      <c r="CA206" s="198"/>
      <c r="CB206" s="198"/>
      <c r="CC206" s="198"/>
    </row>
    <row r="207" spans="1:81" s="201" customFormat="1" x14ac:dyDescent="0.25">
      <c r="A207" s="198"/>
      <c r="B207" s="198"/>
      <c r="C207" s="198"/>
      <c r="D207" s="198"/>
      <c r="E207" s="198"/>
      <c r="F207" s="198"/>
      <c r="G207" s="204"/>
      <c r="H207" s="204"/>
      <c r="I207" s="204"/>
      <c r="J207" s="204"/>
      <c r="K207" s="206"/>
      <c r="L207" s="206"/>
      <c r="M207" s="206"/>
      <c r="N207" s="206"/>
      <c r="O207" s="207"/>
      <c r="P207" s="207"/>
      <c r="Q207" s="207"/>
      <c r="R207" s="207"/>
      <c r="S207" s="175"/>
      <c r="T207" s="175"/>
      <c r="U207" s="175"/>
      <c r="V207" s="175"/>
      <c r="W207" s="198"/>
      <c r="X207" s="198"/>
      <c r="Y207" s="198"/>
      <c r="Z207" s="198"/>
      <c r="AA207" s="198"/>
      <c r="AB207" s="198"/>
      <c r="AC207" s="198"/>
      <c r="AD207" s="198"/>
      <c r="AE207" s="198"/>
      <c r="AF207" s="198"/>
      <c r="AG207" s="198"/>
      <c r="AH207" s="198"/>
      <c r="AI207" s="198"/>
      <c r="AJ207" s="198"/>
      <c r="AK207" s="198"/>
      <c r="AL207" s="198"/>
      <c r="AM207" s="198"/>
      <c r="AN207" s="198"/>
      <c r="AO207" s="198"/>
      <c r="AP207" s="198"/>
      <c r="AQ207" s="198"/>
      <c r="AR207" s="198"/>
      <c r="AS207" s="198"/>
      <c r="AT207" s="198"/>
      <c r="AV207"/>
      <c r="AW207"/>
      <c r="CA207" s="198"/>
      <c r="CB207" s="198"/>
      <c r="CC207" s="198"/>
    </row>
    <row r="208" spans="1:81" s="201" customFormat="1" x14ac:dyDescent="0.25">
      <c r="A208" s="198"/>
      <c r="B208" s="198"/>
      <c r="C208" s="198"/>
      <c r="D208" s="198"/>
      <c r="E208" s="198"/>
      <c r="F208" s="198"/>
      <c r="G208" s="204"/>
      <c r="H208" s="204"/>
      <c r="I208" s="204"/>
      <c r="J208" s="204"/>
      <c r="K208" s="206"/>
      <c r="L208" s="206"/>
      <c r="M208" s="206"/>
      <c r="N208" s="206"/>
      <c r="O208" s="207"/>
      <c r="P208" s="207"/>
      <c r="Q208" s="207"/>
      <c r="R208" s="207"/>
      <c r="S208" s="175"/>
      <c r="T208" s="175"/>
      <c r="U208" s="175"/>
      <c r="V208" s="175"/>
      <c r="W208" s="198"/>
      <c r="X208" s="198"/>
      <c r="Y208" s="198"/>
      <c r="Z208" s="198"/>
      <c r="AA208" s="198"/>
      <c r="AB208" s="198"/>
      <c r="AC208" s="198"/>
      <c r="AD208" s="198"/>
      <c r="AE208" s="198"/>
      <c r="AF208" s="198"/>
      <c r="AG208" s="198"/>
      <c r="AH208" s="198"/>
      <c r="AI208" s="198"/>
      <c r="AJ208" s="198"/>
      <c r="AK208" s="198"/>
      <c r="AL208" s="198"/>
      <c r="AM208" s="198"/>
      <c r="AN208" s="198"/>
      <c r="AO208" s="198"/>
      <c r="AP208" s="198"/>
      <c r="AQ208" s="198"/>
      <c r="AR208" s="198"/>
      <c r="AS208" s="198"/>
      <c r="AT208" s="198"/>
      <c r="AV208"/>
      <c r="AW208"/>
      <c r="CA208" s="198"/>
      <c r="CB208" s="198"/>
      <c r="CC208" s="198"/>
    </row>
    <row r="209" spans="1:81" s="201" customFormat="1" x14ac:dyDescent="0.25">
      <c r="A209" s="198"/>
      <c r="B209" s="198"/>
      <c r="C209" s="198"/>
      <c r="D209" s="198"/>
      <c r="E209" s="198"/>
      <c r="F209" s="198"/>
      <c r="G209" s="204"/>
      <c r="H209" s="204"/>
      <c r="I209" s="204"/>
      <c r="J209" s="204"/>
      <c r="K209" s="206"/>
      <c r="L209" s="206"/>
      <c r="M209" s="206"/>
      <c r="N209" s="206"/>
      <c r="O209" s="207"/>
      <c r="P209" s="207"/>
      <c r="Q209" s="207"/>
      <c r="R209" s="207"/>
      <c r="S209" s="175"/>
      <c r="T209" s="175"/>
      <c r="U209" s="175"/>
      <c r="V209" s="175"/>
      <c r="W209" s="198"/>
      <c r="X209" s="198"/>
      <c r="Y209" s="198"/>
      <c r="Z209" s="198"/>
      <c r="AA209" s="198"/>
      <c r="AB209" s="198"/>
      <c r="AC209" s="198"/>
      <c r="AD209" s="198"/>
      <c r="AE209" s="198"/>
      <c r="AF209" s="198"/>
      <c r="AG209" s="198"/>
      <c r="AH209" s="198"/>
      <c r="AI209" s="198"/>
      <c r="AJ209" s="198"/>
      <c r="AK209" s="198"/>
      <c r="AL209" s="198"/>
      <c r="AM209" s="198"/>
      <c r="AN209" s="198"/>
      <c r="AO209" s="198"/>
      <c r="AP209" s="198"/>
      <c r="AQ209" s="198"/>
      <c r="AR209" s="198"/>
      <c r="AS209" s="198"/>
      <c r="AT209" s="198"/>
      <c r="AV209"/>
      <c r="AW209"/>
      <c r="CA209" s="198"/>
      <c r="CB209" s="198"/>
      <c r="CC209" s="198"/>
    </row>
    <row r="210" spans="1:81" s="201" customFormat="1" x14ac:dyDescent="0.25">
      <c r="A210" s="198"/>
      <c r="B210" s="198"/>
      <c r="C210" s="198"/>
      <c r="D210" s="198"/>
      <c r="E210" s="198"/>
      <c r="F210" s="198"/>
      <c r="G210" s="204"/>
      <c r="H210" s="204"/>
      <c r="I210" s="204"/>
      <c r="J210" s="204"/>
      <c r="K210" s="206"/>
      <c r="L210" s="206"/>
      <c r="M210" s="206"/>
      <c r="N210" s="206"/>
      <c r="O210" s="207"/>
      <c r="P210" s="207"/>
      <c r="Q210" s="207"/>
      <c r="R210" s="207"/>
      <c r="S210" s="175"/>
      <c r="T210" s="175"/>
      <c r="U210" s="175"/>
      <c r="V210" s="175"/>
      <c r="W210" s="198"/>
      <c r="X210" s="198"/>
      <c r="Y210" s="198"/>
      <c r="Z210" s="198"/>
      <c r="AA210" s="198"/>
      <c r="AB210" s="198"/>
      <c r="AC210" s="198"/>
      <c r="AD210" s="198"/>
      <c r="AE210" s="198"/>
      <c r="AF210" s="198"/>
      <c r="AG210" s="198"/>
      <c r="AH210" s="198"/>
      <c r="AI210" s="198"/>
      <c r="AJ210" s="198"/>
      <c r="AK210" s="198"/>
      <c r="AL210" s="198"/>
      <c r="AM210" s="198"/>
      <c r="AN210" s="198"/>
      <c r="AO210" s="198"/>
      <c r="AP210" s="198"/>
      <c r="AQ210" s="198"/>
      <c r="AR210" s="198"/>
      <c r="AS210" s="198"/>
      <c r="AT210" s="198"/>
      <c r="AV210"/>
      <c r="AW210"/>
      <c r="CA210" s="198"/>
      <c r="CB210" s="198"/>
      <c r="CC210" s="198"/>
    </row>
    <row r="211" spans="1:81" s="201" customFormat="1" x14ac:dyDescent="0.25">
      <c r="A211" s="198"/>
      <c r="B211" s="198"/>
      <c r="C211" s="198"/>
      <c r="D211" s="198"/>
      <c r="E211" s="198"/>
      <c r="F211" s="198"/>
      <c r="G211" s="204"/>
      <c r="H211" s="204"/>
      <c r="I211" s="204"/>
      <c r="J211" s="204"/>
      <c r="K211" s="206"/>
      <c r="L211" s="206"/>
      <c r="M211" s="206"/>
      <c r="N211" s="206"/>
      <c r="O211" s="207"/>
      <c r="P211" s="207"/>
      <c r="Q211" s="207"/>
      <c r="R211" s="207"/>
      <c r="S211" s="175"/>
      <c r="T211" s="175"/>
      <c r="U211" s="175"/>
      <c r="V211" s="175"/>
      <c r="W211" s="198"/>
      <c r="X211" s="198"/>
      <c r="Y211" s="198"/>
      <c r="Z211" s="198"/>
      <c r="AA211" s="198"/>
      <c r="AB211" s="198"/>
      <c r="AC211" s="198"/>
      <c r="AD211" s="198"/>
      <c r="AE211" s="198"/>
      <c r="AF211" s="198"/>
      <c r="AG211" s="198"/>
      <c r="AH211" s="198"/>
      <c r="AI211" s="198"/>
      <c r="AJ211" s="198"/>
      <c r="AK211" s="198"/>
      <c r="AL211" s="198"/>
      <c r="AM211" s="198"/>
      <c r="AN211" s="198"/>
      <c r="AO211" s="198"/>
      <c r="AP211" s="198"/>
      <c r="AQ211" s="198"/>
      <c r="AR211" s="198"/>
      <c r="AS211" s="198"/>
      <c r="AT211" s="198"/>
      <c r="AV211"/>
      <c r="AW211"/>
      <c r="CA211" s="198"/>
      <c r="CB211" s="198"/>
      <c r="CC211" s="198"/>
    </row>
    <row r="212" spans="1:81" s="201" customFormat="1" x14ac:dyDescent="0.25">
      <c r="A212" s="198"/>
      <c r="B212" s="198"/>
      <c r="C212" s="198"/>
      <c r="D212" s="198"/>
      <c r="E212" s="198"/>
      <c r="F212" s="198"/>
      <c r="G212" s="204"/>
      <c r="H212" s="204"/>
      <c r="I212" s="204"/>
      <c r="J212" s="204"/>
      <c r="K212" s="206"/>
      <c r="L212" s="206"/>
      <c r="M212" s="206"/>
      <c r="N212" s="206"/>
      <c r="O212" s="207"/>
      <c r="P212" s="207"/>
      <c r="Q212" s="207"/>
      <c r="R212" s="207"/>
      <c r="S212" s="175"/>
      <c r="T212" s="175"/>
      <c r="U212" s="175"/>
      <c r="V212" s="175"/>
      <c r="W212" s="198"/>
      <c r="X212" s="198"/>
      <c r="Y212" s="198"/>
      <c r="Z212" s="198"/>
      <c r="AA212" s="198"/>
      <c r="AB212" s="198"/>
      <c r="AC212" s="198"/>
      <c r="AD212" s="198"/>
      <c r="AE212" s="198"/>
      <c r="AF212" s="198"/>
      <c r="AG212" s="198"/>
      <c r="AH212" s="198"/>
      <c r="AI212" s="198"/>
      <c r="AJ212" s="198"/>
      <c r="AK212" s="198"/>
      <c r="AL212" s="198"/>
      <c r="AM212" s="198"/>
      <c r="AN212" s="198"/>
      <c r="AO212" s="198"/>
      <c r="AP212" s="198"/>
      <c r="AQ212" s="198"/>
      <c r="AR212" s="198"/>
      <c r="AS212" s="198"/>
      <c r="AT212" s="198"/>
      <c r="AV212"/>
      <c r="AW212"/>
      <c r="CA212" s="198"/>
      <c r="CB212" s="198"/>
      <c r="CC212" s="198"/>
    </row>
    <row r="213" spans="1:81" s="201" customFormat="1" x14ac:dyDescent="0.25">
      <c r="A213" s="198"/>
      <c r="B213" s="198"/>
      <c r="C213" s="198"/>
      <c r="D213" s="198"/>
      <c r="E213" s="198"/>
      <c r="F213" s="198"/>
      <c r="G213" s="204"/>
      <c r="H213" s="204"/>
      <c r="I213" s="204"/>
      <c r="J213" s="204"/>
      <c r="K213" s="206"/>
      <c r="L213" s="206"/>
      <c r="M213" s="206"/>
      <c r="N213" s="206"/>
      <c r="O213" s="207"/>
      <c r="P213" s="207"/>
      <c r="Q213" s="207"/>
      <c r="R213" s="207"/>
      <c r="S213" s="175"/>
      <c r="T213" s="175"/>
      <c r="U213" s="175"/>
      <c r="V213" s="175"/>
      <c r="W213" s="198"/>
      <c r="X213" s="198"/>
      <c r="Y213" s="198"/>
      <c r="Z213" s="198"/>
      <c r="AA213" s="198"/>
      <c r="AB213" s="198"/>
      <c r="AC213" s="198"/>
      <c r="AD213" s="198"/>
      <c r="AE213" s="198"/>
      <c r="AF213" s="198"/>
      <c r="AG213" s="198"/>
      <c r="AH213" s="198"/>
      <c r="AI213" s="198"/>
      <c r="AJ213" s="198"/>
      <c r="AK213" s="198"/>
      <c r="AL213" s="198"/>
      <c r="AM213" s="198"/>
      <c r="AN213" s="198"/>
      <c r="AO213" s="198"/>
      <c r="AP213" s="198"/>
      <c r="AQ213" s="198"/>
      <c r="AR213" s="198"/>
      <c r="AS213" s="198"/>
      <c r="AT213" s="198"/>
      <c r="AV213"/>
      <c r="AW213"/>
      <c r="CA213" s="198"/>
      <c r="CB213" s="198"/>
      <c r="CC213" s="198"/>
    </row>
    <row r="214" spans="1:81" s="201" customFormat="1" x14ac:dyDescent="0.25">
      <c r="A214" s="198"/>
      <c r="B214" s="198"/>
      <c r="C214" s="198"/>
      <c r="D214" s="198"/>
      <c r="E214" s="198"/>
      <c r="F214" s="198"/>
      <c r="G214" s="204"/>
      <c r="H214" s="204"/>
      <c r="I214" s="204"/>
      <c r="J214" s="204"/>
      <c r="K214" s="206"/>
      <c r="L214" s="206"/>
      <c r="M214" s="206"/>
      <c r="N214" s="206"/>
      <c r="O214" s="207"/>
      <c r="P214" s="207"/>
      <c r="Q214" s="207"/>
      <c r="R214" s="207"/>
      <c r="S214" s="175"/>
      <c r="T214" s="175"/>
      <c r="U214" s="175"/>
      <c r="V214" s="175"/>
      <c r="W214" s="198"/>
      <c r="X214" s="198"/>
      <c r="Y214" s="198"/>
      <c r="Z214" s="198"/>
      <c r="AA214" s="198"/>
      <c r="AB214" s="198"/>
      <c r="AC214" s="198"/>
      <c r="AD214" s="198"/>
      <c r="AE214" s="198"/>
      <c r="AF214" s="198"/>
      <c r="AG214" s="198"/>
      <c r="AH214" s="198"/>
      <c r="AI214" s="198"/>
      <c r="AJ214" s="198"/>
      <c r="AK214" s="198"/>
      <c r="AL214" s="198"/>
      <c r="AM214" s="198"/>
      <c r="AN214" s="198"/>
      <c r="AO214" s="198"/>
      <c r="AP214" s="198"/>
      <c r="AQ214" s="198"/>
      <c r="AR214" s="198"/>
      <c r="AS214" s="198"/>
      <c r="AT214" s="198"/>
      <c r="AV214"/>
      <c r="AW214"/>
      <c r="CA214" s="198"/>
      <c r="CB214" s="198"/>
      <c r="CC214" s="198"/>
    </row>
    <row r="215" spans="1:81" s="201" customFormat="1" x14ac:dyDescent="0.25">
      <c r="A215" s="198"/>
      <c r="B215" s="198"/>
      <c r="C215" s="198"/>
      <c r="D215" s="198"/>
      <c r="E215" s="198"/>
      <c r="F215" s="198"/>
      <c r="G215" s="204"/>
      <c r="H215" s="204"/>
      <c r="I215" s="204"/>
      <c r="J215" s="204"/>
      <c r="K215" s="206"/>
      <c r="L215" s="206"/>
      <c r="M215" s="206"/>
      <c r="N215" s="206"/>
      <c r="O215" s="207"/>
      <c r="P215" s="207"/>
      <c r="Q215" s="207"/>
      <c r="R215" s="207"/>
      <c r="S215" s="175"/>
      <c r="T215" s="175"/>
      <c r="U215" s="175"/>
      <c r="V215" s="175"/>
      <c r="W215" s="198"/>
      <c r="X215" s="198"/>
      <c r="Y215" s="198"/>
      <c r="Z215" s="198"/>
      <c r="AA215" s="198"/>
      <c r="AB215" s="198"/>
      <c r="AC215" s="198"/>
      <c r="AD215" s="198"/>
      <c r="AE215" s="198"/>
      <c r="AF215" s="198"/>
      <c r="AG215" s="198"/>
      <c r="AH215" s="198"/>
      <c r="AI215" s="198"/>
      <c r="AJ215" s="198"/>
      <c r="AK215" s="198"/>
      <c r="AL215" s="198"/>
      <c r="AM215" s="198"/>
      <c r="AN215" s="198"/>
      <c r="AO215" s="198"/>
      <c r="AP215" s="198"/>
      <c r="AQ215" s="198"/>
      <c r="AR215" s="198"/>
      <c r="AS215" s="198"/>
      <c r="AT215" s="198"/>
      <c r="AV215"/>
      <c r="AW215"/>
      <c r="CA215" s="198"/>
      <c r="CB215" s="198"/>
      <c r="CC215" s="198"/>
    </row>
    <row r="216" spans="1:81" s="201" customFormat="1" x14ac:dyDescent="0.25">
      <c r="A216" s="198"/>
      <c r="B216" s="198"/>
      <c r="C216" s="198"/>
      <c r="D216" s="198"/>
      <c r="E216" s="198"/>
      <c r="F216" s="198"/>
      <c r="G216" s="204"/>
      <c r="H216" s="204"/>
      <c r="I216" s="204"/>
      <c r="J216" s="204"/>
      <c r="K216" s="206"/>
      <c r="L216" s="206"/>
      <c r="M216" s="206"/>
      <c r="N216" s="206"/>
      <c r="O216" s="207"/>
      <c r="P216" s="207"/>
      <c r="Q216" s="207"/>
      <c r="R216" s="207"/>
      <c r="S216" s="175"/>
      <c r="T216" s="175"/>
      <c r="U216" s="175"/>
      <c r="V216" s="175"/>
      <c r="W216" s="198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  <c r="AI216" s="198"/>
      <c r="AJ216" s="198"/>
      <c r="AK216" s="198"/>
      <c r="AL216" s="198"/>
      <c r="AM216" s="198"/>
      <c r="AN216" s="198"/>
      <c r="AO216" s="198"/>
      <c r="AP216" s="198"/>
      <c r="AQ216" s="198"/>
      <c r="AR216" s="198"/>
      <c r="AS216" s="198"/>
      <c r="AT216" s="198"/>
      <c r="AV216"/>
      <c r="AW216"/>
      <c r="CA216" s="198"/>
      <c r="CB216" s="198"/>
      <c r="CC216" s="198"/>
    </row>
    <row r="217" spans="1:81" s="201" customFormat="1" x14ac:dyDescent="0.25">
      <c r="A217" s="198"/>
      <c r="B217" s="198"/>
      <c r="C217" s="198"/>
      <c r="D217" s="198"/>
      <c r="E217" s="198"/>
      <c r="F217" s="198"/>
      <c r="G217" s="204"/>
      <c r="H217" s="204"/>
      <c r="I217" s="204"/>
      <c r="J217" s="204"/>
      <c r="K217" s="206"/>
      <c r="L217" s="206"/>
      <c r="M217" s="206"/>
      <c r="N217" s="206"/>
      <c r="O217" s="207"/>
      <c r="P217" s="207"/>
      <c r="Q217" s="207"/>
      <c r="R217" s="207"/>
      <c r="S217" s="175"/>
      <c r="T217" s="175"/>
      <c r="U217" s="175"/>
      <c r="V217" s="175"/>
      <c r="W217" s="198"/>
      <c r="X217" s="198"/>
      <c r="Y217" s="198"/>
      <c r="Z217" s="198"/>
      <c r="AA217" s="198"/>
      <c r="AB217" s="198"/>
      <c r="AC217" s="198"/>
      <c r="AD217" s="198"/>
      <c r="AE217" s="198"/>
      <c r="AF217" s="198"/>
      <c r="AG217" s="198"/>
      <c r="AH217" s="198"/>
      <c r="AI217" s="198"/>
      <c r="AJ217" s="198"/>
      <c r="AK217" s="198"/>
      <c r="AL217" s="198"/>
      <c r="AM217" s="198"/>
      <c r="AN217" s="198"/>
      <c r="AO217" s="198"/>
      <c r="AP217" s="198"/>
      <c r="AQ217" s="198"/>
      <c r="AR217" s="198"/>
      <c r="AS217" s="198"/>
      <c r="AT217" s="198"/>
      <c r="AV217"/>
      <c r="AW217"/>
      <c r="CA217" s="198"/>
      <c r="CB217" s="198"/>
      <c r="CC217" s="198"/>
    </row>
    <row r="218" spans="1:81" s="201" customFormat="1" x14ac:dyDescent="0.25">
      <c r="A218" s="198"/>
      <c r="B218" s="198"/>
      <c r="C218" s="198"/>
      <c r="D218" s="198"/>
      <c r="E218" s="198"/>
      <c r="F218" s="198"/>
      <c r="G218" s="204"/>
      <c r="H218" s="204"/>
      <c r="I218" s="204"/>
      <c r="J218" s="204"/>
      <c r="K218" s="206"/>
      <c r="L218" s="206"/>
      <c r="M218" s="206"/>
      <c r="N218" s="206"/>
      <c r="O218" s="207"/>
      <c r="P218" s="207"/>
      <c r="Q218" s="207"/>
      <c r="R218" s="207"/>
      <c r="S218" s="175"/>
      <c r="T218" s="175"/>
      <c r="U218" s="175"/>
      <c r="V218" s="175"/>
      <c r="W218" s="198"/>
      <c r="X218" s="198"/>
      <c r="Y218" s="198"/>
      <c r="Z218" s="198"/>
      <c r="AA218" s="198"/>
      <c r="AB218" s="198"/>
      <c r="AC218" s="198"/>
      <c r="AD218" s="198"/>
      <c r="AE218" s="198"/>
      <c r="AF218" s="198"/>
      <c r="AG218" s="198"/>
      <c r="AH218" s="198"/>
      <c r="AI218" s="198"/>
      <c r="AJ218" s="198"/>
      <c r="AK218" s="198"/>
      <c r="AL218" s="198"/>
      <c r="AM218" s="198"/>
      <c r="AN218" s="198"/>
      <c r="AO218" s="198"/>
      <c r="AP218" s="198"/>
      <c r="AQ218" s="198"/>
      <c r="AR218" s="198"/>
      <c r="AS218" s="198"/>
      <c r="AT218" s="198"/>
      <c r="AV218"/>
      <c r="AW218"/>
      <c r="CA218" s="198"/>
      <c r="CB218" s="198"/>
      <c r="CC218" s="198"/>
    </row>
    <row r="219" spans="1:81" s="201" customFormat="1" x14ac:dyDescent="0.25">
      <c r="A219" s="198"/>
      <c r="B219" s="198"/>
      <c r="C219" s="198"/>
      <c r="D219" s="198"/>
      <c r="E219" s="198"/>
      <c r="F219" s="198"/>
      <c r="G219" s="204"/>
      <c r="H219" s="204"/>
      <c r="I219" s="204"/>
      <c r="J219" s="204"/>
      <c r="K219" s="206"/>
      <c r="L219" s="206"/>
      <c r="M219" s="206"/>
      <c r="N219" s="206"/>
      <c r="O219" s="207"/>
      <c r="P219" s="207"/>
      <c r="Q219" s="207"/>
      <c r="R219" s="207"/>
      <c r="S219" s="175"/>
      <c r="T219" s="175"/>
      <c r="U219" s="175"/>
      <c r="V219" s="175"/>
      <c r="W219" s="198"/>
      <c r="X219" s="198"/>
      <c r="Y219" s="198"/>
      <c r="Z219" s="198"/>
      <c r="AA219" s="198"/>
      <c r="AB219" s="198"/>
      <c r="AC219" s="198"/>
      <c r="AD219" s="198"/>
      <c r="AE219" s="198"/>
      <c r="AF219" s="198"/>
      <c r="AG219" s="198"/>
      <c r="AH219" s="198"/>
      <c r="AI219" s="198"/>
      <c r="AJ219" s="198"/>
      <c r="AK219" s="198"/>
      <c r="AL219" s="198"/>
      <c r="AM219" s="198"/>
      <c r="AN219" s="198"/>
      <c r="AO219" s="198"/>
      <c r="AP219" s="198"/>
      <c r="AQ219" s="198"/>
      <c r="AR219" s="198"/>
      <c r="AS219" s="198"/>
      <c r="AT219" s="198"/>
      <c r="AV219"/>
      <c r="AW219"/>
      <c r="CA219" s="198"/>
      <c r="CB219" s="198"/>
      <c r="CC219" s="198"/>
    </row>
    <row r="220" spans="1:81" s="201" customFormat="1" x14ac:dyDescent="0.25">
      <c r="A220" s="198"/>
      <c r="B220" s="198"/>
      <c r="C220" s="198"/>
      <c r="D220" s="198"/>
      <c r="E220" s="198"/>
      <c r="F220" s="198"/>
      <c r="G220" s="204"/>
      <c r="H220" s="204"/>
      <c r="I220" s="204"/>
      <c r="J220" s="204"/>
      <c r="K220" s="206"/>
      <c r="L220" s="206"/>
      <c r="M220" s="206"/>
      <c r="N220" s="206"/>
      <c r="O220" s="207"/>
      <c r="P220" s="207"/>
      <c r="Q220" s="207"/>
      <c r="R220" s="207"/>
      <c r="S220" s="175"/>
      <c r="T220" s="175"/>
      <c r="U220" s="175"/>
      <c r="V220" s="175"/>
      <c r="W220" s="198"/>
      <c r="X220" s="198"/>
      <c r="Y220" s="198"/>
      <c r="Z220" s="198"/>
      <c r="AA220" s="198"/>
      <c r="AB220" s="198"/>
      <c r="AC220" s="198"/>
      <c r="AD220" s="198"/>
      <c r="AE220" s="198"/>
      <c r="AF220" s="198"/>
      <c r="AG220" s="198"/>
      <c r="AH220" s="198"/>
      <c r="AI220" s="198"/>
      <c r="AJ220" s="198"/>
      <c r="AK220" s="198"/>
      <c r="AL220" s="198"/>
      <c r="AM220" s="198"/>
      <c r="AN220" s="198"/>
      <c r="AO220" s="198"/>
      <c r="AP220" s="198"/>
      <c r="AQ220" s="198"/>
      <c r="AR220" s="198"/>
      <c r="AS220" s="198"/>
      <c r="AT220" s="198"/>
      <c r="AV220"/>
      <c r="AW220"/>
      <c r="CA220" s="198"/>
      <c r="CB220" s="198"/>
      <c r="CC220" s="198"/>
    </row>
    <row r="221" spans="1:81" s="201" customFormat="1" x14ac:dyDescent="0.25">
      <c r="A221" s="198"/>
      <c r="B221" s="198"/>
      <c r="C221" s="198"/>
      <c r="D221" s="198"/>
      <c r="E221" s="198"/>
      <c r="F221" s="198"/>
      <c r="G221" s="204"/>
      <c r="H221" s="204"/>
      <c r="I221" s="204"/>
      <c r="J221" s="204"/>
      <c r="K221" s="206"/>
      <c r="L221" s="206"/>
      <c r="M221" s="206"/>
      <c r="N221" s="206"/>
      <c r="O221" s="207"/>
      <c r="P221" s="207"/>
      <c r="Q221" s="207"/>
      <c r="R221" s="207"/>
      <c r="S221" s="175"/>
      <c r="T221" s="175"/>
      <c r="U221" s="175"/>
      <c r="V221" s="175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98"/>
      <c r="AR221" s="198"/>
      <c r="AS221" s="198"/>
      <c r="AT221" s="198"/>
      <c r="AV221"/>
      <c r="AW221"/>
      <c r="CA221" s="198"/>
      <c r="CB221" s="198"/>
      <c r="CC221" s="198"/>
    </row>
    <row r="222" spans="1:81" s="201" customFormat="1" x14ac:dyDescent="0.25">
      <c r="A222" s="198"/>
      <c r="B222" s="198"/>
      <c r="C222" s="198"/>
      <c r="D222" s="198"/>
      <c r="E222" s="198"/>
      <c r="F222" s="198"/>
      <c r="G222" s="204"/>
      <c r="H222" s="204"/>
      <c r="I222" s="204"/>
      <c r="J222" s="204"/>
      <c r="K222" s="206"/>
      <c r="L222" s="206"/>
      <c r="M222" s="206"/>
      <c r="N222" s="206"/>
      <c r="O222" s="207"/>
      <c r="P222" s="207"/>
      <c r="Q222" s="207"/>
      <c r="R222" s="207"/>
      <c r="S222" s="175"/>
      <c r="T222" s="175"/>
      <c r="U222" s="175"/>
      <c r="V222" s="175"/>
      <c r="W222" s="198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8"/>
      <c r="AH222" s="198"/>
      <c r="AI222" s="198"/>
      <c r="AJ222" s="198"/>
      <c r="AK222" s="198"/>
      <c r="AL222" s="198"/>
      <c r="AM222" s="198"/>
      <c r="AN222" s="198"/>
      <c r="AO222" s="198"/>
      <c r="AP222" s="198"/>
      <c r="AQ222" s="198"/>
      <c r="AR222" s="198"/>
      <c r="AS222" s="198"/>
      <c r="AT222" s="198"/>
      <c r="AV222"/>
      <c r="AW222"/>
      <c r="CA222" s="198"/>
      <c r="CB222" s="198"/>
      <c r="CC222" s="198"/>
    </row>
    <row r="223" spans="1:81" s="201" customFormat="1" x14ac:dyDescent="0.25">
      <c r="A223" s="198"/>
      <c r="B223" s="198"/>
      <c r="C223" s="198"/>
      <c r="D223" s="198"/>
      <c r="E223" s="198"/>
      <c r="F223" s="198"/>
      <c r="G223" s="204"/>
      <c r="H223" s="204"/>
      <c r="I223" s="204"/>
      <c r="J223" s="204"/>
      <c r="K223" s="206"/>
      <c r="L223" s="206"/>
      <c r="M223" s="206"/>
      <c r="N223" s="206"/>
      <c r="O223" s="207"/>
      <c r="P223" s="207"/>
      <c r="Q223" s="207"/>
      <c r="R223" s="207"/>
      <c r="S223" s="175"/>
      <c r="T223" s="175"/>
      <c r="U223" s="175"/>
      <c r="V223" s="175"/>
      <c r="W223" s="198"/>
      <c r="X223" s="198"/>
      <c r="Y223" s="198"/>
      <c r="Z223" s="198"/>
      <c r="AA223" s="198"/>
      <c r="AB223" s="198"/>
      <c r="AC223" s="198"/>
      <c r="AD223" s="198"/>
      <c r="AE223" s="198"/>
      <c r="AF223" s="198"/>
      <c r="AG223" s="198"/>
      <c r="AH223" s="198"/>
      <c r="AI223" s="198"/>
      <c r="AJ223" s="198"/>
      <c r="AK223" s="198"/>
      <c r="AL223" s="198"/>
      <c r="AM223" s="198"/>
      <c r="AN223" s="198"/>
      <c r="AO223" s="198"/>
      <c r="AP223" s="198"/>
      <c r="AQ223" s="198"/>
      <c r="AR223" s="198"/>
      <c r="AS223" s="198"/>
      <c r="AT223" s="198"/>
      <c r="AV223"/>
      <c r="AW223"/>
      <c r="CA223" s="198"/>
      <c r="CB223" s="198"/>
      <c r="CC223" s="198"/>
    </row>
    <row r="224" spans="1:81" s="201" customFormat="1" x14ac:dyDescent="0.25">
      <c r="A224" s="198"/>
      <c r="B224" s="198"/>
      <c r="C224" s="198"/>
      <c r="D224" s="198"/>
      <c r="E224" s="198"/>
      <c r="F224" s="198"/>
      <c r="G224" s="204"/>
      <c r="H224" s="204"/>
      <c r="I224" s="204"/>
      <c r="J224" s="204"/>
      <c r="K224" s="206"/>
      <c r="L224" s="206"/>
      <c r="M224" s="206"/>
      <c r="N224" s="206"/>
      <c r="O224" s="207"/>
      <c r="P224" s="207"/>
      <c r="Q224" s="207"/>
      <c r="R224" s="207"/>
      <c r="S224" s="175"/>
      <c r="T224" s="175"/>
      <c r="U224" s="175"/>
      <c r="V224" s="175"/>
      <c r="W224" s="198"/>
      <c r="X224" s="198"/>
      <c r="Y224" s="198"/>
      <c r="Z224" s="198"/>
      <c r="AA224" s="198"/>
      <c r="AB224" s="198"/>
      <c r="AC224" s="198"/>
      <c r="AD224" s="198"/>
      <c r="AE224" s="198"/>
      <c r="AF224" s="198"/>
      <c r="AG224" s="198"/>
      <c r="AH224" s="198"/>
      <c r="AI224" s="198"/>
      <c r="AJ224" s="198"/>
      <c r="AK224" s="198"/>
      <c r="AL224" s="198"/>
      <c r="AM224" s="198"/>
      <c r="AN224" s="198"/>
      <c r="AO224" s="198"/>
      <c r="AP224" s="198"/>
      <c r="AQ224" s="198"/>
      <c r="AR224" s="198"/>
      <c r="AS224" s="198"/>
      <c r="AT224" s="198"/>
      <c r="AV224"/>
      <c r="AW224"/>
      <c r="CA224" s="198"/>
      <c r="CB224" s="198"/>
      <c r="CC224" s="198"/>
    </row>
    <row r="225" spans="1:81" s="201" customFormat="1" x14ac:dyDescent="0.25">
      <c r="A225" s="198"/>
      <c r="B225" s="198"/>
      <c r="C225" s="198"/>
      <c r="D225" s="198"/>
      <c r="E225" s="198"/>
      <c r="F225" s="198"/>
      <c r="G225" s="204"/>
      <c r="H225" s="204"/>
      <c r="I225" s="204"/>
      <c r="J225" s="204"/>
      <c r="K225" s="206"/>
      <c r="L225" s="206"/>
      <c r="M225" s="206"/>
      <c r="N225" s="206"/>
      <c r="O225" s="207"/>
      <c r="P225" s="207"/>
      <c r="Q225" s="207"/>
      <c r="R225" s="207"/>
      <c r="S225" s="175"/>
      <c r="T225" s="175"/>
      <c r="U225" s="175"/>
      <c r="V225" s="175"/>
      <c r="W225" s="198"/>
      <c r="X225" s="198"/>
      <c r="Y225" s="198"/>
      <c r="Z225" s="198"/>
      <c r="AA225" s="198"/>
      <c r="AB225" s="198"/>
      <c r="AC225" s="198"/>
      <c r="AD225" s="198"/>
      <c r="AE225" s="198"/>
      <c r="AF225" s="198"/>
      <c r="AG225" s="198"/>
      <c r="AH225" s="198"/>
      <c r="AI225" s="198"/>
      <c r="AJ225" s="198"/>
      <c r="AK225" s="198"/>
      <c r="AL225" s="198"/>
      <c r="AM225" s="198"/>
      <c r="AN225" s="198"/>
      <c r="AO225" s="198"/>
      <c r="AP225" s="198"/>
      <c r="AQ225" s="198"/>
      <c r="AR225" s="198"/>
      <c r="AS225" s="198"/>
      <c r="AT225" s="198"/>
      <c r="AV225"/>
      <c r="AW225"/>
      <c r="CA225" s="198"/>
      <c r="CB225" s="198"/>
      <c r="CC225" s="198"/>
    </row>
    <row r="226" spans="1:81" s="201" customFormat="1" x14ac:dyDescent="0.25">
      <c r="A226" s="198"/>
      <c r="B226" s="198"/>
      <c r="C226" s="198"/>
      <c r="D226" s="198"/>
      <c r="E226" s="198"/>
      <c r="F226" s="198"/>
      <c r="G226" s="204"/>
      <c r="H226" s="204"/>
      <c r="I226" s="204"/>
      <c r="J226" s="204"/>
      <c r="K226" s="206"/>
      <c r="L226" s="206"/>
      <c r="M226" s="206"/>
      <c r="N226" s="206"/>
      <c r="O226" s="207"/>
      <c r="P226" s="207"/>
      <c r="Q226" s="207"/>
      <c r="R226" s="207"/>
      <c r="S226" s="175"/>
      <c r="T226" s="175"/>
      <c r="U226" s="175"/>
      <c r="V226" s="175"/>
      <c r="W226" s="198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  <c r="AI226" s="198"/>
      <c r="AJ226" s="198"/>
      <c r="AK226" s="198"/>
      <c r="AL226" s="198"/>
      <c r="AM226" s="198"/>
      <c r="AN226" s="198"/>
      <c r="AO226" s="198"/>
      <c r="AP226" s="198"/>
      <c r="AQ226" s="198"/>
      <c r="AR226" s="198"/>
      <c r="AS226" s="198"/>
      <c r="AT226" s="198"/>
      <c r="AV226"/>
      <c r="AW226"/>
      <c r="CA226" s="198"/>
      <c r="CB226" s="198"/>
      <c r="CC226" s="198"/>
    </row>
    <row r="227" spans="1:81" s="201" customFormat="1" x14ac:dyDescent="0.25">
      <c r="A227" s="198"/>
      <c r="B227" s="198"/>
      <c r="C227" s="198"/>
      <c r="D227" s="198"/>
      <c r="E227" s="198"/>
      <c r="F227" s="198"/>
      <c r="G227" s="204"/>
      <c r="H227" s="204"/>
      <c r="I227" s="204"/>
      <c r="J227" s="204"/>
      <c r="K227" s="206"/>
      <c r="L227" s="206"/>
      <c r="M227" s="206"/>
      <c r="N227" s="206"/>
      <c r="O227" s="207"/>
      <c r="P227" s="207"/>
      <c r="Q227" s="207"/>
      <c r="R227" s="207"/>
      <c r="S227" s="175"/>
      <c r="T227" s="175"/>
      <c r="U227" s="175"/>
      <c r="V227" s="175"/>
      <c r="W227" s="198"/>
      <c r="X227" s="198"/>
      <c r="Y227" s="198"/>
      <c r="Z227" s="198"/>
      <c r="AA227" s="198"/>
      <c r="AB227" s="198"/>
      <c r="AC227" s="198"/>
      <c r="AD227" s="198"/>
      <c r="AE227" s="198"/>
      <c r="AF227" s="198"/>
      <c r="AG227" s="198"/>
      <c r="AH227" s="198"/>
      <c r="AI227" s="198"/>
      <c r="AJ227" s="198"/>
      <c r="AK227" s="198"/>
      <c r="AL227" s="198"/>
      <c r="AM227" s="198"/>
      <c r="AN227" s="198"/>
      <c r="AO227" s="198"/>
      <c r="AP227" s="198"/>
      <c r="AQ227" s="198"/>
      <c r="AR227" s="198"/>
      <c r="AS227" s="198"/>
      <c r="AT227" s="198"/>
      <c r="AV227"/>
      <c r="AW227"/>
      <c r="CA227" s="198"/>
      <c r="CB227" s="198"/>
      <c r="CC227" s="198"/>
    </row>
    <row r="228" spans="1:81" s="201" customFormat="1" x14ac:dyDescent="0.25">
      <c r="A228" s="198"/>
      <c r="B228" s="198"/>
      <c r="C228" s="198"/>
      <c r="D228" s="198"/>
      <c r="E228" s="198"/>
      <c r="F228" s="198"/>
      <c r="G228" s="204"/>
      <c r="H228" s="204"/>
      <c r="I228" s="204"/>
      <c r="J228" s="204"/>
      <c r="K228" s="206"/>
      <c r="L228" s="206"/>
      <c r="M228" s="206"/>
      <c r="N228" s="206"/>
      <c r="O228" s="207"/>
      <c r="P228" s="207"/>
      <c r="Q228" s="207"/>
      <c r="R228" s="207"/>
      <c r="S228" s="175"/>
      <c r="T228" s="175"/>
      <c r="U228" s="175"/>
      <c r="V228" s="175"/>
      <c r="W228" s="198"/>
      <c r="X228" s="198"/>
      <c r="Y228" s="198"/>
      <c r="Z228" s="198"/>
      <c r="AA228" s="198"/>
      <c r="AB228" s="198"/>
      <c r="AC228" s="198"/>
      <c r="AD228" s="198"/>
      <c r="AE228" s="198"/>
      <c r="AF228" s="198"/>
      <c r="AG228" s="198"/>
      <c r="AH228" s="198"/>
      <c r="AI228" s="198"/>
      <c r="AJ228" s="198"/>
      <c r="AK228" s="198"/>
      <c r="AL228" s="198"/>
      <c r="AM228" s="198"/>
      <c r="AN228" s="198"/>
      <c r="AO228" s="198"/>
      <c r="AP228" s="198"/>
      <c r="AQ228" s="198"/>
      <c r="AR228" s="198"/>
      <c r="AS228" s="198"/>
      <c r="AT228" s="198"/>
      <c r="AV228"/>
      <c r="AW228"/>
      <c r="CA228" s="198"/>
      <c r="CB228" s="198"/>
      <c r="CC228" s="198"/>
    </row>
    <row r="229" spans="1:81" s="201" customFormat="1" x14ac:dyDescent="0.25">
      <c r="A229" s="198"/>
      <c r="B229" s="198"/>
      <c r="C229" s="198"/>
      <c r="D229" s="198"/>
      <c r="E229" s="198"/>
      <c r="F229" s="198"/>
      <c r="G229" s="204"/>
      <c r="H229" s="204"/>
      <c r="I229" s="204"/>
      <c r="J229" s="204"/>
      <c r="K229" s="206"/>
      <c r="L229" s="206"/>
      <c r="M229" s="206"/>
      <c r="N229" s="206"/>
      <c r="O229" s="207"/>
      <c r="P229" s="207"/>
      <c r="Q229" s="207"/>
      <c r="R229" s="207"/>
      <c r="S229" s="175"/>
      <c r="T229" s="175"/>
      <c r="U229" s="175"/>
      <c r="V229" s="175"/>
      <c r="W229" s="198"/>
      <c r="X229" s="198"/>
      <c r="Y229" s="198"/>
      <c r="Z229" s="198"/>
      <c r="AA229" s="198"/>
      <c r="AB229" s="198"/>
      <c r="AC229" s="198"/>
      <c r="AD229" s="198"/>
      <c r="AE229" s="198"/>
      <c r="AF229" s="198"/>
      <c r="AG229" s="198"/>
      <c r="AH229" s="198"/>
      <c r="AI229" s="198"/>
      <c r="AJ229" s="198"/>
      <c r="AK229" s="198"/>
      <c r="AL229" s="198"/>
      <c r="AM229" s="198"/>
      <c r="AN229" s="198"/>
      <c r="AO229" s="198"/>
      <c r="AP229" s="198"/>
      <c r="AQ229" s="198"/>
      <c r="AR229" s="198"/>
      <c r="AS229" s="198"/>
      <c r="AT229" s="198"/>
      <c r="AV229"/>
      <c r="AW229"/>
      <c r="CA229" s="198"/>
      <c r="CB229" s="198"/>
      <c r="CC229" s="198"/>
    </row>
    <row r="230" spans="1:81" s="201" customFormat="1" x14ac:dyDescent="0.25">
      <c r="A230" s="198"/>
      <c r="B230" s="198"/>
      <c r="C230" s="198"/>
      <c r="D230" s="198"/>
      <c r="E230" s="198"/>
      <c r="F230" s="198"/>
      <c r="G230" s="204"/>
      <c r="H230" s="204"/>
      <c r="I230" s="204"/>
      <c r="J230" s="204"/>
      <c r="K230" s="206"/>
      <c r="L230" s="206"/>
      <c r="M230" s="206"/>
      <c r="N230" s="206"/>
      <c r="O230" s="207"/>
      <c r="P230" s="207"/>
      <c r="Q230" s="207"/>
      <c r="R230" s="207"/>
      <c r="S230" s="175"/>
      <c r="T230" s="175"/>
      <c r="U230" s="175"/>
      <c r="V230" s="175"/>
      <c r="W230" s="198"/>
      <c r="X230" s="198"/>
      <c r="Y230" s="198"/>
      <c r="Z230" s="198"/>
      <c r="AA230" s="198"/>
      <c r="AB230" s="198"/>
      <c r="AC230" s="198"/>
      <c r="AD230" s="198"/>
      <c r="AE230" s="198"/>
      <c r="AF230" s="198"/>
      <c r="AG230" s="198"/>
      <c r="AH230" s="198"/>
      <c r="AI230" s="198"/>
      <c r="AJ230" s="198"/>
      <c r="AK230" s="198"/>
      <c r="AL230" s="198"/>
      <c r="AM230" s="198"/>
      <c r="AN230" s="198"/>
      <c r="AO230" s="198"/>
      <c r="AP230" s="198"/>
      <c r="AQ230" s="198"/>
      <c r="AR230" s="198"/>
      <c r="AS230" s="198"/>
      <c r="AT230" s="198"/>
      <c r="AV230"/>
      <c r="AW230"/>
      <c r="CA230" s="198"/>
      <c r="CB230" s="198"/>
      <c r="CC230" s="198"/>
    </row>
    <row r="231" spans="1:81" s="201" customFormat="1" x14ac:dyDescent="0.25">
      <c r="A231" s="198"/>
      <c r="B231" s="198"/>
      <c r="C231" s="198"/>
      <c r="D231" s="198"/>
      <c r="E231" s="198"/>
      <c r="F231" s="198"/>
      <c r="G231" s="204"/>
      <c r="H231" s="204"/>
      <c r="I231" s="204"/>
      <c r="J231" s="204"/>
      <c r="K231" s="206"/>
      <c r="L231" s="206"/>
      <c r="M231" s="206"/>
      <c r="N231" s="206"/>
      <c r="O231" s="207"/>
      <c r="P231" s="207"/>
      <c r="Q231" s="207"/>
      <c r="R231" s="207"/>
      <c r="S231" s="175"/>
      <c r="T231" s="175"/>
      <c r="U231" s="175"/>
      <c r="V231" s="175"/>
      <c r="W231" s="198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  <c r="AI231" s="198"/>
      <c r="AJ231" s="198"/>
      <c r="AK231" s="198"/>
      <c r="AL231" s="198"/>
      <c r="AM231" s="198"/>
      <c r="AN231" s="198"/>
      <c r="AO231" s="198"/>
      <c r="AP231" s="198"/>
      <c r="AQ231" s="198"/>
      <c r="AR231" s="198"/>
      <c r="AS231" s="198"/>
      <c r="AT231" s="198"/>
      <c r="AV231"/>
      <c r="AW231"/>
      <c r="CA231" s="198"/>
      <c r="CB231" s="198"/>
      <c r="CC231" s="198"/>
    </row>
    <row r="232" spans="1:81" s="201" customFormat="1" x14ac:dyDescent="0.25">
      <c r="A232" s="198"/>
      <c r="B232" s="198"/>
      <c r="C232" s="198"/>
      <c r="D232" s="198"/>
      <c r="E232" s="198"/>
      <c r="F232" s="198"/>
      <c r="G232" s="204"/>
      <c r="H232" s="204"/>
      <c r="I232" s="204"/>
      <c r="J232" s="204"/>
      <c r="K232" s="206"/>
      <c r="L232" s="206"/>
      <c r="M232" s="206"/>
      <c r="N232" s="206"/>
      <c r="O232" s="207"/>
      <c r="P232" s="207"/>
      <c r="Q232" s="207"/>
      <c r="R232" s="207"/>
      <c r="S232" s="175"/>
      <c r="T232" s="175"/>
      <c r="U232" s="175"/>
      <c r="V232" s="175"/>
      <c r="W232" s="198"/>
      <c r="X232" s="198"/>
      <c r="Y232" s="198"/>
      <c r="Z232" s="198"/>
      <c r="AA232" s="198"/>
      <c r="AB232" s="198"/>
      <c r="AC232" s="198"/>
      <c r="AD232" s="198"/>
      <c r="AE232" s="198"/>
      <c r="AF232" s="198"/>
      <c r="AG232" s="198"/>
      <c r="AH232" s="198"/>
      <c r="AI232" s="198"/>
      <c r="AJ232" s="198"/>
      <c r="AK232" s="198"/>
      <c r="AL232" s="198"/>
      <c r="AM232" s="198"/>
      <c r="AN232" s="198"/>
      <c r="AO232" s="198"/>
      <c r="AP232" s="198"/>
      <c r="AQ232" s="198"/>
      <c r="AR232" s="198"/>
      <c r="AS232" s="198"/>
      <c r="AT232" s="198"/>
      <c r="AV232"/>
      <c r="AW232"/>
      <c r="CA232" s="198"/>
      <c r="CB232" s="198"/>
      <c r="CC232" s="198"/>
    </row>
    <row r="233" spans="1:81" s="201" customFormat="1" x14ac:dyDescent="0.25">
      <c r="A233" s="198"/>
      <c r="B233" s="198"/>
      <c r="C233" s="198"/>
      <c r="D233" s="198"/>
      <c r="E233" s="198"/>
      <c r="F233" s="198"/>
      <c r="G233" s="204"/>
      <c r="H233" s="204"/>
      <c r="I233" s="204"/>
      <c r="J233" s="204"/>
      <c r="K233" s="206"/>
      <c r="L233" s="206"/>
      <c r="M233" s="206"/>
      <c r="N233" s="206"/>
      <c r="O233" s="207"/>
      <c r="P233" s="207"/>
      <c r="Q233" s="207"/>
      <c r="R233" s="207"/>
      <c r="S233" s="175"/>
      <c r="T233" s="175"/>
      <c r="U233" s="175"/>
      <c r="V233" s="175"/>
      <c r="W233" s="198"/>
      <c r="X233" s="198"/>
      <c r="Y233" s="198"/>
      <c r="Z233" s="198"/>
      <c r="AA233" s="198"/>
      <c r="AB233" s="198"/>
      <c r="AC233" s="198"/>
      <c r="AD233" s="198"/>
      <c r="AE233" s="198"/>
      <c r="AF233" s="198"/>
      <c r="AG233" s="198"/>
      <c r="AH233" s="198"/>
      <c r="AI233" s="198"/>
      <c r="AJ233" s="198"/>
      <c r="AK233" s="198"/>
      <c r="AL233" s="198"/>
      <c r="AM233" s="198"/>
      <c r="AN233" s="198"/>
      <c r="AO233" s="198"/>
      <c r="AP233" s="198"/>
      <c r="AQ233" s="198"/>
      <c r="AR233" s="198"/>
      <c r="AS233" s="198"/>
      <c r="AT233" s="198"/>
      <c r="AV233"/>
      <c r="AW233"/>
      <c r="CA233" s="198"/>
      <c r="CB233" s="198"/>
      <c r="CC233" s="198"/>
    </row>
    <row r="234" spans="1:81" s="201" customFormat="1" x14ac:dyDescent="0.25">
      <c r="A234" s="198"/>
      <c r="B234" s="198"/>
      <c r="C234" s="198"/>
      <c r="D234" s="198"/>
      <c r="E234" s="198"/>
      <c r="F234" s="198"/>
      <c r="G234" s="204"/>
      <c r="H234" s="204"/>
      <c r="I234" s="204"/>
      <c r="J234" s="204"/>
      <c r="K234" s="206"/>
      <c r="L234" s="206"/>
      <c r="M234" s="206"/>
      <c r="N234" s="206"/>
      <c r="O234" s="207"/>
      <c r="P234" s="207"/>
      <c r="Q234" s="207"/>
      <c r="R234" s="207"/>
      <c r="S234" s="175"/>
      <c r="T234" s="175"/>
      <c r="U234" s="175"/>
      <c r="V234" s="175"/>
      <c r="W234" s="198"/>
      <c r="X234" s="198"/>
      <c r="Y234" s="198"/>
      <c r="Z234" s="198"/>
      <c r="AA234" s="198"/>
      <c r="AB234" s="198"/>
      <c r="AC234" s="198"/>
      <c r="AD234" s="198"/>
      <c r="AE234" s="198"/>
      <c r="AF234" s="198"/>
      <c r="AG234" s="198"/>
      <c r="AH234" s="198"/>
      <c r="AI234" s="198"/>
      <c r="AJ234" s="198"/>
      <c r="AK234" s="198"/>
      <c r="AL234" s="198"/>
      <c r="AM234" s="198"/>
      <c r="AN234" s="198"/>
      <c r="AO234" s="198"/>
      <c r="AP234" s="198"/>
      <c r="AQ234" s="198"/>
      <c r="AR234" s="198"/>
      <c r="AS234" s="198"/>
      <c r="AT234" s="198"/>
      <c r="AV234"/>
      <c r="AW234"/>
      <c r="CA234" s="198"/>
      <c r="CB234" s="198"/>
      <c r="CC234" s="198"/>
    </row>
    <row r="235" spans="1:81" s="201" customFormat="1" x14ac:dyDescent="0.25">
      <c r="A235" s="198"/>
      <c r="B235" s="198"/>
      <c r="C235" s="198"/>
      <c r="D235" s="198"/>
      <c r="E235" s="198"/>
      <c r="F235" s="198"/>
      <c r="G235" s="204"/>
      <c r="H235" s="204"/>
      <c r="I235" s="204"/>
      <c r="J235" s="204"/>
      <c r="K235" s="206"/>
      <c r="L235" s="206"/>
      <c r="M235" s="206"/>
      <c r="N235" s="206"/>
      <c r="O235" s="207"/>
      <c r="P235" s="207"/>
      <c r="Q235" s="207"/>
      <c r="R235" s="207"/>
      <c r="S235" s="175"/>
      <c r="T235" s="175"/>
      <c r="U235" s="175"/>
      <c r="V235" s="175"/>
      <c r="W235" s="198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  <c r="AI235" s="198"/>
      <c r="AJ235" s="198"/>
      <c r="AK235" s="198"/>
      <c r="AL235" s="198"/>
      <c r="AM235" s="198"/>
      <c r="AN235" s="198"/>
      <c r="AO235" s="198"/>
      <c r="AP235" s="198"/>
      <c r="AQ235" s="198"/>
      <c r="AR235" s="198"/>
      <c r="AS235" s="198"/>
      <c r="AT235" s="198"/>
      <c r="AV235"/>
      <c r="AW235"/>
      <c r="CA235" s="198"/>
      <c r="CB235" s="198"/>
      <c r="CC235" s="198"/>
    </row>
    <row r="236" spans="1:81" s="201" customFormat="1" x14ac:dyDescent="0.25">
      <c r="A236" s="198"/>
      <c r="B236" s="198"/>
      <c r="C236" s="198"/>
      <c r="D236" s="198"/>
      <c r="E236" s="198"/>
      <c r="F236" s="198"/>
      <c r="G236" s="204"/>
      <c r="H236" s="204"/>
      <c r="I236" s="204"/>
      <c r="J236" s="204"/>
      <c r="K236" s="206"/>
      <c r="L236" s="206"/>
      <c r="M236" s="206"/>
      <c r="N236" s="206"/>
      <c r="O236" s="207"/>
      <c r="P236" s="207"/>
      <c r="Q236" s="207"/>
      <c r="R236" s="207"/>
      <c r="S236" s="175"/>
      <c r="T236" s="175"/>
      <c r="U236" s="175"/>
      <c r="V236" s="175"/>
      <c r="W236" s="198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  <c r="AI236" s="198"/>
      <c r="AJ236" s="198"/>
      <c r="AK236" s="198"/>
      <c r="AL236" s="198"/>
      <c r="AM236" s="198"/>
      <c r="AN236" s="198"/>
      <c r="AO236" s="198"/>
      <c r="AP236" s="198"/>
      <c r="AQ236" s="198"/>
      <c r="AR236" s="198"/>
      <c r="AS236" s="198"/>
      <c r="AT236" s="198"/>
      <c r="AV236"/>
      <c r="AW236"/>
      <c r="CA236" s="198"/>
      <c r="CB236" s="198"/>
      <c r="CC236" s="198"/>
    </row>
    <row r="237" spans="1:81" s="201" customFormat="1" x14ac:dyDescent="0.25">
      <c r="A237" s="198"/>
      <c r="B237" s="198"/>
      <c r="C237" s="198"/>
      <c r="D237" s="198"/>
      <c r="E237" s="198"/>
      <c r="F237" s="198"/>
      <c r="G237" s="204"/>
      <c r="H237" s="204"/>
      <c r="I237" s="204"/>
      <c r="J237" s="204"/>
      <c r="K237" s="206"/>
      <c r="L237" s="206"/>
      <c r="M237" s="206"/>
      <c r="N237" s="206"/>
      <c r="O237" s="207"/>
      <c r="P237" s="207"/>
      <c r="Q237" s="207"/>
      <c r="R237" s="207"/>
      <c r="S237" s="175"/>
      <c r="T237" s="175"/>
      <c r="U237" s="175"/>
      <c r="V237" s="175"/>
      <c r="W237" s="198"/>
      <c r="X237" s="198"/>
      <c r="Y237" s="198"/>
      <c r="Z237" s="198"/>
      <c r="AA237" s="198"/>
      <c r="AB237" s="198"/>
      <c r="AC237" s="198"/>
      <c r="AD237" s="198"/>
      <c r="AE237" s="198"/>
      <c r="AF237" s="198"/>
      <c r="AG237" s="198"/>
      <c r="AH237" s="198"/>
      <c r="AI237" s="198"/>
      <c r="AJ237" s="198"/>
      <c r="AK237" s="198"/>
      <c r="AL237" s="198"/>
      <c r="AM237" s="198"/>
      <c r="AN237" s="198"/>
      <c r="AO237" s="198"/>
      <c r="AP237" s="198"/>
      <c r="AQ237" s="198"/>
      <c r="AR237" s="198"/>
      <c r="AS237" s="198"/>
      <c r="AT237" s="198"/>
      <c r="AV237"/>
      <c r="AW237"/>
      <c r="CA237" s="198"/>
      <c r="CB237" s="198"/>
      <c r="CC237" s="198"/>
    </row>
    <row r="238" spans="1:81" s="201" customFormat="1" x14ac:dyDescent="0.25">
      <c r="A238" s="198"/>
      <c r="B238" s="198"/>
      <c r="C238" s="198"/>
      <c r="D238" s="198"/>
      <c r="E238" s="198"/>
      <c r="F238" s="198"/>
      <c r="G238" s="204"/>
      <c r="H238" s="204"/>
      <c r="I238" s="204"/>
      <c r="J238" s="204"/>
      <c r="K238" s="206"/>
      <c r="L238" s="206"/>
      <c r="M238" s="206"/>
      <c r="N238" s="206"/>
      <c r="O238" s="207"/>
      <c r="P238" s="207"/>
      <c r="Q238" s="207"/>
      <c r="R238" s="207"/>
      <c r="S238" s="175"/>
      <c r="T238" s="175"/>
      <c r="U238" s="175"/>
      <c r="V238" s="175"/>
      <c r="W238" s="198"/>
      <c r="X238" s="198"/>
      <c r="Y238" s="198"/>
      <c r="Z238" s="198"/>
      <c r="AA238" s="198"/>
      <c r="AB238" s="198"/>
      <c r="AC238" s="198"/>
      <c r="AD238" s="198"/>
      <c r="AE238" s="198"/>
      <c r="AF238" s="198"/>
      <c r="AG238" s="198"/>
      <c r="AH238" s="198"/>
      <c r="AI238" s="198"/>
      <c r="AJ238" s="198"/>
      <c r="AK238" s="198"/>
      <c r="AL238" s="198"/>
      <c r="AM238" s="198"/>
      <c r="AN238" s="198"/>
      <c r="AO238" s="198"/>
      <c r="AP238" s="198"/>
      <c r="AQ238" s="198"/>
      <c r="AR238" s="198"/>
      <c r="AS238" s="198"/>
      <c r="AT238" s="198"/>
      <c r="AV238"/>
      <c r="AW238"/>
      <c r="CA238" s="198"/>
      <c r="CB238" s="198"/>
      <c r="CC238" s="198"/>
    </row>
    <row r="239" spans="1:81" s="201" customFormat="1" x14ac:dyDescent="0.25">
      <c r="A239" s="198"/>
      <c r="B239" s="198"/>
      <c r="C239" s="198"/>
      <c r="D239" s="198"/>
      <c r="E239" s="198"/>
      <c r="F239" s="198"/>
      <c r="G239" s="204"/>
      <c r="H239" s="204"/>
      <c r="I239" s="204"/>
      <c r="J239" s="204"/>
      <c r="K239" s="206"/>
      <c r="L239" s="206"/>
      <c r="M239" s="206"/>
      <c r="N239" s="206"/>
      <c r="O239" s="207"/>
      <c r="P239" s="207"/>
      <c r="Q239" s="207"/>
      <c r="R239" s="207"/>
      <c r="S239" s="175"/>
      <c r="T239" s="175"/>
      <c r="U239" s="175"/>
      <c r="V239" s="175"/>
      <c r="W239" s="198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8"/>
      <c r="AH239" s="198"/>
      <c r="AI239" s="198"/>
      <c r="AJ239" s="198"/>
      <c r="AK239" s="198"/>
      <c r="AL239" s="198"/>
      <c r="AM239" s="198"/>
      <c r="AN239" s="198"/>
      <c r="AO239" s="198"/>
      <c r="AP239" s="198"/>
      <c r="AQ239" s="198"/>
      <c r="AR239" s="198"/>
      <c r="AS239" s="198"/>
      <c r="AT239" s="198"/>
      <c r="AV239"/>
      <c r="AW239"/>
      <c r="CA239" s="198"/>
      <c r="CB239" s="198"/>
      <c r="CC239" s="198"/>
    </row>
    <row r="240" spans="1:81" s="201" customFormat="1" x14ac:dyDescent="0.25">
      <c r="A240" s="198"/>
      <c r="B240" s="198"/>
      <c r="C240" s="198"/>
      <c r="D240" s="198"/>
      <c r="E240" s="198"/>
      <c r="F240" s="198"/>
      <c r="G240" s="204"/>
      <c r="H240" s="204"/>
      <c r="I240" s="204"/>
      <c r="J240" s="204"/>
      <c r="K240" s="206"/>
      <c r="L240" s="206"/>
      <c r="M240" s="206"/>
      <c r="N240" s="206"/>
      <c r="O240" s="207"/>
      <c r="P240" s="207"/>
      <c r="Q240" s="207"/>
      <c r="R240" s="207"/>
      <c r="S240" s="175"/>
      <c r="T240" s="175"/>
      <c r="U240" s="175"/>
      <c r="V240" s="175"/>
      <c r="W240" s="198"/>
      <c r="X240" s="198"/>
      <c r="Y240" s="198"/>
      <c r="Z240" s="198"/>
      <c r="AA240" s="198"/>
      <c r="AB240" s="198"/>
      <c r="AC240" s="198"/>
      <c r="AD240" s="198"/>
      <c r="AE240" s="198"/>
      <c r="AF240" s="198"/>
      <c r="AG240" s="198"/>
      <c r="AH240" s="198"/>
      <c r="AI240" s="198"/>
      <c r="AJ240" s="198"/>
      <c r="AK240" s="198"/>
      <c r="AL240" s="198"/>
      <c r="AM240" s="198"/>
      <c r="AN240" s="198"/>
      <c r="AO240" s="198"/>
      <c r="AP240" s="198"/>
      <c r="AQ240" s="198"/>
      <c r="AR240" s="198"/>
      <c r="AS240" s="198"/>
      <c r="AT240" s="198"/>
      <c r="AV240"/>
      <c r="AW240"/>
      <c r="CA240" s="198"/>
      <c r="CB240" s="198"/>
      <c r="CC240" s="198"/>
    </row>
    <row r="241" spans="1:81" s="201" customFormat="1" x14ac:dyDescent="0.25">
      <c r="A241" s="198"/>
      <c r="B241" s="198"/>
      <c r="C241" s="198"/>
      <c r="D241" s="198"/>
      <c r="E241" s="198"/>
      <c r="F241" s="198"/>
      <c r="G241" s="204"/>
      <c r="H241" s="204"/>
      <c r="I241" s="204"/>
      <c r="J241" s="204"/>
      <c r="K241" s="206"/>
      <c r="L241" s="206"/>
      <c r="M241" s="206"/>
      <c r="N241" s="206"/>
      <c r="O241" s="207"/>
      <c r="P241" s="207"/>
      <c r="Q241" s="207"/>
      <c r="R241" s="207"/>
      <c r="S241" s="175"/>
      <c r="T241" s="175"/>
      <c r="U241" s="175"/>
      <c r="V241" s="175"/>
      <c r="W241" s="198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  <c r="AI241" s="198"/>
      <c r="AJ241" s="198"/>
      <c r="AK241" s="198"/>
      <c r="AL241" s="198"/>
      <c r="AM241" s="198"/>
      <c r="AN241" s="198"/>
      <c r="AO241" s="198"/>
      <c r="AP241" s="198"/>
      <c r="AQ241" s="198"/>
      <c r="AR241" s="198"/>
      <c r="AS241" s="198"/>
      <c r="AT241" s="198"/>
      <c r="AV241"/>
      <c r="AW241"/>
      <c r="CA241" s="198"/>
      <c r="CB241" s="198"/>
      <c r="CC241" s="198"/>
    </row>
    <row r="242" spans="1:81" s="201" customFormat="1" x14ac:dyDescent="0.25">
      <c r="A242" s="198"/>
      <c r="B242" s="198"/>
      <c r="C242" s="198"/>
      <c r="D242" s="198"/>
      <c r="E242" s="198"/>
      <c r="F242" s="198"/>
      <c r="G242" s="204"/>
      <c r="H242" s="204"/>
      <c r="I242" s="204"/>
      <c r="J242" s="204"/>
      <c r="K242" s="206"/>
      <c r="L242" s="206"/>
      <c r="M242" s="206"/>
      <c r="N242" s="206"/>
      <c r="O242" s="207"/>
      <c r="P242" s="207"/>
      <c r="Q242" s="207"/>
      <c r="R242" s="207"/>
      <c r="S242" s="175"/>
      <c r="T242" s="175"/>
      <c r="U242" s="175"/>
      <c r="V242" s="175"/>
      <c r="W242" s="198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  <c r="AI242" s="198"/>
      <c r="AJ242" s="198"/>
      <c r="AK242" s="198"/>
      <c r="AL242" s="198"/>
      <c r="AM242" s="198"/>
      <c r="AN242" s="198"/>
      <c r="AO242" s="198"/>
      <c r="AP242" s="198"/>
      <c r="AQ242" s="198"/>
      <c r="AR242" s="198"/>
      <c r="AS242" s="198"/>
      <c r="AT242" s="198"/>
      <c r="AV242"/>
      <c r="AW242"/>
      <c r="CA242" s="198"/>
      <c r="CB242" s="198"/>
      <c r="CC242" s="198"/>
    </row>
    <row r="243" spans="1:81" s="201" customFormat="1" x14ac:dyDescent="0.25">
      <c r="A243" s="198"/>
      <c r="B243" s="198"/>
      <c r="C243" s="198"/>
      <c r="D243" s="198"/>
      <c r="E243" s="198"/>
      <c r="F243" s="198"/>
      <c r="G243" s="204"/>
      <c r="H243" s="204"/>
      <c r="I243" s="204"/>
      <c r="J243" s="204"/>
      <c r="K243" s="206"/>
      <c r="L243" s="206"/>
      <c r="M243" s="206"/>
      <c r="N243" s="206"/>
      <c r="O243" s="207"/>
      <c r="P243" s="207"/>
      <c r="Q243" s="207"/>
      <c r="R243" s="207"/>
      <c r="S243" s="175"/>
      <c r="T243" s="175"/>
      <c r="U243" s="175"/>
      <c r="V243" s="175"/>
      <c r="W243" s="198"/>
      <c r="X243" s="198"/>
      <c r="Y243" s="198"/>
      <c r="Z243" s="198"/>
      <c r="AA243" s="198"/>
      <c r="AB243" s="198"/>
      <c r="AC243" s="198"/>
      <c r="AD243" s="198"/>
      <c r="AE243" s="198"/>
      <c r="AF243" s="198"/>
      <c r="AG243" s="198"/>
      <c r="AH243" s="198"/>
      <c r="AI243" s="198"/>
      <c r="AJ243" s="198"/>
      <c r="AK243" s="198"/>
      <c r="AL243" s="198"/>
      <c r="AM243" s="198"/>
      <c r="AN243" s="198"/>
      <c r="AO243" s="198"/>
      <c r="AP243" s="198"/>
      <c r="AQ243" s="198"/>
      <c r="AR243" s="198"/>
      <c r="AS243" s="198"/>
      <c r="AT243" s="198"/>
      <c r="AV243"/>
      <c r="AW243"/>
      <c r="CA243" s="198"/>
      <c r="CB243" s="198"/>
      <c r="CC243" s="198"/>
    </row>
    <row r="244" spans="1:81" s="201" customFormat="1" x14ac:dyDescent="0.25">
      <c r="A244" s="198"/>
      <c r="B244" s="198"/>
      <c r="C244" s="198"/>
      <c r="D244" s="198"/>
      <c r="E244" s="198"/>
      <c r="F244" s="198"/>
      <c r="G244" s="204"/>
      <c r="H244" s="204"/>
      <c r="I244" s="204"/>
      <c r="J244" s="204"/>
      <c r="K244" s="206"/>
      <c r="L244" s="206"/>
      <c r="M244" s="206"/>
      <c r="N244" s="206"/>
      <c r="O244" s="207"/>
      <c r="P244" s="207"/>
      <c r="Q244" s="207"/>
      <c r="R244" s="207"/>
      <c r="S244" s="175"/>
      <c r="T244" s="175"/>
      <c r="U244" s="175"/>
      <c r="V244" s="175"/>
      <c r="W244" s="198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98"/>
      <c r="AJ244" s="198"/>
      <c r="AK244" s="198"/>
      <c r="AL244" s="198"/>
      <c r="AM244" s="198"/>
      <c r="AN244" s="198"/>
      <c r="AO244" s="198"/>
      <c r="AP244" s="198"/>
      <c r="AQ244" s="198"/>
      <c r="AR244" s="198"/>
      <c r="AS244" s="198"/>
      <c r="AT244" s="198"/>
      <c r="AV244"/>
      <c r="AW244"/>
      <c r="CA244" s="198"/>
      <c r="CB244" s="198"/>
      <c r="CC244" s="198"/>
    </row>
    <row r="245" spans="1:81" s="201" customFormat="1" x14ac:dyDescent="0.25">
      <c r="A245" s="198"/>
      <c r="B245" s="198"/>
      <c r="C245" s="198"/>
      <c r="D245" s="198"/>
      <c r="E245" s="198"/>
      <c r="F245" s="198"/>
      <c r="G245" s="204"/>
      <c r="H245" s="204"/>
      <c r="I245" s="204"/>
      <c r="J245" s="204"/>
      <c r="K245" s="206"/>
      <c r="L245" s="206"/>
      <c r="M245" s="206"/>
      <c r="N245" s="206"/>
      <c r="O245" s="207"/>
      <c r="P245" s="207"/>
      <c r="Q245" s="207"/>
      <c r="R245" s="207"/>
      <c r="S245" s="175"/>
      <c r="T245" s="175"/>
      <c r="U245" s="175"/>
      <c r="V245" s="175"/>
      <c r="W245" s="198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198"/>
      <c r="AO245" s="198"/>
      <c r="AP245" s="198"/>
      <c r="AQ245" s="198"/>
      <c r="AR245" s="198"/>
      <c r="AS245" s="198"/>
      <c r="AT245" s="198"/>
      <c r="AV245"/>
      <c r="AW245"/>
      <c r="CA245" s="198"/>
      <c r="CB245" s="198"/>
      <c r="CC245" s="198"/>
    </row>
    <row r="246" spans="1:81" s="201" customFormat="1" x14ac:dyDescent="0.25">
      <c r="A246" s="198"/>
      <c r="B246" s="198"/>
      <c r="C246" s="198"/>
      <c r="D246" s="198"/>
      <c r="E246" s="198"/>
      <c r="F246" s="198"/>
      <c r="G246" s="204"/>
      <c r="H246" s="204"/>
      <c r="I246" s="204"/>
      <c r="J246" s="204"/>
      <c r="K246" s="206"/>
      <c r="L246" s="206"/>
      <c r="M246" s="206"/>
      <c r="N246" s="206"/>
      <c r="O246" s="207"/>
      <c r="P246" s="207"/>
      <c r="Q246" s="207"/>
      <c r="R246" s="207"/>
      <c r="S246" s="175"/>
      <c r="T246" s="175"/>
      <c r="U246" s="175"/>
      <c r="V246" s="175"/>
      <c r="W246" s="198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  <c r="AI246" s="198"/>
      <c r="AJ246" s="198"/>
      <c r="AK246" s="198"/>
      <c r="AL246" s="198"/>
      <c r="AM246" s="198"/>
      <c r="AN246" s="198"/>
      <c r="AO246" s="198"/>
      <c r="AP246" s="198"/>
      <c r="AQ246" s="198"/>
      <c r="AR246" s="198"/>
      <c r="AS246" s="198"/>
      <c r="AT246" s="198"/>
      <c r="AV246"/>
      <c r="AW246"/>
      <c r="CA246" s="198"/>
      <c r="CB246" s="198"/>
      <c r="CC246" s="198"/>
    </row>
    <row r="247" spans="1:81" s="201" customFormat="1" x14ac:dyDescent="0.25">
      <c r="A247" s="198"/>
      <c r="B247" s="198"/>
      <c r="C247" s="198"/>
      <c r="D247" s="198"/>
      <c r="E247" s="198"/>
      <c r="F247" s="198"/>
      <c r="G247" s="204"/>
      <c r="H247" s="204"/>
      <c r="I247" s="204"/>
      <c r="J247" s="204"/>
      <c r="K247" s="206"/>
      <c r="L247" s="206"/>
      <c r="M247" s="206"/>
      <c r="N247" s="206"/>
      <c r="O247" s="207"/>
      <c r="P247" s="207"/>
      <c r="Q247" s="207"/>
      <c r="R247" s="207"/>
      <c r="S247" s="175"/>
      <c r="T247" s="175"/>
      <c r="U247" s="175"/>
      <c r="V247" s="175"/>
      <c r="W247" s="198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  <c r="AI247" s="198"/>
      <c r="AJ247" s="198"/>
      <c r="AK247" s="198"/>
      <c r="AL247" s="198"/>
      <c r="AM247" s="198"/>
      <c r="AN247" s="198"/>
      <c r="AO247" s="198"/>
      <c r="AP247" s="198"/>
      <c r="AQ247" s="198"/>
      <c r="AR247" s="198"/>
      <c r="AS247" s="198"/>
      <c r="AT247" s="198"/>
      <c r="AV247"/>
      <c r="AW247"/>
      <c r="CA247" s="198"/>
      <c r="CB247" s="198"/>
      <c r="CC247" s="198"/>
    </row>
    <row r="248" spans="1:81" s="201" customFormat="1" x14ac:dyDescent="0.25">
      <c r="A248" s="198"/>
      <c r="B248" s="198"/>
      <c r="C248" s="198"/>
      <c r="D248" s="198"/>
      <c r="E248" s="198"/>
      <c r="F248" s="198"/>
      <c r="G248" s="204"/>
      <c r="H248" s="204"/>
      <c r="I248" s="204"/>
      <c r="J248" s="204"/>
      <c r="K248" s="206"/>
      <c r="L248" s="206"/>
      <c r="M248" s="206"/>
      <c r="N248" s="206"/>
      <c r="O248" s="207"/>
      <c r="P248" s="207"/>
      <c r="Q248" s="207"/>
      <c r="R248" s="207"/>
      <c r="S248" s="175"/>
      <c r="T248" s="175"/>
      <c r="U248" s="175"/>
      <c r="V248" s="175"/>
      <c r="W248" s="198"/>
      <c r="X248" s="198"/>
      <c r="Y248" s="198"/>
      <c r="Z248" s="198"/>
      <c r="AA248" s="198"/>
      <c r="AB248" s="198"/>
      <c r="AC248" s="198"/>
      <c r="AD248" s="198"/>
      <c r="AE248" s="198"/>
      <c r="AF248" s="198"/>
      <c r="AG248" s="198"/>
      <c r="AH248" s="198"/>
      <c r="AI248" s="198"/>
      <c r="AJ248" s="198"/>
      <c r="AK248" s="198"/>
      <c r="AL248" s="198"/>
      <c r="AM248" s="198"/>
      <c r="AN248" s="198"/>
      <c r="AO248" s="198"/>
      <c r="AP248" s="198"/>
      <c r="AQ248" s="198"/>
      <c r="AR248" s="198"/>
      <c r="AS248" s="198"/>
      <c r="AT248" s="198"/>
      <c r="AV248"/>
      <c r="AW248"/>
      <c r="CA248" s="198"/>
      <c r="CB248" s="198"/>
      <c r="CC248" s="198"/>
    </row>
    <row r="249" spans="1:81" s="201" customFormat="1" x14ac:dyDescent="0.25">
      <c r="A249" s="198"/>
      <c r="B249" s="198"/>
      <c r="C249" s="198"/>
      <c r="D249" s="198"/>
      <c r="E249" s="198"/>
      <c r="F249" s="198"/>
      <c r="G249" s="204"/>
      <c r="H249" s="204"/>
      <c r="I249" s="204"/>
      <c r="J249" s="204"/>
      <c r="K249" s="206"/>
      <c r="L249" s="206"/>
      <c r="M249" s="206"/>
      <c r="N249" s="206"/>
      <c r="O249" s="207"/>
      <c r="P249" s="207"/>
      <c r="Q249" s="207"/>
      <c r="R249" s="207"/>
      <c r="S249" s="175"/>
      <c r="T249" s="175"/>
      <c r="U249" s="175"/>
      <c r="V249" s="175"/>
      <c r="W249" s="198"/>
      <c r="X249" s="198"/>
      <c r="Y249" s="198"/>
      <c r="Z249" s="198"/>
      <c r="AA249" s="198"/>
      <c r="AB249" s="198"/>
      <c r="AC249" s="198"/>
      <c r="AD249" s="198"/>
      <c r="AE249" s="198"/>
      <c r="AF249" s="198"/>
      <c r="AG249" s="198"/>
      <c r="AH249" s="198"/>
      <c r="AI249" s="198"/>
      <c r="AJ249" s="198"/>
      <c r="AK249" s="198"/>
      <c r="AL249" s="198"/>
      <c r="AM249" s="198"/>
      <c r="AN249" s="198"/>
      <c r="AO249" s="198"/>
      <c r="AP249" s="198"/>
      <c r="AQ249" s="198"/>
      <c r="AR249" s="198"/>
      <c r="AS249" s="198"/>
      <c r="AT249" s="198"/>
      <c r="AV249"/>
      <c r="AW249"/>
      <c r="CA249" s="198"/>
      <c r="CB249" s="198"/>
      <c r="CC249" s="198"/>
    </row>
    <row r="250" spans="1:81" s="201" customFormat="1" x14ac:dyDescent="0.25">
      <c r="A250" s="198"/>
      <c r="B250" s="198"/>
      <c r="C250" s="198"/>
      <c r="D250" s="198"/>
      <c r="E250" s="198"/>
      <c r="F250" s="198"/>
      <c r="G250" s="204"/>
      <c r="H250" s="204"/>
      <c r="I250" s="204"/>
      <c r="J250" s="204"/>
      <c r="K250" s="206"/>
      <c r="L250" s="206"/>
      <c r="M250" s="206"/>
      <c r="N250" s="206"/>
      <c r="O250" s="207"/>
      <c r="P250" s="207"/>
      <c r="Q250" s="207"/>
      <c r="R250" s="207"/>
      <c r="S250" s="175"/>
      <c r="T250" s="175"/>
      <c r="U250" s="175"/>
      <c r="V250" s="175"/>
      <c r="W250" s="198"/>
      <c r="X250" s="198"/>
      <c r="Y250" s="198"/>
      <c r="Z250" s="198"/>
      <c r="AA250" s="198"/>
      <c r="AB250" s="198"/>
      <c r="AC250" s="198"/>
      <c r="AD250" s="198"/>
      <c r="AE250" s="198"/>
      <c r="AF250" s="198"/>
      <c r="AG250" s="198"/>
      <c r="AH250" s="198"/>
      <c r="AI250" s="198"/>
      <c r="AJ250" s="198"/>
      <c r="AK250" s="198"/>
      <c r="AL250" s="198"/>
      <c r="AM250" s="198"/>
      <c r="AN250" s="198"/>
      <c r="AO250" s="198"/>
      <c r="AP250" s="198"/>
      <c r="AQ250" s="198"/>
      <c r="AR250" s="198"/>
      <c r="AS250" s="198"/>
      <c r="AT250" s="198"/>
      <c r="AV250"/>
      <c r="AW250"/>
      <c r="CA250" s="198"/>
      <c r="CB250" s="198"/>
      <c r="CC250" s="198"/>
    </row>
    <row r="251" spans="1:81" s="201" customFormat="1" x14ac:dyDescent="0.25">
      <c r="A251" s="198"/>
      <c r="B251" s="198"/>
      <c r="C251" s="198"/>
      <c r="D251" s="198"/>
      <c r="E251" s="198"/>
      <c r="F251" s="198"/>
      <c r="G251" s="204"/>
      <c r="H251" s="204"/>
      <c r="I251" s="204"/>
      <c r="J251" s="204"/>
      <c r="K251" s="206"/>
      <c r="L251" s="206"/>
      <c r="M251" s="206"/>
      <c r="N251" s="206"/>
      <c r="O251" s="207"/>
      <c r="P251" s="207"/>
      <c r="Q251" s="207"/>
      <c r="R251" s="207"/>
      <c r="S251" s="175"/>
      <c r="T251" s="175"/>
      <c r="U251" s="175"/>
      <c r="V251" s="175"/>
      <c r="W251" s="198"/>
      <c r="X251" s="198"/>
      <c r="Y251" s="198"/>
      <c r="Z251" s="198"/>
      <c r="AA251" s="198"/>
      <c r="AB251" s="198"/>
      <c r="AC251" s="198"/>
      <c r="AD251" s="198"/>
      <c r="AE251" s="198"/>
      <c r="AF251" s="198"/>
      <c r="AG251" s="198"/>
      <c r="AH251" s="198"/>
      <c r="AI251" s="198"/>
      <c r="AJ251" s="198"/>
      <c r="AK251" s="198"/>
      <c r="AL251" s="198"/>
      <c r="AM251" s="198"/>
      <c r="AN251" s="198"/>
      <c r="AO251" s="198"/>
      <c r="AP251" s="198"/>
      <c r="AQ251" s="198"/>
      <c r="AR251" s="198"/>
      <c r="AS251" s="198"/>
      <c r="AT251" s="198"/>
      <c r="AV251"/>
      <c r="AW251"/>
      <c r="CA251" s="198"/>
      <c r="CB251" s="198"/>
      <c r="CC251" s="198"/>
    </row>
    <row r="252" spans="1:81" s="201" customFormat="1" x14ac:dyDescent="0.25">
      <c r="A252" s="198"/>
      <c r="B252" s="198"/>
      <c r="C252" s="198"/>
      <c r="D252" s="198"/>
      <c r="E252" s="198"/>
      <c r="F252" s="198"/>
      <c r="G252" s="204"/>
      <c r="H252" s="204"/>
      <c r="I252" s="204"/>
      <c r="J252" s="204"/>
      <c r="K252" s="206"/>
      <c r="L252" s="206"/>
      <c r="M252" s="206"/>
      <c r="N252" s="206"/>
      <c r="O252" s="207"/>
      <c r="P252" s="207"/>
      <c r="Q252" s="207"/>
      <c r="R252" s="207"/>
      <c r="S252" s="175"/>
      <c r="T252" s="175"/>
      <c r="U252" s="175"/>
      <c r="V252" s="175"/>
      <c r="W252" s="198"/>
      <c r="X252" s="198"/>
      <c r="Y252" s="198"/>
      <c r="Z252" s="198"/>
      <c r="AA252" s="198"/>
      <c r="AB252" s="198"/>
      <c r="AC252" s="198"/>
      <c r="AD252" s="198"/>
      <c r="AE252" s="198"/>
      <c r="AF252" s="198"/>
      <c r="AG252" s="198"/>
      <c r="AH252" s="198"/>
      <c r="AI252" s="198"/>
      <c r="AJ252" s="198"/>
      <c r="AK252" s="198"/>
      <c r="AL252" s="198"/>
      <c r="AM252" s="198"/>
      <c r="AN252" s="198"/>
      <c r="AO252" s="198"/>
      <c r="AP252" s="198"/>
      <c r="AQ252" s="198"/>
      <c r="AR252" s="198"/>
      <c r="AS252" s="198"/>
      <c r="AT252" s="198"/>
      <c r="AV252"/>
      <c r="AW252"/>
      <c r="CA252" s="198"/>
      <c r="CB252" s="198"/>
      <c r="CC252" s="198"/>
    </row>
    <row r="253" spans="1:81" s="201" customFormat="1" x14ac:dyDescent="0.25">
      <c r="A253" s="198"/>
      <c r="B253" s="198"/>
      <c r="C253" s="198"/>
      <c r="D253" s="198"/>
      <c r="E253" s="198"/>
      <c r="F253" s="198"/>
      <c r="G253" s="204"/>
      <c r="H253" s="204"/>
      <c r="I253" s="204"/>
      <c r="J253" s="204"/>
      <c r="K253" s="206"/>
      <c r="L253" s="206"/>
      <c r="M253" s="206"/>
      <c r="N253" s="206"/>
      <c r="O253" s="207"/>
      <c r="P253" s="207"/>
      <c r="Q253" s="207"/>
      <c r="R253" s="207"/>
      <c r="S253" s="175"/>
      <c r="T253" s="175"/>
      <c r="U253" s="175"/>
      <c r="V253" s="175"/>
      <c r="W253" s="198"/>
      <c r="X253" s="198"/>
      <c r="Y253" s="198"/>
      <c r="Z253" s="198"/>
      <c r="AA253" s="198"/>
      <c r="AB253" s="198"/>
      <c r="AC253" s="198"/>
      <c r="AD253" s="198"/>
      <c r="AE253" s="198"/>
      <c r="AF253" s="198"/>
      <c r="AG253" s="198"/>
      <c r="AH253" s="198"/>
      <c r="AI253" s="198"/>
      <c r="AJ253" s="198"/>
      <c r="AK253" s="198"/>
      <c r="AL253" s="198"/>
      <c r="AM253" s="198"/>
      <c r="AN253" s="198"/>
      <c r="AO253" s="198"/>
      <c r="AP253" s="198"/>
      <c r="AQ253" s="198"/>
      <c r="AR253" s="198"/>
      <c r="AS253" s="198"/>
      <c r="AT253" s="198"/>
      <c r="AV253"/>
      <c r="AW253"/>
      <c r="CA253" s="198"/>
      <c r="CB253" s="198"/>
      <c r="CC253" s="198"/>
    </row>
    <row r="254" spans="1:81" s="201" customFormat="1" x14ac:dyDescent="0.25">
      <c r="A254" s="198"/>
      <c r="B254" s="198"/>
      <c r="C254" s="198"/>
      <c r="D254" s="198"/>
      <c r="E254" s="198"/>
      <c r="F254" s="198"/>
      <c r="G254" s="204"/>
      <c r="H254" s="204"/>
      <c r="I254" s="204"/>
      <c r="J254" s="204"/>
      <c r="K254" s="206"/>
      <c r="L254" s="206"/>
      <c r="M254" s="206"/>
      <c r="N254" s="206"/>
      <c r="O254" s="207"/>
      <c r="P254" s="207"/>
      <c r="Q254" s="207"/>
      <c r="R254" s="207"/>
      <c r="S254" s="175"/>
      <c r="T254" s="175"/>
      <c r="U254" s="175"/>
      <c r="V254" s="175"/>
      <c r="W254" s="198"/>
      <c r="X254" s="198"/>
      <c r="Y254" s="198"/>
      <c r="Z254" s="198"/>
      <c r="AA254" s="198"/>
      <c r="AB254" s="198"/>
      <c r="AC254" s="198"/>
      <c r="AD254" s="198"/>
      <c r="AE254" s="198"/>
      <c r="AF254" s="198"/>
      <c r="AG254" s="198"/>
      <c r="AH254" s="198"/>
      <c r="AI254" s="198"/>
      <c r="AJ254" s="198"/>
      <c r="AK254" s="198"/>
      <c r="AL254" s="198"/>
      <c r="AM254" s="198"/>
      <c r="AN254" s="198"/>
      <c r="AO254" s="198"/>
      <c r="AP254" s="198"/>
      <c r="AQ254" s="198"/>
      <c r="AR254" s="198"/>
      <c r="AS254" s="198"/>
      <c r="AT254" s="198"/>
      <c r="AV254"/>
      <c r="AW254"/>
      <c r="CA254" s="198"/>
      <c r="CB254" s="198"/>
      <c r="CC254" s="198"/>
    </row>
    <row r="255" spans="1:81" s="201" customFormat="1" x14ac:dyDescent="0.25">
      <c r="A255" s="198"/>
      <c r="B255" s="198"/>
      <c r="C255" s="198"/>
      <c r="D255" s="198"/>
      <c r="E255" s="198"/>
      <c r="F255" s="198"/>
      <c r="G255" s="204"/>
      <c r="H255" s="204"/>
      <c r="I255" s="204"/>
      <c r="J255" s="204"/>
      <c r="K255" s="206"/>
      <c r="L255" s="206"/>
      <c r="M255" s="206"/>
      <c r="N255" s="206"/>
      <c r="O255" s="207"/>
      <c r="P255" s="207"/>
      <c r="Q255" s="207"/>
      <c r="R255" s="207"/>
      <c r="S255" s="175"/>
      <c r="T255" s="175"/>
      <c r="U255" s="175"/>
      <c r="V255" s="175"/>
      <c r="W255" s="198"/>
      <c r="X255" s="198"/>
      <c r="Y255" s="198"/>
      <c r="Z255" s="198"/>
      <c r="AA255" s="198"/>
      <c r="AB255" s="198"/>
      <c r="AC255" s="198"/>
      <c r="AD255" s="198"/>
      <c r="AE255" s="198"/>
      <c r="AF255" s="198"/>
      <c r="AG255" s="198"/>
      <c r="AH255" s="198"/>
      <c r="AI255" s="198"/>
      <c r="AJ255" s="198"/>
      <c r="AK255" s="198"/>
      <c r="AL255" s="198"/>
      <c r="AM255" s="198"/>
      <c r="AN255" s="198"/>
      <c r="AO255" s="198"/>
      <c r="AP255" s="198"/>
      <c r="AQ255" s="198"/>
      <c r="AR255" s="198"/>
      <c r="AS255" s="198"/>
      <c r="AT255" s="198"/>
      <c r="AV255"/>
      <c r="AW255"/>
      <c r="CA255" s="198"/>
      <c r="CB255" s="198"/>
      <c r="CC255" s="198"/>
    </row>
    <row r="256" spans="1:81" s="201" customFormat="1" x14ac:dyDescent="0.25">
      <c r="A256" s="198"/>
      <c r="B256" s="198"/>
      <c r="C256" s="198"/>
      <c r="D256" s="198"/>
      <c r="E256" s="198"/>
      <c r="F256" s="198"/>
      <c r="G256" s="204"/>
      <c r="H256" s="204"/>
      <c r="I256" s="204"/>
      <c r="J256" s="204"/>
      <c r="K256" s="206"/>
      <c r="L256" s="206"/>
      <c r="M256" s="206"/>
      <c r="N256" s="206"/>
      <c r="O256" s="207"/>
      <c r="P256" s="207"/>
      <c r="Q256" s="207"/>
      <c r="R256" s="207"/>
      <c r="S256" s="175"/>
      <c r="T256" s="175"/>
      <c r="U256" s="175"/>
      <c r="V256" s="175"/>
      <c r="W256" s="198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  <c r="AI256" s="198"/>
      <c r="AJ256" s="198"/>
      <c r="AK256" s="198"/>
      <c r="AL256" s="198"/>
      <c r="AM256" s="198"/>
      <c r="AN256" s="198"/>
      <c r="AO256" s="198"/>
      <c r="AP256" s="198"/>
      <c r="AQ256" s="198"/>
      <c r="AR256" s="198"/>
      <c r="AS256" s="198"/>
      <c r="AT256" s="198"/>
      <c r="AV256"/>
      <c r="AW256"/>
      <c r="CA256" s="198"/>
      <c r="CB256" s="198"/>
      <c r="CC256" s="198"/>
    </row>
    <row r="257" spans="1:81" s="201" customFormat="1" x14ac:dyDescent="0.25">
      <c r="A257" s="198"/>
      <c r="B257" s="198"/>
      <c r="C257" s="198"/>
      <c r="D257" s="198"/>
      <c r="E257" s="198"/>
      <c r="F257" s="198"/>
      <c r="G257" s="204"/>
      <c r="H257" s="204"/>
      <c r="I257" s="204"/>
      <c r="J257" s="204"/>
      <c r="K257" s="206"/>
      <c r="L257" s="206"/>
      <c r="M257" s="206"/>
      <c r="N257" s="206"/>
      <c r="O257" s="207"/>
      <c r="P257" s="207"/>
      <c r="Q257" s="207"/>
      <c r="R257" s="207"/>
      <c r="S257" s="175"/>
      <c r="T257" s="175"/>
      <c r="U257" s="175"/>
      <c r="V257" s="175"/>
      <c r="W257" s="198"/>
      <c r="X257" s="198"/>
      <c r="Y257" s="198"/>
      <c r="Z257" s="198"/>
      <c r="AA257" s="198"/>
      <c r="AB257" s="198"/>
      <c r="AC257" s="198"/>
      <c r="AD257" s="198"/>
      <c r="AE257" s="198"/>
      <c r="AF257" s="198"/>
      <c r="AG257" s="198"/>
      <c r="AH257" s="198"/>
      <c r="AI257" s="198"/>
      <c r="AJ257" s="198"/>
      <c r="AK257" s="198"/>
      <c r="AL257" s="198"/>
      <c r="AM257" s="198"/>
      <c r="AN257" s="198"/>
      <c r="AO257" s="198"/>
      <c r="AP257" s="198"/>
      <c r="AQ257" s="198"/>
      <c r="AR257" s="198"/>
      <c r="AS257" s="198"/>
      <c r="AT257" s="198"/>
      <c r="AV257"/>
      <c r="AW257"/>
      <c r="CA257" s="198"/>
      <c r="CB257" s="198"/>
      <c r="CC257" s="198"/>
    </row>
    <row r="258" spans="1:81" s="201" customFormat="1" x14ac:dyDescent="0.25">
      <c r="A258" s="198"/>
      <c r="B258" s="198"/>
      <c r="C258" s="198"/>
      <c r="D258" s="198"/>
      <c r="E258" s="198"/>
      <c r="F258" s="198"/>
      <c r="G258" s="204"/>
      <c r="H258" s="204"/>
      <c r="I258" s="204"/>
      <c r="J258" s="204"/>
      <c r="K258" s="206"/>
      <c r="L258" s="206"/>
      <c r="M258" s="206"/>
      <c r="N258" s="206"/>
      <c r="O258" s="207"/>
      <c r="P258" s="207"/>
      <c r="Q258" s="207"/>
      <c r="R258" s="207"/>
      <c r="S258" s="175"/>
      <c r="T258" s="175"/>
      <c r="U258" s="175"/>
      <c r="V258" s="175"/>
      <c r="W258" s="198"/>
      <c r="X258" s="198"/>
      <c r="Y258" s="198"/>
      <c r="Z258" s="198"/>
      <c r="AA258" s="198"/>
      <c r="AB258" s="198"/>
      <c r="AC258" s="198"/>
      <c r="AD258" s="198"/>
      <c r="AE258" s="198"/>
      <c r="AF258" s="198"/>
      <c r="AG258" s="198"/>
      <c r="AH258" s="198"/>
      <c r="AI258" s="198"/>
      <c r="AJ258" s="198"/>
      <c r="AK258" s="198"/>
      <c r="AL258" s="198"/>
      <c r="AM258" s="198"/>
      <c r="AN258" s="198"/>
      <c r="AO258" s="198"/>
      <c r="AP258" s="198"/>
      <c r="AQ258" s="198"/>
      <c r="AR258" s="198"/>
      <c r="AS258" s="198"/>
      <c r="AT258" s="198"/>
      <c r="AV258"/>
      <c r="AW258"/>
      <c r="CA258" s="198"/>
      <c r="CB258" s="198"/>
      <c r="CC258" s="198"/>
    </row>
    <row r="259" spans="1:81" s="201" customFormat="1" x14ac:dyDescent="0.25">
      <c r="A259" s="198"/>
      <c r="B259" s="198"/>
      <c r="C259" s="198"/>
      <c r="D259" s="198"/>
      <c r="E259" s="198"/>
      <c r="F259" s="198"/>
      <c r="G259" s="204"/>
      <c r="H259" s="204"/>
      <c r="I259" s="204"/>
      <c r="J259" s="204"/>
      <c r="K259" s="206"/>
      <c r="L259" s="206"/>
      <c r="M259" s="206"/>
      <c r="N259" s="206"/>
      <c r="O259" s="207"/>
      <c r="P259" s="207"/>
      <c r="Q259" s="207"/>
      <c r="R259" s="207"/>
      <c r="S259" s="175"/>
      <c r="T259" s="175"/>
      <c r="U259" s="175"/>
      <c r="V259" s="175"/>
      <c r="W259" s="198"/>
      <c r="X259" s="198"/>
      <c r="Y259" s="198"/>
      <c r="Z259" s="198"/>
      <c r="AA259" s="198"/>
      <c r="AB259" s="198"/>
      <c r="AC259" s="198"/>
      <c r="AD259" s="198"/>
      <c r="AE259" s="198"/>
      <c r="AF259" s="198"/>
      <c r="AG259" s="198"/>
      <c r="AH259" s="198"/>
      <c r="AI259" s="198"/>
      <c r="AJ259" s="198"/>
      <c r="AK259" s="198"/>
      <c r="AL259" s="198"/>
      <c r="AM259" s="198"/>
      <c r="AN259" s="198"/>
      <c r="AO259" s="198"/>
      <c r="AP259" s="198"/>
      <c r="AQ259" s="198"/>
      <c r="AR259" s="198"/>
      <c r="AS259" s="198"/>
      <c r="AT259" s="198"/>
      <c r="AV259"/>
      <c r="AW259"/>
      <c r="CA259" s="198"/>
      <c r="CB259" s="198"/>
      <c r="CC259" s="198"/>
    </row>
    <row r="260" spans="1:81" s="201" customFormat="1" x14ac:dyDescent="0.25">
      <c r="A260" s="198"/>
      <c r="B260" s="198"/>
      <c r="C260" s="198"/>
      <c r="D260" s="198"/>
      <c r="E260" s="198"/>
      <c r="F260" s="198"/>
      <c r="G260" s="204"/>
      <c r="H260" s="204"/>
      <c r="I260" s="204"/>
      <c r="J260" s="204"/>
      <c r="K260" s="206"/>
      <c r="L260" s="206"/>
      <c r="M260" s="206"/>
      <c r="N260" s="206"/>
      <c r="O260" s="207"/>
      <c r="P260" s="207"/>
      <c r="Q260" s="207"/>
      <c r="R260" s="207"/>
      <c r="S260" s="175"/>
      <c r="T260" s="175"/>
      <c r="U260" s="175"/>
      <c r="V260" s="175"/>
      <c r="W260" s="198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  <c r="AI260" s="198"/>
      <c r="AJ260" s="198"/>
      <c r="AK260" s="198"/>
      <c r="AL260" s="198"/>
      <c r="AM260" s="198"/>
      <c r="AN260" s="198"/>
      <c r="AO260" s="198"/>
      <c r="AP260" s="198"/>
      <c r="AQ260" s="198"/>
      <c r="AR260" s="198"/>
      <c r="AS260" s="198"/>
      <c r="AT260" s="198"/>
      <c r="AV260"/>
      <c r="AW260"/>
      <c r="CA260" s="198"/>
      <c r="CB260" s="198"/>
      <c r="CC260" s="198"/>
    </row>
    <row r="261" spans="1:81" s="201" customFormat="1" x14ac:dyDescent="0.25">
      <c r="A261" s="198"/>
      <c r="B261" s="198"/>
      <c r="C261" s="198"/>
      <c r="D261" s="198"/>
      <c r="E261" s="198"/>
      <c r="F261" s="198"/>
      <c r="G261" s="204"/>
      <c r="H261" s="204"/>
      <c r="I261" s="204"/>
      <c r="J261" s="204"/>
      <c r="K261" s="206"/>
      <c r="L261" s="206"/>
      <c r="M261" s="206"/>
      <c r="N261" s="206"/>
      <c r="O261" s="207"/>
      <c r="P261" s="207"/>
      <c r="Q261" s="207"/>
      <c r="R261" s="207"/>
      <c r="S261" s="175"/>
      <c r="T261" s="175"/>
      <c r="U261" s="175"/>
      <c r="V261" s="175"/>
      <c r="W261" s="198"/>
      <c r="X261" s="198"/>
      <c r="Y261" s="198"/>
      <c r="Z261" s="198"/>
      <c r="AA261" s="198"/>
      <c r="AB261" s="198"/>
      <c r="AC261" s="198"/>
      <c r="AD261" s="198"/>
      <c r="AE261" s="198"/>
      <c r="AF261" s="198"/>
      <c r="AG261" s="198"/>
      <c r="AH261" s="198"/>
      <c r="AI261" s="198"/>
      <c r="AJ261" s="198"/>
      <c r="AK261" s="198"/>
      <c r="AL261" s="198"/>
      <c r="AM261" s="198"/>
      <c r="AN261" s="198"/>
      <c r="AO261" s="198"/>
      <c r="AP261" s="198"/>
      <c r="AQ261" s="198"/>
      <c r="AR261" s="198"/>
      <c r="AS261" s="198"/>
      <c r="AT261" s="198"/>
      <c r="AV261"/>
      <c r="AW261"/>
      <c r="CA261" s="198"/>
      <c r="CB261" s="198"/>
      <c r="CC261" s="198"/>
    </row>
    <row r="262" spans="1:81" s="201" customFormat="1" x14ac:dyDescent="0.25">
      <c r="A262" s="198"/>
      <c r="B262" s="198"/>
      <c r="C262" s="198"/>
      <c r="D262" s="198"/>
      <c r="E262" s="198"/>
      <c r="F262" s="198"/>
      <c r="G262" s="204"/>
      <c r="H262" s="204"/>
      <c r="I262" s="204"/>
      <c r="J262" s="204"/>
      <c r="K262" s="206"/>
      <c r="L262" s="206"/>
      <c r="M262" s="206"/>
      <c r="N262" s="206"/>
      <c r="O262" s="207"/>
      <c r="P262" s="207"/>
      <c r="Q262" s="207"/>
      <c r="R262" s="207"/>
      <c r="S262" s="175"/>
      <c r="T262" s="175"/>
      <c r="U262" s="175"/>
      <c r="V262" s="175"/>
      <c r="W262" s="198"/>
      <c r="X262" s="198"/>
      <c r="Y262" s="198"/>
      <c r="Z262" s="198"/>
      <c r="AA262" s="198"/>
      <c r="AB262" s="198"/>
      <c r="AC262" s="198"/>
      <c r="AD262" s="198"/>
      <c r="AE262" s="198"/>
      <c r="AF262" s="198"/>
      <c r="AG262" s="198"/>
      <c r="AH262" s="198"/>
      <c r="AI262" s="198"/>
      <c r="AJ262" s="198"/>
      <c r="AK262" s="198"/>
      <c r="AL262" s="198"/>
      <c r="AM262" s="198"/>
      <c r="AN262" s="198"/>
      <c r="AO262" s="198"/>
      <c r="AP262" s="198"/>
      <c r="AQ262" s="198"/>
      <c r="AR262" s="198"/>
      <c r="AS262" s="198"/>
      <c r="AT262" s="198"/>
      <c r="AV262"/>
      <c r="AW262"/>
      <c r="CA262" s="198"/>
      <c r="CB262" s="198"/>
      <c r="CC262" s="198"/>
    </row>
    <row r="263" spans="1:81" s="201" customFormat="1" x14ac:dyDescent="0.25">
      <c r="A263" s="198"/>
      <c r="B263" s="198"/>
      <c r="C263" s="198"/>
      <c r="D263" s="198"/>
      <c r="E263" s="198"/>
      <c r="F263" s="198"/>
      <c r="G263" s="204"/>
      <c r="H263" s="204"/>
      <c r="I263" s="204"/>
      <c r="J263" s="204"/>
      <c r="K263" s="206"/>
      <c r="L263" s="206"/>
      <c r="M263" s="206"/>
      <c r="N263" s="206"/>
      <c r="O263" s="207"/>
      <c r="P263" s="207"/>
      <c r="Q263" s="207"/>
      <c r="R263" s="207"/>
      <c r="S263" s="175"/>
      <c r="T263" s="175"/>
      <c r="U263" s="175"/>
      <c r="V263" s="175"/>
      <c r="W263" s="198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  <c r="AI263" s="198"/>
      <c r="AJ263" s="198"/>
      <c r="AK263" s="198"/>
      <c r="AL263" s="198"/>
      <c r="AM263" s="198"/>
      <c r="AN263" s="198"/>
      <c r="AO263" s="198"/>
      <c r="AP263" s="198"/>
      <c r="AQ263" s="198"/>
      <c r="AR263" s="198"/>
      <c r="AS263" s="198"/>
      <c r="AT263" s="198"/>
      <c r="AV263"/>
      <c r="AW263"/>
      <c r="CA263" s="198"/>
      <c r="CB263" s="198"/>
      <c r="CC263" s="198"/>
    </row>
    <row r="264" spans="1:81" s="201" customFormat="1" x14ac:dyDescent="0.25">
      <c r="A264" s="198"/>
      <c r="B264" s="198"/>
      <c r="C264" s="198"/>
      <c r="D264" s="198"/>
      <c r="E264" s="198"/>
      <c r="F264" s="198"/>
      <c r="G264" s="204"/>
      <c r="H264" s="204"/>
      <c r="I264" s="204"/>
      <c r="J264" s="204"/>
      <c r="K264" s="206"/>
      <c r="L264" s="206"/>
      <c r="M264" s="206"/>
      <c r="N264" s="206"/>
      <c r="O264" s="207"/>
      <c r="P264" s="207"/>
      <c r="Q264" s="207"/>
      <c r="R264" s="207"/>
      <c r="S264" s="175"/>
      <c r="T264" s="175"/>
      <c r="U264" s="175"/>
      <c r="V264" s="175"/>
      <c r="W264" s="198"/>
      <c r="X264" s="198"/>
      <c r="Y264" s="198"/>
      <c r="Z264" s="198"/>
      <c r="AA264" s="198"/>
      <c r="AB264" s="198"/>
      <c r="AC264" s="198"/>
      <c r="AD264" s="198"/>
      <c r="AE264" s="198"/>
      <c r="AF264" s="198"/>
      <c r="AG264" s="198"/>
      <c r="AH264" s="198"/>
      <c r="AI264" s="198"/>
      <c r="AJ264" s="198"/>
      <c r="AK264" s="198"/>
      <c r="AL264" s="198"/>
      <c r="AM264" s="198"/>
      <c r="AN264" s="198"/>
      <c r="AO264" s="198"/>
      <c r="AP264" s="198"/>
      <c r="AQ264" s="198"/>
      <c r="AR264" s="198"/>
      <c r="AS264" s="198"/>
      <c r="AT264" s="198"/>
      <c r="AV264"/>
      <c r="AW264"/>
      <c r="CA264" s="198"/>
      <c r="CB264" s="198"/>
      <c r="CC264" s="198"/>
    </row>
    <row r="265" spans="1:81" s="201" customFormat="1" x14ac:dyDescent="0.25">
      <c r="A265" s="198"/>
      <c r="B265" s="198"/>
      <c r="C265" s="198"/>
      <c r="D265" s="198"/>
      <c r="E265" s="198"/>
      <c r="F265" s="198"/>
      <c r="G265" s="204"/>
      <c r="H265" s="204"/>
      <c r="I265" s="204"/>
      <c r="J265" s="204"/>
      <c r="K265" s="206"/>
      <c r="L265" s="206"/>
      <c r="M265" s="206"/>
      <c r="N265" s="206"/>
      <c r="O265" s="207"/>
      <c r="P265" s="207"/>
      <c r="Q265" s="207"/>
      <c r="R265" s="207"/>
      <c r="S265" s="175"/>
      <c r="T265" s="175"/>
      <c r="U265" s="175"/>
      <c r="V265" s="175"/>
      <c r="W265" s="198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  <c r="AI265" s="198"/>
      <c r="AJ265" s="198"/>
      <c r="AK265" s="198"/>
      <c r="AL265" s="198"/>
      <c r="AM265" s="198"/>
      <c r="AN265" s="198"/>
      <c r="AO265" s="198"/>
      <c r="AP265" s="198"/>
      <c r="AQ265" s="198"/>
      <c r="AR265" s="198"/>
      <c r="AS265" s="198"/>
      <c r="AT265" s="198"/>
      <c r="AV265"/>
      <c r="AW265"/>
      <c r="CA265" s="198"/>
      <c r="CB265" s="198"/>
      <c r="CC265" s="198"/>
    </row>
    <row r="266" spans="1:81" s="201" customFormat="1" x14ac:dyDescent="0.25">
      <c r="A266" s="198"/>
      <c r="B266" s="198"/>
      <c r="C266" s="198"/>
      <c r="D266" s="198"/>
      <c r="E266" s="198"/>
      <c r="F266" s="198"/>
      <c r="G266" s="204"/>
      <c r="H266" s="204"/>
      <c r="I266" s="204"/>
      <c r="J266" s="204"/>
      <c r="K266" s="206"/>
      <c r="L266" s="206"/>
      <c r="M266" s="206"/>
      <c r="N266" s="206"/>
      <c r="O266" s="207"/>
      <c r="P266" s="207"/>
      <c r="Q266" s="207"/>
      <c r="R266" s="207"/>
      <c r="S266" s="175"/>
      <c r="T266" s="175"/>
      <c r="U266" s="175"/>
      <c r="V266" s="175"/>
      <c r="W266" s="198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  <c r="AI266" s="198"/>
      <c r="AJ266" s="198"/>
      <c r="AK266" s="198"/>
      <c r="AL266" s="198"/>
      <c r="AM266" s="198"/>
      <c r="AN266" s="198"/>
      <c r="AO266" s="198"/>
      <c r="AP266" s="198"/>
      <c r="AQ266" s="198"/>
      <c r="AR266" s="198"/>
      <c r="AS266" s="198"/>
      <c r="AT266" s="198"/>
      <c r="AV266"/>
      <c r="AW266"/>
      <c r="CA266" s="198"/>
      <c r="CB266" s="198"/>
      <c r="CC266" s="198"/>
    </row>
    <row r="267" spans="1:81" s="201" customFormat="1" x14ac:dyDescent="0.25">
      <c r="A267" s="198"/>
      <c r="B267" s="198"/>
      <c r="C267" s="198"/>
      <c r="D267" s="198"/>
      <c r="E267" s="198"/>
      <c r="F267" s="198"/>
      <c r="G267" s="204"/>
      <c r="H267" s="204"/>
      <c r="I267" s="204"/>
      <c r="J267" s="204"/>
      <c r="K267" s="206"/>
      <c r="L267" s="206"/>
      <c r="M267" s="206"/>
      <c r="N267" s="206"/>
      <c r="O267" s="207"/>
      <c r="P267" s="207"/>
      <c r="Q267" s="207"/>
      <c r="R267" s="207"/>
      <c r="S267" s="175"/>
      <c r="T267" s="175"/>
      <c r="U267" s="175"/>
      <c r="V267" s="175"/>
      <c r="W267" s="198"/>
      <c r="X267" s="198"/>
      <c r="Y267" s="198"/>
      <c r="Z267" s="198"/>
      <c r="AA267" s="198"/>
      <c r="AB267" s="198"/>
      <c r="AC267" s="198"/>
      <c r="AD267" s="198"/>
      <c r="AE267" s="198"/>
      <c r="AF267" s="198"/>
      <c r="AG267" s="198"/>
      <c r="AH267" s="198"/>
      <c r="AI267" s="198"/>
      <c r="AJ267" s="198"/>
      <c r="AK267" s="198"/>
      <c r="AL267" s="198"/>
      <c r="AM267" s="198"/>
      <c r="AN267" s="198"/>
      <c r="AO267" s="198"/>
      <c r="AP267" s="198"/>
      <c r="AQ267" s="198"/>
      <c r="AR267" s="198"/>
      <c r="AS267" s="198"/>
      <c r="AT267" s="198"/>
      <c r="AV267"/>
      <c r="AW267"/>
      <c r="CA267" s="198"/>
      <c r="CB267" s="198"/>
      <c r="CC267" s="198"/>
    </row>
    <row r="268" spans="1:81" s="201" customFormat="1" x14ac:dyDescent="0.25">
      <c r="A268" s="198"/>
      <c r="B268" s="198"/>
      <c r="C268" s="198"/>
      <c r="D268" s="198"/>
      <c r="E268" s="198"/>
      <c r="F268" s="198"/>
      <c r="G268" s="204"/>
      <c r="H268" s="204"/>
      <c r="I268" s="204"/>
      <c r="J268" s="204"/>
      <c r="K268" s="206"/>
      <c r="L268" s="206"/>
      <c r="M268" s="206"/>
      <c r="N268" s="206"/>
      <c r="O268" s="207"/>
      <c r="P268" s="207"/>
      <c r="Q268" s="207"/>
      <c r="R268" s="207"/>
      <c r="S268" s="175"/>
      <c r="T268" s="175"/>
      <c r="U268" s="175"/>
      <c r="V268" s="175"/>
      <c r="W268" s="198"/>
      <c r="X268" s="198"/>
      <c r="Y268" s="198"/>
      <c r="Z268" s="198"/>
      <c r="AA268" s="198"/>
      <c r="AB268" s="198"/>
      <c r="AC268" s="198"/>
      <c r="AD268" s="198"/>
      <c r="AE268" s="198"/>
      <c r="AF268" s="198"/>
      <c r="AG268" s="198"/>
      <c r="AH268" s="198"/>
      <c r="AI268" s="198"/>
      <c r="AJ268" s="198"/>
      <c r="AK268" s="198"/>
      <c r="AL268" s="198"/>
      <c r="AM268" s="198"/>
      <c r="AN268" s="198"/>
      <c r="AO268" s="198"/>
      <c r="AP268" s="198"/>
      <c r="AQ268" s="198"/>
      <c r="AR268" s="198"/>
      <c r="AS268" s="198"/>
      <c r="AT268" s="198"/>
      <c r="AV268"/>
      <c r="AW268"/>
      <c r="CA268" s="198"/>
      <c r="CB268" s="198"/>
      <c r="CC268" s="198"/>
    </row>
    <row r="269" spans="1:81" s="201" customFormat="1" x14ac:dyDescent="0.25">
      <c r="A269" s="198"/>
      <c r="B269" s="198"/>
      <c r="C269" s="198"/>
      <c r="D269" s="198"/>
      <c r="E269" s="198"/>
      <c r="F269" s="198"/>
      <c r="G269" s="204"/>
      <c r="H269" s="204"/>
      <c r="I269" s="204"/>
      <c r="J269" s="204"/>
      <c r="K269" s="206"/>
      <c r="L269" s="206"/>
      <c r="M269" s="206"/>
      <c r="N269" s="206"/>
      <c r="O269" s="207"/>
      <c r="P269" s="207"/>
      <c r="Q269" s="207"/>
      <c r="R269" s="207"/>
      <c r="S269" s="175"/>
      <c r="T269" s="175"/>
      <c r="U269" s="175"/>
      <c r="V269" s="175"/>
      <c r="W269" s="198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  <c r="AI269" s="198"/>
      <c r="AJ269" s="198"/>
      <c r="AK269" s="198"/>
      <c r="AL269" s="198"/>
      <c r="AM269" s="198"/>
      <c r="AN269" s="198"/>
      <c r="AO269" s="198"/>
      <c r="AP269" s="198"/>
      <c r="AQ269" s="198"/>
      <c r="AR269" s="198"/>
      <c r="AS269" s="198"/>
      <c r="AT269" s="198"/>
      <c r="AV269"/>
      <c r="AW269"/>
      <c r="CA269" s="198"/>
      <c r="CB269" s="198"/>
      <c r="CC269" s="198"/>
    </row>
    <row r="270" spans="1:81" s="201" customFormat="1" x14ac:dyDescent="0.25">
      <c r="A270" s="198"/>
      <c r="B270" s="198"/>
      <c r="C270" s="198"/>
      <c r="D270" s="198"/>
      <c r="E270" s="198"/>
      <c r="F270" s="198"/>
      <c r="G270" s="204"/>
      <c r="H270" s="204"/>
      <c r="I270" s="204"/>
      <c r="J270" s="204"/>
      <c r="K270" s="206"/>
      <c r="L270" s="206"/>
      <c r="M270" s="206"/>
      <c r="N270" s="206"/>
      <c r="O270" s="207"/>
      <c r="P270" s="207"/>
      <c r="Q270" s="207"/>
      <c r="R270" s="207"/>
      <c r="S270" s="175"/>
      <c r="T270" s="175"/>
      <c r="U270" s="175"/>
      <c r="V270" s="175"/>
      <c r="W270" s="198"/>
      <c r="X270" s="198"/>
      <c r="Y270" s="198"/>
      <c r="Z270" s="198"/>
      <c r="AA270" s="198"/>
      <c r="AB270" s="198"/>
      <c r="AC270" s="198"/>
      <c r="AD270" s="198"/>
      <c r="AE270" s="198"/>
      <c r="AF270" s="198"/>
      <c r="AG270" s="198"/>
      <c r="AH270" s="198"/>
      <c r="AI270" s="198"/>
      <c r="AJ270" s="198"/>
      <c r="AK270" s="198"/>
      <c r="AL270" s="198"/>
      <c r="AM270" s="198"/>
      <c r="AN270" s="198"/>
      <c r="AO270" s="198"/>
      <c r="AP270" s="198"/>
      <c r="AQ270" s="198"/>
      <c r="AR270" s="198"/>
      <c r="AS270" s="198"/>
      <c r="AT270" s="198"/>
      <c r="AV270"/>
      <c r="AW270"/>
      <c r="CA270" s="198"/>
      <c r="CB270" s="198"/>
      <c r="CC270" s="198"/>
    </row>
    <row r="271" spans="1:81" s="201" customFormat="1" x14ac:dyDescent="0.25">
      <c r="A271" s="198"/>
      <c r="B271" s="198"/>
      <c r="C271" s="198"/>
      <c r="D271" s="198"/>
      <c r="E271" s="198"/>
      <c r="F271" s="198"/>
      <c r="G271" s="204"/>
      <c r="H271" s="204"/>
      <c r="I271" s="204"/>
      <c r="J271" s="204"/>
      <c r="K271" s="206"/>
      <c r="L271" s="206"/>
      <c r="M271" s="206"/>
      <c r="N271" s="206"/>
      <c r="O271" s="207"/>
      <c r="P271" s="207"/>
      <c r="Q271" s="207"/>
      <c r="R271" s="207"/>
      <c r="S271" s="175"/>
      <c r="T271" s="175"/>
      <c r="U271" s="175"/>
      <c r="V271" s="175"/>
      <c r="W271" s="198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  <c r="AI271" s="198"/>
      <c r="AJ271" s="198"/>
      <c r="AK271" s="198"/>
      <c r="AL271" s="198"/>
      <c r="AM271" s="198"/>
      <c r="AN271" s="198"/>
      <c r="AO271" s="198"/>
      <c r="AP271" s="198"/>
      <c r="AQ271" s="198"/>
      <c r="AR271" s="198"/>
      <c r="AS271" s="198"/>
      <c r="AT271" s="198"/>
      <c r="AV271"/>
      <c r="AW271"/>
      <c r="CA271" s="198"/>
      <c r="CB271" s="198"/>
      <c r="CC271" s="198"/>
    </row>
    <row r="272" spans="1:81" s="201" customFormat="1" x14ac:dyDescent="0.25">
      <c r="A272" s="198"/>
      <c r="B272" s="198"/>
      <c r="C272" s="198"/>
      <c r="D272" s="198"/>
      <c r="E272" s="198"/>
      <c r="F272" s="198"/>
      <c r="G272" s="204"/>
      <c r="H272" s="204"/>
      <c r="I272" s="204"/>
      <c r="J272" s="204"/>
      <c r="K272" s="206"/>
      <c r="L272" s="206"/>
      <c r="M272" s="206"/>
      <c r="N272" s="206"/>
      <c r="O272" s="207"/>
      <c r="P272" s="207"/>
      <c r="Q272" s="207"/>
      <c r="R272" s="207"/>
      <c r="S272" s="175"/>
      <c r="T272" s="175"/>
      <c r="U272" s="175"/>
      <c r="V272" s="175"/>
      <c r="W272" s="198"/>
      <c r="X272" s="198"/>
      <c r="Y272" s="198"/>
      <c r="Z272" s="198"/>
      <c r="AA272" s="198"/>
      <c r="AB272" s="198"/>
      <c r="AC272" s="198"/>
      <c r="AD272" s="198"/>
      <c r="AE272" s="198"/>
      <c r="AF272" s="198"/>
      <c r="AG272" s="198"/>
      <c r="AH272" s="198"/>
      <c r="AI272" s="198"/>
      <c r="AJ272" s="198"/>
      <c r="AK272" s="198"/>
      <c r="AL272" s="198"/>
      <c r="AM272" s="198"/>
      <c r="AN272" s="198"/>
      <c r="AO272" s="198"/>
      <c r="AP272" s="198"/>
      <c r="AQ272" s="198"/>
      <c r="AR272" s="198"/>
      <c r="AS272" s="198"/>
      <c r="AT272" s="198"/>
      <c r="AV272"/>
      <c r="AW272"/>
      <c r="CA272" s="198"/>
      <c r="CB272" s="198"/>
      <c r="CC272" s="198"/>
    </row>
    <row r="273" spans="1:81" s="201" customFormat="1" x14ac:dyDescent="0.25">
      <c r="A273" s="198"/>
      <c r="B273" s="198"/>
      <c r="C273" s="198"/>
      <c r="D273" s="198"/>
      <c r="E273" s="198"/>
      <c r="F273" s="198"/>
      <c r="G273" s="204"/>
      <c r="H273" s="204"/>
      <c r="I273" s="204"/>
      <c r="J273" s="204"/>
      <c r="K273" s="206"/>
      <c r="L273" s="206"/>
      <c r="M273" s="206"/>
      <c r="N273" s="206"/>
      <c r="O273" s="207"/>
      <c r="P273" s="207"/>
      <c r="Q273" s="207"/>
      <c r="R273" s="207"/>
      <c r="S273" s="175"/>
      <c r="T273" s="175"/>
      <c r="U273" s="175"/>
      <c r="V273" s="175"/>
      <c r="W273" s="198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8"/>
      <c r="AH273" s="198"/>
      <c r="AI273" s="198"/>
      <c r="AJ273" s="198"/>
      <c r="AK273" s="198"/>
      <c r="AL273" s="198"/>
      <c r="AM273" s="198"/>
      <c r="AN273" s="198"/>
      <c r="AO273" s="198"/>
      <c r="AP273" s="198"/>
      <c r="AQ273" s="198"/>
      <c r="AR273" s="198"/>
      <c r="AS273" s="198"/>
      <c r="AT273" s="198"/>
      <c r="AV273"/>
      <c r="AW273"/>
      <c r="CA273" s="198"/>
      <c r="CB273" s="198"/>
      <c r="CC273" s="198"/>
    </row>
    <row r="274" spans="1:81" s="201" customFormat="1" x14ac:dyDescent="0.25">
      <c r="A274" s="198"/>
      <c r="B274" s="198"/>
      <c r="C274" s="198"/>
      <c r="D274" s="198"/>
      <c r="E274" s="198"/>
      <c r="F274" s="198"/>
      <c r="G274" s="204"/>
      <c r="H274" s="204"/>
      <c r="I274" s="204"/>
      <c r="J274" s="204"/>
      <c r="K274" s="206"/>
      <c r="L274" s="206"/>
      <c r="M274" s="206"/>
      <c r="N274" s="206"/>
      <c r="O274" s="207"/>
      <c r="P274" s="207"/>
      <c r="Q274" s="207"/>
      <c r="R274" s="207"/>
      <c r="S274" s="175"/>
      <c r="T274" s="175"/>
      <c r="U274" s="175"/>
      <c r="V274" s="175"/>
      <c r="W274" s="198"/>
      <c r="X274" s="198"/>
      <c r="Y274" s="198"/>
      <c r="Z274" s="198"/>
      <c r="AA274" s="198"/>
      <c r="AB274" s="198"/>
      <c r="AC274" s="198"/>
      <c r="AD274" s="198"/>
      <c r="AE274" s="198"/>
      <c r="AF274" s="198"/>
      <c r="AG274" s="198"/>
      <c r="AH274" s="198"/>
      <c r="AI274" s="198"/>
      <c r="AJ274" s="198"/>
      <c r="AK274" s="198"/>
      <c r="AL274" s="198"/>
      <c r="AM274" s="198"/>
      <c r="AN274" s="198"/>
      <c r="AO274" s="198"/>
      <c r="AP274" s="198"/>
      <c r="AQ274" s="198"/>
      <c r="AR274" s="198"/>
      <c r="AS274" s="198"/>
      <c r="AT274" s="198"/>
      <c r="AV274"/>
      <c r="AW274"/>
      <c r="CA274" s="198"/>
      <c r="CB274" s="198"/>
      <c r="CC274" s="198"/>
    </row>
    <row r="275" spans="1:81" s="201" customFormat="1" x14ac:dyDescent="0.25">
      <c r="A275" s="198"/>
      <c r="B275" s="198"/>
      <c r="C275" s="198"/>
      <c r="D275" s="198"/>
      <c r="E275" s="198"/>
      <c r="F275" s="198"/>
      <c r="G275" s="204"/>
      <c r="H275" s="204"/>
      <c r="I275" s="204"/>
      <c r="J275" s="204"/>
      <c r="K275" s="206"/>
      <c r="L275" s="206"/>
      <c r="M275" s="206"/>
      <c r="N275" s="206"/>
      <c r="O275" s="207"/>
      <c r="P275" s="207"/>
      <c r="Q275" s="207"/>
      <c r="R275" s="207"/>
      <c r="S275" s="175"/>
      <c r="T275" s="175"/>
      <c r="U275" s="175"/>
      <c r="V275" s="175"/>
      <c r="W275" s="198"/>
      <c r="X275" s="198"/>
      <c r="Y275" s="198"/>
      <c r="Z275" s="198"/>
      <c r="AA275" s="198"/>
      <c r="AB275" s="198"/>
      <c r="AC275" s="198"/>
      <c r="AD275" s="198"/>
      <c r="AE275" s="198"/>
      <c r="AF275" s="198"/>
      <c r="AG275" s="198"/>
      <c r="AH275" s="198"/>
      <c r="AI275" s="198"/>
      <c r="AJ275" s="198"/>
      <c r="AK275" s="198"/>
      <c r="AL275" s="198"/>
      <c r="AM275" s="198"/>
      <c r="AN275" s="198"/>
      <c r="AO275" s="198"/>
      <c r="AP275" s="198"/>
      <c r="AQ275" s="198"/>
      <c r="AR275" s="198"/>
      <c r="AS275" s="198"/>
      <c r="AT275" s="198"/>
      <c r="AV275"/>
      <c r="AW275"/>
      <c r="CA275" s="198"/>
      <c r="CB275" s="198"/>
      <c r="CC275" s="198"/>
    </row>
    <row r="276" spans="1:81" s="201" customFormat="1" x14ac:dyDescent="0.25">
      <c r="A276" s="198"/>
      <c r="B276" s="198"/>
      <c r="C276" s="198"/>
      <c r="D276" s="198"/>
      <c r="E276" s="198"/>
      <c r="F276" s="198"/>
      <c r="G276" s="204"/>
      <c r="H276" s="204"/>
      <c r="I276" s="204"/>
      <c r="J276" s="204"/>
      <c r="K276" s="206"/>
      <c r="L276" s="206"/>
      <c r="M276" s="206"/>
      <c r="N276" s="206"/>
      <c r="O276" s="207"/>
      <c r="P276" s="207"/>
      <c r="Q276" s="207"/>
      <c r="R276" s="207"/>
      <c r="S276" s="175"/>
      <c r="T276" s="175"/>
      <c r="U276" s="175"/>
      <c r="V276" s="175"/>
      <c r="W276" s="198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98"/>
      <c r="AJ276" s="198"/>
      <c r="AK276" s="198"/>
      <c r="AL276" s="198"/>
      <c r="AM276" s="198"/>
      <c r="AN276" s="198"/>
      <c r="AO276" s="198"/>
      <c r="AP276" s="198"/>
      <c r="AQ276" s="198"/>
      <c r="AR276" s="198"/>
      <c r="AS276" s="198"/>
      <c r="AT276" s="198"/>
      <c r="AV276"/>
      <c r="AW276"/>
      <c r="CA276" s="198"/>
      <c r="CB276" s="198"/>
      <c r="CC276" s="198"/>
    </row>
    <row r="277" spans="1:81" s="201" customFormat="1" x14ac:dyDescent="0.25">
      <c r="A277" s="198"/>
      <c r="B277" s="198"/>
      <c r="C277" s="198"/>
      <c r="D277" s="198"/>
      <c r="E277" s="198"/>
      <c r="F277" s="198"/>
      <c r="G277" s="204"/>
      <c r="H277" s="204"/>
      <c r="I277" s="204"/>
      <c r="J277" s="204"/>
      <c r="K277" s="206"/>
      <c r="L277" s="206"/>
      <c r="M277" s="206"/>
      <c r="N277" s="206"/>
      <c r="O277" s="207"/>
      <c r="P277" s="207"/>
      <c r="Q277" s="207"/>
      <c r="R277" s="207"/>
      <c r="S277" s="175"/>
      <c r="T277" s="175"/>
      <c r="U277" s="175"/>
      <c r="V277" s="175"/>
      <c r="W277" s="198"/>
      <c r="X277" s="198"/>
      <c r="Y277" s="198"/>
      <c r="Z277" s="198"/>
      <c r="AA277" s="198"/>
      <c r="AB277" s="198"/>
      <c r="AC277" s="198"/>
      <c r="AD277" s="198"/>
      <c r="AE277" s="198"/>
      <c r="AF277" s="198"/>
      <c r="AG277" s="198"/>
      <c r="AH277" s="198"/>
      <c r="AI277" s="198"/>
      <c r="AJ277" s="198"/>
      <c r="AK277" s="198"/>
      <c r="AL277" s="198"/>
      <c r="AM277" s="198"/>
      <c r="AN277" s="198"/>
      <c r="AO277" s="198"/>
      <c r="AP277" s="198"/>
      <c r="AQ277" s="198"/>
      <c r="AR277" s="198"/>
      <c r="AS277" s="198"/>
      <c r="AT277" s="198"/>
      <c r="AV277"/>
      <c r="AW277"/>
      <c r="CA277" s="198"/>
      <c r="CB277" s="198"/>
      <c r="CC277" s="198"/>
    </row>
    <row r="278" spans="1:81" s="201" customFormat="1" x14ac:dyDescent="0.25">
      <c r="A278" s="198"/>
      <c r="B278" s="198"/>
      <c r="C278" s="198"/>
      <c r="D278" s="198"/>
      <c r="E278" s="198"/>
      <c r="F278" s="198"/>
      <c r="G278" s="204"/>
      <c r="H278" s="204"/>
      <c r="I278" s="204"/>
      <c r="J278" s="204"/>
      <c r="K278" s="206"/>
      <c r="L278" s="206"/>
      <c r="M278" s="206"/>
      <c r="N278" s="206"/>
      <c r="O278" s="207"/>
      <c r="P278" s="207"/>
      <c r="Q278" s="207"/>
      <c r="R278" s="207"/>
      <c r="S278" s="175"/>
      <c r="T278" s="175"/>
      <c r="U278" s="175"/>
      <c r="V278" s="175"/>
      <c r="W278" s="198"/>
      <c r="X278" s="198"/>
      <c r="Y278" s="198"/>
      <c r="Z278" s="198"/>
      <c r="AA278" s="198"/>
      <c r="AB278" s="198"/>
      <c r="AC278" s="198"/>
      <c r="AD278" s="198"/>
      <c r="AE278" s="198"/>
      <c r="AF278" s="198"/>
      <c r="AG278" s="198"/>
      <c r="AH278" s="198"/>
      <c r="AI278" s="198"/>
      <c r="AJ278" s="198"/>
      <c r="AK278" s="198"/>
      <c r="AL278" s="198"/>
      <c r="AM278" s="198"/>
      <c r="AN278" s="198"/>
      <c r="AO278" s="198"/>
      <c r="AP278" s="198"/>
      <c r="AQ278" s="198"/>
      <c r="AR278" s="198"/>
      <c r="AS278" s="198"/>
      <c r="AT278" s="198"/>
      <c r="AV278"/>
      <c r="AW278"/>
      <c r="CA278" s="198"/>
      <c r="CB278" s="198"/>
      <c r="CC278" s="198"/>
    </row>
    <row r="279" spans="1:81" s="201" customFormat="1" x14ac:dyDescent="0.25">
      <c r="A279" s="198"/>
      <c r="B279" s="198"/>
      <c r="C279" s="198"/>
      <c r="D279" s="198"/>
      <c r="E279" s="198"/>
      <c r="F279" s="198"/>
      <c r="G279" s="204"/>
      <c r="H279" s="204"/>
      <c r="I279" s="204"/>
      <c r="J279" s="204"/>
      <c r="K279" s="206"/>
      <c r="L279" s="206"/>
      <c r="M279" s="206"/>
      <c r="N279" s="206"/>
      <c r="O279" s="207"/>
      <c r="P279" s="207"/>
      <c r="Q279" s="207"/>
      <c r="R279" s="207"/>
      <c r="S279" s="175"/>
      <c r="T279" s="175"/>
      <c r="U279" s="175"/>
      <c r="V279" s="175"/>
      <c r="W279" s="198"/>
      <c r="X279" s="198"/>
      <c r="Y279" s="198"/>
      <c r="Z279" s="198"/>
      <c r="AA279" s="198"/>
      <c r="AB279" s="198"/>
      <c r="AC279" s="198"/>
      <c r="AD279" s="198"/>
      <c r="AE279" s="198"/>
      <c r="AF279" s="198"/>
      <c r="AG279" s="198"/>
      <c r="AH279" s="198"/>
      <c r="AI279" s="198"/>
      <c r="AJ279" s="198"/>
      <c r="AK279" s="198"/>
      <c r="AL279" s="198"/>
      <c r="AM279" s="198"/>
      <c r="AN279" s="198"/>
      <c r="AO279" s="198"/>
      <c r="AP279" s="198"/>
      <c r="AQ279" s="198"/>
      <c r="AR279" s="198"/>
      <c r="AS279" s="198"/>
      <c r="AT279" s="198"/>
      <c r="AV279"/>
      <c r="AW279"/>
      <c r="CA279" s="198"/>
      <c r="CB279" s="198"/>
      <c r="CC279" s="198"/>
    </row>
    <row r="280" spans="1:81" s="201" customFormat="1" x14ac:dyDescent="0.25">
      <c r="A280" s="198"/>
      <c r="B280" s="198"/>
      <c r="C280" s="198"/>
      <c r="D280" s="198"/>
      <c r="E280" s="198"/>
      <c r="F280" s="198"/>
      <c r="G280" s="204"/>
      <c r="H280" s="204"/>
      <c r="I280" s="204"/>
      <c r="J280" s="204"/>
      <c r="K280" s="206"/>
      <c r="L280" s="206"/>
      <c r="M280" s="206"/>
      <c r="N280" s="206"/>
      <c r="O280" s="207"/>
      <c r="P280" s="207"/>
      <c r="Q280" s="207"/>
      <c r="R280" s="207"/>
      <c r="S280" s="175"/>
      <c r="T280" s="175"/>
      <c r="U280" s="175"/>
      <c r="V280" s="175"/>
      <c r="W280" s="198"/>
      <c r="X280" s="198"/>
      <c r="Y280" s="198"/>
      <c r="Z280" s="198"/>
      <c r="AA280" s="198"/>
      <c r="AB280" s="198"/>
      <c r="AC280" s="198"/>
      <c r="AD280" s="198"/>
      <c r="AE280" s="198"/>
      <c r="AF280" s="198"/>
      <c r="AG280" s="198"/>
      <c r="AH280" s="198"/>
      <c r="AI280" s="198"/>
      <c r="AJ280" s="198"/>
      <c r="AK280" s="198"/>
      <c r="AL280" s="198"/>
      <c r="AM280" s="198"/>
      <c r="AN280" s="198"/>
      <c r="AO280" s="198"/>
      <c r="AP280" s="198"/>
      <c r="AQ280" s="198"/>
      <c r="AR280" s="198"/>
      <c r="AS280" s="198"/>
      <c r="AT280" s="198"/>
      <c r="AV280"/>
      <c r="AW280"/>
      <c r="CA280" s="198"/>
      <c r="CB280" s="198"/>
      <c r="CC280" s="198"/>
    </row>
    <row r="281" spans="1:81" s="201" customFormat="1" x14ac:dyDescent="0.25">
      <c r="A281" s="198"/>
      <c r="B281" s="198"/>
      <c r="C281" s="198"/>
      <c r="D281" s="198"/>
      <c r="E281" s="198"/>
      <c r="F281" s="198"/>
      <c r="G281" s="204"/>
      <c r="H281" s="204"/>
      <c r="I281" s="204"/>
      <c r="J281" s="204"/>
      <c r="K281" s="206"/>
      <c r="L281" s="206"/>
      <c r="M281" s="206"/>
      <c r="N281" s="206"/>
      <c r="O281" s="207"/>
      <c r="P281" s="207"/>
      <c r="Q281" s="207"/>
      <c r="R281" s="207"/>
      <c r="S281" s="175"/>
      <c r="T281" s="175"/>
      <c r="U281" s="175"/>
      <c r="V281" s="175"/>
      <c r="W281" s="198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98"/>
      <c r="AJ281" s="198"/>
      <c r="AK281" s="198"/>
      <c r="AL281" s="198"/>
      <c r="AM281" s="198"/>
      <c r="AN281" s="198"/>
      <c r="AO281" s="198"/>
      <c r="AP281" s="198"/>
      <c r="AQ281" s="198"/>
      <c r="AR281" s="198"/>
      <c r="AS281" s="198"/>
      <c r="AT281" s="198"/>
      <c r="AV281"/>
      <c r="AW281"/>
      <c r="CA281" s="198"/>
      <c r="CB281" s="198"/>
      <c r="CC281" s="198"/>
    </row>
    <row r="282" spans="1:81" s="201" customFormat="1" x14ac:dyDescent="0.25">
      <c r="A282" s="198"/>
      <c r="B282" s="198"/>
      <c r="C282" s="198"/>
      <c r="D282" s="198"/>
      <c r="E282" s="198"/>
      <c r="F282" s="198"/>
      <c r="G282" s="204"/>
      <c r="H282" s="204"/>
      <c r="I282" s="204"/>
      <c r="J282" s="204"/>
      <c r="K282" s="206"/>
      <c r="L282" s="206"/>
      <c r="M282" s="206"/>
      <c r="N282" s="206"/>
      <c r="O282" s="207"/>
      <c r="P282" s="207"/>
      <c r="Q282" s="207"/>
      <c r="R282" s="207"/>
      <c r="S282" s="175"/>
      <c r="T282" s="175"/>
      <c r="U282" s="175"/>
      <c r="V282" s="175"/>
      <c r="W282" s="198"/>
      <c r="X282" s="198"/>
      <c r="Y282" s="198"/>
      <c r="Z282" s="198"/>
      <c r="AA282" s="198"/>
      <c r="AB282" s="198"/>
      <c r="AC282" s="198"/>
      <c r="AD282" s="198"/>
      <c r="AE282" s="198"/>
      <c r="AF282" s="198"/>
      <c r="AG282" s="198"/>
      <c r="AH282" s="198"/>
      <c r="AI282" s="198"/>
      <c r="AJ282" s="198"/>
      <c r="AK282" s="198"/>
      <c r="AL282" s="198"/>
      <c r="AM282" s="198"/>
      <c r="AN282" s="198"/>
      <c r="AO282" s="198"/>
      <c r="AP282" s="198"/>
      <c r="AQ282" s="198"/>
      <c r="AR282" s="198"/>
      <c r="AS282" s="198"/>
      <c r="AT282" s="198"/>
      <c r="AV282"/>
      <c r="AW282"/>
      <c r="CA282" s="198"/>
      <c r="CB282" s="198"/>
      <c r="CC282" s="198"/>
    </row>
    <row r="283" spans="1:81" s="201" customFormat="1" x14ac:dyDescent="0.25">
      <c r="A283" s="198"/>
      <c r="B283" s="198"/>
      <c r="C283" s="198"/>
      <c r="D283" s="198"/>
      <c r="E283" s="198"/>
      <c r="F283" s="198"/>
      <c r="G283" s="204"/>
      <c r="H283" s="204"/>
      <c r="I283" s="204"/>
      <c r="J283" s="204"/>
      <c r="K283" s="206"/>
      <c r="L283" s="206"/>
      <c r="M283" s="206"/>
      <c r="N283" s="206"/>
      <c r="O283" s="207"/>
      <c r="P283" s="207"/>
      <c r="Q283" s="207"/>
      <c r="R283" s="207"/>
      <c r="S283" s="175"/>
      <c r="T283" s="175"/>
      <c r="U283" s="175"/>
      <c r="V283" s="175"/>
      <c r="W283" s="198"/>
      <c r="X283" s="198"/>
      <c r="Y283" s="198"/>
      <c r="Z283" s="198"/>
      <c r="AA283" s="198"/>
      <c r="AB283" s="198"/>
      <c r="AC283" s="198"/>
      <c r="AD283" s="198"/>
      <c r="AE283" s="198"/>
      <c r="AF283" s="198"/>
      <c r="AG283" s="198"/>
      <c r="AH283" s="198"/>
      <c r="AI283" s="198"/>
      <c r="AJ283" s="198"/>
      <c r="AK283" s="198"/>
      <c r="AL283" s="198"/>
      <c r="AM283" s="198"/>
      <c r="AN283" s="198"/>
      <c r="AO283" s="198"/>
      <c r="AP283" s="198"/>
      <c r="AQ283" s="198"/>
      <c r="AR283" s="198"/>
      <c r="AS283" s="198"/>
      <c r="AT283" s="198"/>
      <c r="AV283"/>
      <c r="AW283"/>
      <c r="CA283" s="198"/>
      <c r="CB283" s="198"/>
      <c r="CC283" s="198"/>
    </row>
    <row r="284" spans="1:81" s="201" customFormat="1" x14ac:dyDescent="0.25">
      <c r="A284" s="198"/>
      <c r="B284" s="198"/>
      <c r="C284" s="198"/>
      <c r="D284" s="198"/>
      <c r="E284" s="198"/>
      <c r="F284" s="198"/>
      <c r="G284" s="208"/>
      <c r="H284" s="208"/>
      <c r="I284" s="208"/>
      <c r="J284" s="208"/>
      <c r="K284" s="206"/>
      <c r="L284" s="206"/>
      <c r="M284" s="206"/>
      <c r="N284" s="206"/>
      <c r="O284" s="208"/>
      <c r="P284" s="208"/>
      <c r="Q284" s="208"/>
      <c r="R284" s="208"/>
      <c r="S284" s="175"/>
      <c r="T284" s="175"/>
      <c r="U284" s="175"/>
      <c r="V284" s="175"/>
      <c r="W284" s="198"/>
      <c r="X284" s="198"/>
      <c r="Y284" s="198"/>
      <c r="Z284" s="198"/>
      <c r="AA284" s="198"/>
      <c r="AB284" s="198"/>
      <c r="AC284" s="198"/>
      <c r="AD284" s="198"/>
      <c r="AE284" s="198"/>
      <c r="AF284" s="198"/>
      <c r="AG284" s="198"/>
      <c r="AH284" s="198"/>
      <c r="AI284" s="198"/>
      <c r="AJ284" s="198"/>
      <c r="AK284" s="198"/>
      <c r="AL284" s="198"/>
      <c r="AM284" s="198"/>
      <c r="AN284" s="198"/>
      <c r="AO284" s="198"/>
      <c r="AP284" s="198"/>
      <c r="AQ284" s="198"/>
      <c r="AR284" s="198"/>
      <c r="AS284" s="198"/>
      <c r="AT284" s="198"/>
      <c r="AV284"/>
      <c r="AW284"/>
      <c r="CA284" s="198"/>
      <c r="CB284" s="198"/>
      <c r="CC284" s="198"/>
    </row>
    <row r="285" spans="1:81" s="186" customFormat="1" x14ac:dyDescent="0.25">
      <c r="X285" s="209"/>
      <c r="AV285"/>
      <c r="AW285"/>
    </row>
    <row r="286" spans="1:81" x14ac:dyDescent="0.25">
      <c r="X286" s="14"/>
    </row>
    <row r="287" spans="1:81" x14ac:dyDescent="0.25">
      <c r="X287" s="14"/>
    </row>
    <row r="288" spans="1:81" x14ac:dyDescent="0.25">
      <c r="X288" s="14"/>
    </row>
    <row r="289" spans="24:24" x14ac:dyDescent="0.25">
      <c r="X289" s="14"/>
    </row>
    <row r="290" spans="24:24" x14ac:dyDescent="0.25">
      <c r="X290" s="14"/>
    </row>
    <row r="291" spans="24:24" x14ac:dyDescent="0.25">
      <c r="X291" s="14"/>
    </row>
    <row r="292" spans="24:24" x14ac:dyDescent="0.25">
      <c r="X292" s="14"/>
    </row>
    <row r="293" spans="24:24" x14ac:dyDescent="0.25">
      <c r="X293" s="14"/>
    </row>
    <row r="294" spans="24:24" x14ac:dyDescent="0.25">
      <c r="X294" s="14"/>
    </row>
    <row r="295" spans="24:24" x14ac:dyDescent="0.25">
      <c r="X295" s="14"/>
    </row>
    <row r="296" spans="24:24" x14ac:dyDescent="0.25">
      <c r="X296" s="14"/>
    </row>
    <row r="297" spans="24:24" x14ac:dyDescent="0.25">
      <c r="X297" s="14"/>
    </row>
    <row r="298" spans="24:24" x14ac:dyDescent="0.25">
      <c r="X298" s="14"/>
    </row>
    <row r="299" spans="24:24" x14ac:dyDescent="0.25">
      <c r="X299" s="14"/>
    </row>
    <row r="300" spans="24:24" x14ac:dyDescent="0.25">
      <c r="X300" s="14"/>
    </row>
    <row r="301" spans="24:24" x14ac:dyDescent="0.25">
      <c r="X301" s="14"/>
    </row>
    <row r="302" spans="24:24" x14ac:dyDescent="0.25">
      <c r="X302" s="14"/>
    </row>
    <row r="303" spans="24:24" x14ac:dyDescent="0.25">
      <c r="X303" s="14"/>
    </row>
    <row r="304" spans="24:24" x14ac:dyDescent="0.25">
      <c r="X304" s="14"/>
    </row>
    <row r="305" spans="24:24" x14ac:dyDescent="0.25">
      <c r="X305" s="14"/>
    </row>
    <row r="306" spans="24:24" x14ac:dyDescent="0.25">
      <c r="X306" s="14"/>
    </row>
    <row r="307" spans="24:24" x14ac:dyDescent="0.25">
      <c r="X307" s="14"/>
    </row>
    <row r="308" spans="24:24" x14ac:dyDescent="0.25">
      <c r="X308" s="14"/>
    </row>
    <row r="309" spans="24:24" x14ac:dyDescent="0.25">
      <c r="X309" s="14"/>
    </row>
    <row r="310" spans="24:24" x14ac:dyDescent="0.25">
      <c r="X310" s="14"/>
    </row>
    <row r="311" spans="24:24" x14ac:dyDescent="0.25">
      <c r="X311" s="14"/>
    </row>
    <row r="312" spans="24:24" x14ac:dyDescent="0.25">
      <c r="X312" s="14"/>
    </row>
    <row r="313" spans="24:24" x14ac:dyDescent="0.25">
      <c r="X313" s="14"/>
    </row>
    <row r="314" spans="24:24" x14ac:dyDescent="0.25">
      <c r="X314" s="14"/>
    </row>
    <row r="315" spans="24:24" x14ac:dyDescent="0.25">
      <c r="X315" s="14"/>
    </row>
    <row r="316" spans="24:24" x14ac:dyDescent="0.25">
      <c r="X316" s="14"/>
    </row>
    <row r="317" spans="24:24" x14ac:dyDescent="0.25">
      <c r="X317" s="14"/>
    </row>
    <row r="318" spans="24:24" x14ac:dyDescent="0.25">
      <c r="X318" s="14"/>
    </row>
    <row r="319" spans="24:24" x14ac:dyDescent="0.25">
      <c r="X319" s="14"/>
    </row>
    <row r="320" spans="24:24" x14ac:dyDescent="0.25">
      <c r="X320" s="14"/>
    </row>
    <row r="321" spans="24:24" x14ac:dyDescent="0.25">
      <c r="X321" s="14"/>
    </row>
    <row r="322" spans="24:24" x14ac:dyDescent="0.25">
      <c r="X322" s="14"/>
    </row>
    <row r="323" spans="24:24" x14ac:dyDescent="0.25">
      <c r="X323" s="14"/>
    </row>
    <row r="324" spans="24:24" x14ac:dyDescent="0.25">
      <c r="X324" s="14"/>
    </row>
    <row r="325" spans="24:24" x14ac:dyDescent="0.25">
      <c r="X325" s="14"/>
    </row>
    <row r="326" spans="24:24" x14ac:dyDescent="0.25">
      <c r="X326" s="14"/>
    </row>
    <row r="327" spans="24:24" x14ac:dyDescent="0.25">
      <c r="X327" s="14"/>
    </row>
    <row r="328" spans="24:24" x14ac:dyDescent="0.25">
      <c r="X328" s="14"/>
    </row>
    <row r="329" spans="24:24" x14ac:dyDescent="0.25">
      <c r="X329" s="14"/>
    </row>
    <row r="330" spans="24:24" x14ac:dyDescent="0.25">
      <c r="X330" s="14"/>
    </row>
    <row r="331" spans="24:24" x14ac:dyDescent="0.25">
      <c r="X331" s="14"/>
    </row>
    <row r="332" spans="24:24" x14ac:dyDescent="0.25">
      <c r="X332" s="14"/>
    </row>
    <row r="333" spans="24:24" x14ac:dyDescent="0.25">
      <c r="X333" s="14"/>
    </row>
    <row r="334" spans="24:24" x14ac:dyDescent="0.25">
      <c r="X334" s="14"/>
    </row>
    <row r="335" spans="24:24" x14ac:dyDescent="0.25">
      <c r="X335" s="14"/>
    </row>
    <row r="336" spans="24:24" x14ac:dyDescent="0.25">
      <c r="X336" s="14"/>
    </row>
    <row r="337" spans="24:24" x14ac:dyDescent="0.25">
      <c r="X337" s="14"/>
    </row>
    <row r="338" spans="24:24" x14ac:dyDescent="0.25">
      <c r="X338" s="14"/>
    </row>
    <row r="339" spans="24:24" x14ac:dyDescent="0.25">
      <c r="X339" s="14"/>
    </row>
    <row r="340" spans="24:24" x14ac:dyDescent="0.25">
      <c r="X340" s="14"/>
    </row>
    <row r="341" spans="24:24" x14ac:dyDescent="0.25">
      <c r="X341" s="14"/>
    </row>
    <row r="342" spans="24:24" x14ac:dyDescent="0.25">
      <c r="X342" s="14"/>
    </row>
    <row r="343" spans="24:24" x14ac:dyDescent="0.25">
      <c r="X343" s="14"/>
    </row>
    <row r="344" spans="24:24" x14ac:dyDescent="0.25">
      <c r="X344" s="14"/>
    </row>
    <row r="345" spans="24:24" x14ac:dyDescent="0.25">
      <c r="X345" s="14"/>
    </row>
    <row r="346" spans="24:24" x14ac:dyDescent="0.25">
      <c r="X346" s="14"/>
    </row>
    <row r="347" spans="24:24" x14ac:dyDescent="0.25">
      <c r="X347" s="14"/>
    </row>
    <row r="348" spans="24:24" x14ac:dyDescent="0.25">
      <c r="X348" s="14"/>
    </row>
    <row r="349" spans="24:24" x14ac:dyDescent="0.25">
      <c r="X349" s="14"/>
    </row>
    <row r="350" spans="24:24" x14ac:dyDescent="0.25">
      <c r="X350" s="14"/>
    </row>
    <row r="351" spans="24:24" x14ac:dyDescent="0.25">
      <c r="X351" s="14"/>
    </row>
    <row r="352" spans="24:24" x14ac:dyDescent="0.25">
      <c r="X352" s="14"/>
    </row>
    <row r="353" spans="24:24" x14ac:dyDescent="0.25">
      <c r="X353" s="14"/>
    </row>
    <row r="354" spans="24:24" x14ac:dyDescent="0.25">
      <c r="X354" s="14"/>
    </row>
    <row r="355" spans="24:24" x14ac:dyDescent="0.25">
      <c r="X355" s="14"/>
    </row>
    <row r="356" spans="24:24" x14ac:dyDescent="0.25">
      <c r="X356" s="14"/>
    </row>
    <row r="357" spans="24:24" x14ac:dyDescent="0.25">
      <c r="X357" s="14"/>
    </row>
    <row r="358" spans="24:24" x14ac:dyDescent="0.25">
      <c r="X358" s="14"/>
    </row>
    <row r="359" spans="24:24" x14ac:dyDescent="0.25">
      <c r="X359" s="14"/>
    </row>
    <row r="360" spans="24:24" x14ac:dyDescent="0.25">
      <c r="X360" s="14"/>
    </row>
    <row r="361" spans="24:24" x14ac:dyDescent="0.25">
      <c r="X361" s="14"/>
    </row>
    <row r="362" spans="24:24" x14ac:dyDescent="0.25">
      <c r="X362" s="14"/>
    </row>
    <row r="363" spans="24:24" x14ac:dyDescent="0.25">
      <c r="X363" s="14"/>
    </row>
    <row r="364" spans="24:24" x14ac:dyDescent="0.25">
      <c r="X364" s="14"/>
    </row>
    <row r="365" spans="24:24" x14ac:dyDescent="0.25">
      <c r="X365" s="14"/>
    </row>
    <row r="366" spans="24:24" x14ac:dyDescent="0.25">
      <c r="X366" s="14"/>
    </row>
    <row r="367" spans="24:24" x14ac:dyDescent="0.25">
      <c r="X367" s="14"/>
    </row>
    <row r="368" spans="24:24" x14ac:dyDescent="0.25">
      <c r="X368" s="14"/>
    </row>
    <row r="369" spans="24:24" x14ac:dyDescent="0.25">
      <c r="X369" s="14"/>
    </row>
    <row r="370" spans="24:24" x14ac:dyDescent="0.25">
      <c r="X370" s="14"/>
    </row>
    <row r="371" spans="24:24" x14ac:dyDescent="0.25">
      <c r="X371" s="14"/>
    </row>
    <row r="372" spans="24:24" x14ac:dyDescent="0.25">
      <c r="X372" s="14"/>
    </row>
    <row r="373" spans="24:24" x14ac:dyDescent="0.25">
      <c r="X373" s="14"/>
    </row>
    <row r="374" spans="24:24" x14ac:dyDescent="0.25">
      <c r="X374" s="14"/>
    </row>
    <row r="375" spans="24:24" x14ac:dyDescent="0.25">
      <c r="X375" s="14"/>
    </row>
    <row r="376" spans="24:24" x14ac:dyDescent="0.25">
      <c r="X376" s="14"/>
    </row>
    <row r="377" spans="24:24" x14ac:dyDescent="0.25">
      <c r="X377" s="14"/>
    </row>
    <row r="378" spans="24:24" x14ac:dyDescent="0.25">
      <c r="X378" s="14"/>
    </row>
    <row r="379" spans="24:24" x14ac:dyDescent="0.25">
      <c r="X379" s="14"/>
    </row>
    <row r="380" spans="24:24" x14ac:dyDescent="0.25">
      <c r="X380" s="14"/>
    </row>
    <row r="381" spans="24:24" x14ac:dyDescent="0.25">
      <c r="X381" s="14"/>
    </row>
    <row r="382" spans="24:24" x14ac:dyDescent="0.25">
      <c r="X382" s="14"/>
    </row>
    <row r="383" spans="24:24" x14ac:dyDescent="0.25">
      <c r="X383" s="14"/>
    </row>
    <row r="384" spans="24:24" x14ac:dyDescent="0.25">
      <c r="X384" s="14"/>
    </row>
    <row r="385" spans="24:24" x14ac:dyDescent="0.25">
      <c r="X385" s="14"/>
    </row>
    <row r="386" spans="24:24" x14ac:dyDescent="0.25">
      <c r="X386" s="14"/>
    </row>
    <row r="387" spans="24:24" x14ac:dyDescent="0.25">
      <c r="X387" s="14"/>
    </row>
    <row r="388" spans="24:24" x14ac:dyDescent="0.25">
      <c r="X388" s="14"/>
    </row>
    <row r="389" spans="24:24" x14ac:dyDescent="0.25">
      <c r="X389" s="14"/>
    </row>
    <row r="390" spans="24:24" x14ac:dyDescent="0.25">
      <c r="X390" s="14"/>
    </row>
    <row r="391" spans="24:24" x14ac:dyDescent="0.25">
      <c r="X391" s="14"/>
    </row>
    <row r="392" spans="24:24" x14ac:dyDescent="0.25">
      <c r="X392" s="14"/>
    </row>
    <row r="393" spans="24:24" x14ac:dyDescent="0.25">
      <c r="X393" s="14"/>
    </row>
    <row r="394" spans="24:24" x14ac:dyDescent="0.25">
      <c r="X394" s="14"/>
    </row>
    <row r="395" spans="24:24" x14ac:dyDescent="0.25">
      <c r="X395" s="14"/>
    </row>
    <row r="396" spans="24:24" x14ac:dyDescent="0.25">
      <c r="X396" s="14"/>
    </row>
    <row r="397" spans="24:24" x14ac:dyDescent="0.25">
      <c r="X397" s="14"/>
    </row>
    <row r="398" spans="24:24" x14ac:dyDescent="0.25">
      <c r="X398" s="14"/>
    </row>
    <row r="399" spans="24:24" x14ac:dyDescent="0.25">
      <c r="X399" s="14"/>
    </row>
    <row r="400" spans="24:24" x14ac:dyDescent="0.25">
      <c r="X400" s="14"/>
    </row>
    <row r="401" spans="24:24" x14ac:dyDescent="0.25">
      <c r="X401" s="14"/>
    </row>
    <row r="402" spans="24:24" x14ac:dyDescent="0.25">
      <c r="X402" s="14"/>
    </row>
    <row r="403" spans="24:24" x14ac:dyDescent="0.25">
      <c r="X403" s="14"/>
    </row>
    <row r="404" spans="24:24" x14ac:dyDescent="0.25">
      <c r="X404" s="14"/>
    </row>
    <row r="405" spans="24:24" x14ac:dyDescent="0.25">
      <c r="X405" s="14"/>
    </row>
    <row r="406" spans="24:24" x14ac:dyDescent="0.25">
      <c r="X406" s="14"/>
    </row>
    <row r="407" spans="24:24" x14ac:dyDescent="0.25">
      <c r="X407" s="14"/>
    </row>
    <row r="408" spans="24:24" x14ac:dyDescent="0.25">
      <c r="X408" s="14"/>
    </row>
    <row r="409" spans="24:24" x14ac:dyDescent="0.25">
      <c r="X409" s="14"/>
    </row>
    <row r="410" spans="24:24" x14ac:dyDescent="0.25">
      <c r="X410" s="14"/>
    </row>
    <row r="411" spans="24:24" x14ac:dyDescent="0.25">
      <c r="X411" s="14"/>
    </row>
    <row r="412" spans="24:24" x14ac:dyDescent="0.25">
      <c r="X412" s="14"/>
    </row>
    <row r="413" spans="24:24" x14ac:dyDescent="0.25">
      <c r="X413" s="14"/>
    </row>
    <row r="414" spans="24:24" x14ac:dyDescent="0.25">
      <c r="X414" s="14"/>
    </row>
    <row r="415" spans="24:24" x14ac:dyDescent="0.25">
      <c r="X415" s="14"/>
    </row>
    <row r="416" spans="24:24" x14ac:dyDescent="0.25">
      <c r="X416" s="14"/>
    </row>
    <row r="417" spans="24:24" x14ac:dyDescent="0.25">
      <c r="X417" s="14"/>
    </row>
    <row r="418" spans="24:24" x14ac:dyDescent="0.25">
      <c r="X418" s="14"/>
    </row>
    <row r="419" spans="24:24" x14ac:dyDescent="0.25">
      <c r="X419" s="14"/>
    </row>
    <row r="420" spans="24:24" x14ac:dyDescent="0.25">
      <c r="X420" s="14"/>
    </row>
    <row r="421" spans="24:24" x14ac:dyDescent="0.25">
      <c r="X421" s="14"/>
    </row>
    <row r="422" spans="24:24" x14ac:dyDescent="0.25">
      <c r="X422" s="14"/>
    </row>
    <row r="423" spans="24:24" x14ac:dyDescent="0.25">
      <c r="X423" s="14"/>
    </row>
    <row r="424" spans="24:24" x14ac:dyDescent="0.25">
      <c r="X424" s="14"/>
    </row>
    <row r="425" spans="24:24" x14ac:dyDescent="0.25">
      <c r="X425" s="14"/>
    </row>
    <row r="426" spans="24:24" x14ac:dyDescent="0.25">
      <c r="X426" s="14"/>
    </row>
    <row r="427" spans="24:24" x14ac:dyDescent="0.25">
      <c r="X427" s="14"/>
    </row>
    <row r="428" spans="24:24" x14ac:dyDescent="0.25">
      <c r="X428" s="14"/>
    </row>
    <row r="429" spans="24:24" x14ac:dyDescent="0.25">
      <c r="X429" s="14"/>
    </row>
    <row r="430" spans="24:24" x14ac:dyDescent="0.25">
      <c r="X430" s="14"/>
    </row>
    <row r="431" spans="24:24" x14ac:dyDescent="0.25">
      <c r="X431" s="14"/>
    </row>
    <row r="432" spans="24:24" x14ac:dyDescent="0.25">
      <c r="X432" s="14"/>
    </row>
    <row r="433" spans="24:24" x14ac:dyDescent="0.25">
      <c r="X433" s="14"/>
    </row>
    <row r="434" spans="24:24" x14ac:dyDescent="0.25">
      <c r="X434" s="14"/>
    </row>
    <row r="435" spans="24:24" x14ac:dyDescent="0.25">
      <c r="X435" s="14"/>
    </row>
    <row r="436" spans="24:24" x14ac:dyDescent="0.25">
      <c r="X436" s="14"/>
    </row>
    <row r="437" spans="24:24" x14ac:dyDescent="0.25">
      <c r="X437" s="14"/>
    </row>
    <row r="438" spans="24:24" x14ac:dyDescent="0.25">
      <c r="X438" s="14"/>
    </row>
    <row r="439" spans="24:24" x14ac:dyDescent="0.25">
      <c r="X439" s="14"/>
    </row>
    <row r="440" spans="24:24" x14ac:dyDescent="0.25">
      <c r="X440" s="14"/>
    </row>
    <row r="441" spans="24:24" x14ac:dyDescent="0.25">
      <c r="X441" s="14"/>
    </row>
    <row r="442" spans="24:24" x14ac:dyDescent="0.25">
      <c r="X442" s="14"/>
    </row>
    <row r="443" spans="24:24" x14ac:dyDescent="0.25">
      <c r="X443" s="14"/>
    </row>
    <row r="444" spans="24:24" x14ac:dyDescent="0.25">
      <c r="X444" s="14"/>
    </row>
    <row r="445" spans="24:24" x14ac:dyDescent="0.25">
      <c r="X445" s="14"/>
    </row>
    <row r="446" spans="24:24" x14ac:dyDescent="0.25">
      <c r="X446" s="14"/>
    </row>
    <row r="447" spans="24:24" x14ac:dyDescent="0.25">
      <c r="X447" s="14"/>
    </row>
    <row r="448" spans="24:24" x14ac:dyDescent="0.25">
      <c r="X448" s="14"/>
    </row>
    <row r="449" spans="24:24" x14ac:dyDescent="0.25">
      <c r="X449" s="14"/>
    </row>
    <row r="450" spans="24:24" x14ac:dyDescent="0.25">
      <c r="X450" s="14"/>
    </row>
    <row r="451" spans="24:24" x14ac:dyDescent="0.25">
      <c r="X451" s="14"/>
    </row>
    <row r="452" spans="24:24" x14ac:dyDescent="0.25">
      <c r="X452" s="14"/>
    </row>
    <row r="453" spans="24:24" x14ac:dyDescent="0.25">
      <c r="X453" s="14"/>
    </row>
    <row r="454" spans="24:24" x14ac:dyDescent="0.25">
      <c r="X454" s="14"/>
    </row>
    <row r="455" spans="24:24" x14ac:dyDescent="0.25">
      <c r="X455" s="14"/>
    </row>
    <row r="456" spans="24:24" x14ac:dyDescent="0.25">
      <c r="X456" s="14"/>
    </row>
    <row r="457" spans="24:24" x14ac:dyDescent="0.25">
      <c r="X457" s="14"/>
    </row>
    <row r="458" spans="24:24" x14ac:dyDescent="0.25">
      <c r="X458" s="14"/>
    </row>
    <row r="459" spans="24:24" x14ac:dyDescent="0.25">
      <c r="X459" s="14"/>
    </row>
    <row r="460" spans="24:24" x14ac:dyDescent="0.25">
      <c r="X460" s="14"/>
    </row>
    <row r="461" spans="24:24" x14ac:dyDescent="0.25">
      <c r="X461" s="14"/>
    </row>
    <row r="462" spans="24:24" x14ac:dyDescent="0.25">
      <c r="X462" s="14"/>
    </row>
    <row r="463" spans="24:24" x14ac:dyDescent="0.25">
      <c r="X463" s="14"/>
    </row>
    <row r="464" spans="24:24" x14ac:dyDescent="0.25">
      <c r="X464" s="14"/>
    </row>
    <row r="465" spans="24:24" x14ac:dyDescent="0.25">
      <c r="X465" s="14"/>
    </row>
    <row r="466" spans="24:24" x14ac:dyDescent="0.25">
      <c r="X466" s="14"/>
    </row>
    <row r="467" spans="24:24" x14ac:dyDescent="0.25">
      <c r="X467" s="14"/>
    </row>
    <row r="468" spans="24:24" x14ac:dyDescent="0.25">
      <c r="X468" s="14"/>
    </row>
    <row r="469" spans="24:24" x14ac:dyDescent="0.25">
      <c r="X469" s="14"/>
    </row>
    <row r="470" spans="24:24" x14ac:dyDescent="0.25">
      <c r="X470" s="14"/>
    </row>
    <row r="471" spans="24:24" x14ac:dyDescent="0.25">
      <c r="X471" s="14"/>
    </row>
    <row r="472" spans="24:24" x14ac:dyDescent="0.25">
      <c r="X472" s="14"/>
    </row>
    <row r="473" spans="24:24" x14ac:dyDescent="0.25">
      <c r="X473" s="14"/>
    </row>
    <row r="474" spans="24:24" x14ac:dyDescent="0.25">
      <c r="X474" s="14"/>
    </row>
    <row r="475" spans="24:24" x14ac:dyDescent="0.25">
      <c r="X475" s="14"/>
    </row>
    <row r="476" spans="24:24" x14ac:dyDescent="0.25">
      <c r="X476" s="14"/>
    </row>
    <row r="477" spans="24:24" x14ac:dyDescent="0.25">
      <c r="X477" s="14"/>
    </row>
    <row r="478" spans="24:24" x14ac:dyDescent="0.25">
      <c r="X478" s="14"/>
    </row>
    <row r="479" spans="24:24" x14ac:dyDescent="0.25">
      <c r="X479" s="14"/>
    </row>
    <row r="480" spans="24:24" x14ac:dyDescent="0.25">
      <c r="X480" s="14"/>
    </row>
    <row r="481" spans="24:24" x14ac:dyDescent="0.25">
      <c r="X481" s="14"/>
    </row>
    <row r="482" spans="24:24" x14ac:dyDescent="0.25">
      <c r="X482" s="14"/>
    </row>
    <row r="483" spans="24:24" x14ac:dyDescent="0.25">
      <c r="X483" s="14"/>
    </row>
    <row r="484" spans="24:24" x14ac:dyDescent="0.25">
      <c r="X484" s="14"/>
    </row>
    <row r="485" spans="24:24" x14ac:dyDescent="0.25">
      <c r="X485" s="14"/>
    </row>
    <row r="486" spans="24:24" x14ac:dyDescent="0.25">
      <c r="X486" s="14"/>
    </row>
    <row r="487" spans="24:24" x14ac:dyDescent="0.25">
      <c r="X487" s="14"/>
    </row>
    <row r="488" spans="24:24" x14ac:dyDescent="0.25">
      <c r="X488" s="14"/>
    </row>
    <row r="489" spans="24:24" x14ac:dyDescent="0.25">
      <c r="X489" s="14"/>
    </row>
    <row r="490" spans="24:24" x14ac:dyDescent="0.25">
      <c r="X490" s="14"/>
    </row>
    <row r="491" spans="24:24" x14ac:dyDescent="0.25">
      <c r="X491" s="14"/>
    </row>
    <row r="492" spans="24:24" x14ac:dyDescent="0.25">
      <c r="X492" s="14"/>
    </row>
    <row r="493" spans="24:24" x14ac:dyDescent="0.25">
      <c r="X493" s="14"/>
    </row>
    <row r="494" spans="24:24" x14ac:dyDescent="0.25">
      <c r="X494" s="14"/>
    </row>
    <row r="495" spans="24:24" x14ac:dyDescent="0.25">
      <c r="X495" s="14"/>
    </row>
    <row r="496" spans="24:24" x14ac:dyDescent="0.25">
      <c r="X496" s="14"/>
    </row>
    <row r="497" spans="24:24" x14ac:dyDescent="0.25">
      <c r="X497" s="14"/>
    </row>
    <row r="498" spans="24:24" x14ac:dyDescent="0.25">
      <c r="X498" s="14"/>
    </row>
    <row r="499" spans="24:24" x14ac:dyDescent="0.25">
      <c r="X499" s="14"/>
    </row>
    <row r="500" spans="24:24" x14ac:dyDescent="0.25">
      <c r="X500" s="14"/>
    </row>
  </sheetData>
  <mergeCells count="10">
    <mergeCell ref="AE1:AH1"/>
    <mergeCell ref="AI1:AL1"/>
    <mergeCell ref="AM1:AP1"/>
    <mergeCell ref="AQ1:AT1"/>
    <mergeCell ref="G1:J1"/>
    <mergeCell ref="K1:N1"/>
    <mergeCell ref="O1:R1"/>
    <mergeCell ref="S1:V1"/>
    <mergeCell ref="W1:Z1"/>
    <mergeCell ref="AA1:AD1"/>
  </mergeCells>
  <dataValidations count="4">
    <dataValidation type="whole" allowBlank="1" showInputMessage="1" showErrorMessage="1" errorTitle="error" error="Value is invalid!_x000a_Delete and enter again." sqref="G3:R284">
      <formula1>0</formula1>
      <formula2>100</formula2>
    </dataValidation>
    <dataValidation type="list" allowBlank="1" showInputMessage="1" showErrorMessage="1" sqref="F8:F284">
      <formula1>"M,F"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D3:D284">
      <formula1>"BABY,MIDDLE,TOP,P1,P2,P3,P4,P5,P6,P7"</formula1>
    </dataValidation>
  </dataValidations>
  <pageMargins left="0.7" right="0.7" top="0.75" bottom="0.75" header="0.3" footer="0.3"/>
  <pageSetup orientation="portrait" horizontalDpi="4294967292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D500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B10" sqref="AB10"/>
    </sheetView>
  </sheetViews>
  <sheetFormatPr defaultRowHeight="15" x14ac:dyDescent="0.25"/>
  <cols>
    <col min="1" max="1" width="5.7109375" customWidth="1"/>
    <col min="2" max="2" width="35.5703125" customWidth="1"/>
    <col min="3" max="3" width="0.140625" hidden="1" customWidth="1"/>
    <col min="4" max="4" width="6.28515625" customWidth="1"/>
    <col min="5" max="5" width="11.28515625" customWidth="1"/>
    <col min="6" max="6" width="6.7109375" hidden="1" customWidth="1"/>
    <col min="7" max="7" width="19.7109375" hidden="1" customWidth="1"/>
    <col min="8" max="8" width="18.7109375" hidden="1" customWidth="1"/>
    <col min="9" max="9" width="16.5703125" hidden="1" customWidth="1"/>
    <col min="10" max="10" width="16.85546875" hidden="1" customWidth="1"/>
    <col min="11" max="11" width="20.42578125" hidden="1" customWidth="1"/>
    <col min="12" max="12" width="18.140625" hidden="1" customWidth="1"/>
    <col min="13" max="13" width="18.28515625" hidden="1" customWidth="1"/>
    <col min="14" max="14" width="16.28515625" hidden="1" customWidth="1"/>
    <col min="15" max="15" width="17.140625" hidden="1" customWidth="1"/>
    <col min="16" max="16" width="19.5703125" hidden="1" customWidth="1"/>
    <col min="17" max="17" width="16" hidden="1" customWidth="1"/>
    <col min="18" max="19" width="19.28515625" hidden="1" customWidth="1"/>
    <col min="20" max="20" width="16.28515625" hidden="1" customWidth="1"/>
    <col min="21" max="21" width="13.28515625" hidden="1" customWidth="1"/>
    <col min="22" max="22" width="20.140625" hidden="1" customWidth="1"/>
    <col min="23" max="23" width="15.5703125" hidden="1" customWidth="1"/>
    <col min="24" max="24" width="19.85546875" hidden="1" customWidth="1"/>
    <col min="25" max="25" width="17.140625" hidden="1" customWidth="1"/>
    <col min="26" max="26" width="16.42578125" hidden="1" customWidth="1"/>
    <col min="27" max="27" width="16.28515625" customWidth="1"/>
    <col min="28" max="28" width="17" customWidth="1"/>
    <col min="29" max="29" width="15.85546875" customWidth="1"/>
    <col min="30" max="30" width="20.28515625" customWidth="1"/>
    <col min="31" max="31" width="16.5703125" hidden="1" customWidth="1"/>
    <col min="32" max="32" width="16.140625" hidden="1" customWidth="1"/>
    <col min="33" max="33" width="18.28515625" hidden="1" customWidth="1"/>
    <col min="34" max="34" width="17.140625" hidden="1" customWidth="1"/>
    <col min="35" max="36" width="15.140625" hidden="1" customWidth="1"/>
    <col min="37" max="37" width="17.85546875" hidden="1" customWidth="1"/>
    <col min="38" max="38" width="19.42578125" hidden="1" customWidth="1"/>
    <col min="39" max="39" width="17.85546875" hidden="1" customWidth="1"/>
    <col min="40" max="40" width="14.140625" hidden="1" customWidth="1"/>
    <col min="41" max="41" width="14.7109375" hidden="1" customWidth="1"/>
    <col min="42" max="42" width="18.5703125" hidden="1" customWidth="1"/>
    <col min="43" max="43" width="17.140625" hidden="1" customWidth="1"/>
    <col min="44" max="44" width="17" hidden="1" customWidth="1"/>
    <col min="45" max="45" width="19.28515625" hidden="1" customWidth="1"/>
    <col min="46" max="46" width="15.42578125" hidden="1" customWidth="1"/>
    <col min="47" max="78" width="0.7109375" hidden="1" customWidth="1"/>
    <col min="79" max="79" width="25.140625" hidden="1" customWidth="1"/>
    <col min="80" max="80" width="9.7109375" hidden="1" customWidth="1"/>
    <col min="81" max="81" width="24" hidden="1" customWidth="1"/>
    <col min="82" max="82" width="9.140625" hidden="1" customWidth="1"/>
    <col min="83" max="83" width="0" hidden="1" customWidth="1"/>
  </cols>
  <sheetData>
    <row r="1" spans="1:81" ht="21" x14ac:dyDescent="0.35">
      <c r="G1" s="390" t="s">
        <v>399</v>
      </c>
      <c r="H1" s="391"/>
      <c r="I1" s="391"/>
      <c r="J1" s="392"/>
      <c r="K1" s="393" t="s">
        <v>400</v>
      </c>
      <c r="L1" s="393"/>
      <c r="M1" s="393"/>
      <c r="N1" s="393"/>
      <c r="O1" s="393" t="s">
        <v>388</v>
      </c>
      <c r="P1" s="393"/>
      <c r="Q1" s="393"/>
      <c r="R1" s="393"/>
      <c r="S1" s="394" t="s">
        <v>15</v>
      </c>
      <c r="T1" s="395"/>
      <c r="U1" s="395"/>
      <c r="V1" s="395"/>
      <c r="W1" s="320" t="s">
        <v>399</v>
      </c>
      <c r="X1" s="320"/>
      <c r="Y1" s="320"/>
      <c r="Z1" s="320"/>
      <c r="AA1" s="320" t="s">
        <v>400</v>
      </c>
      <c r="AB1" s="320"/>
      <c r="AC1" s="320"/>
      <c r="AD1" s="320"/>
      <c r="AE1" s="320" t="s">
        <v>388</v>
      </c>
      <c r="AF1" s="320"/>
      <c r="AG1" s="320"/>
      <c r="AH1" s="320"/>
      <c r="AI1" s="320" t="s">
        <v>399</v>
      </c>
      <c r="AJ1" s="320"/>
      <c r="AK1" s="320"/>
      <c r="AL1" s="320"/>
      <c r="AM1" s="320" t="s">
        <v>400</v>
      </c>
      <c r="AN1" s="320"/>
      <c r="AO1" s="320"/>
      <c r="AP1" s="320"/>
      <c r="AQ1" s="320" t="s">
        <v>388</v>
      </c>
      <c r="AR1" s="320"/>
      <c r="AS1" s="320"/>
      <c r="AT1" s="320"/>
    </row>
    <row r="2" spans="1:81" s="197" customFormat="1" x14ac:dyDescent="0.25">
      <c r="A2" s="177" t="s">
        <v>0</v>
      </c>
      <c r="B2" s="177" t="s">
        <v>141</v>
      </c>
      <c r="C2" s="177" t="s">
        <v>1</v>
      </c>
      <c r="D2" s="177" t="s">
        <v>2</v>
      </c>
      <c r="E2" s="177" t="s">
        <v>3</v>
      </c>
      <c r="F2" s="177" t="s">
        <v>4</v>
      </c>
      <c r="G2" s="177" t="s">
        <v>5</v>
      </c>
      <c r="H2" s="177" t="s">
        <v>7</v>
      </c>
      <c r="I2" s="177" t="s">
        <v>6</v>
      </c>
      <c r="J2" s="177" t="s">
        <v>8</v>
      </c>
      <c r="K2" s="177" t="s">
        <v>5</v>
      </c>
      <c r="L2" s="177" t="s">
        <v>7</v>
      </c>
      <c r="M2" s="177" t="s">
        <v>6</v>
      </c>
      <c r="N2" s="177" t="s">
        <v>8</v>
      </c>
      <c r="O2" s="178" t="s">
        <v>5</v>
      </c>
      <c r="P2" s="179" t="s">
        <v>7</v>
      </c>
      <c r="Q2" s="179" t="s">
        <v>6</v>
      </c>
      <c r="R2" s="179" t="s">
        <v>8</v>
      </c>
      <c r="S2" s="177" t="s">
        <v>11</v>
      </c>
      <c r="T2" s="177" t="s">
        <v>12</v>
      </c>
      <c r="U2" s="177" t="s">
        <v>13</v>
      </c>
      <c r="V2" s="177" t="s">
        <v>14</v>
      </c>
      <c r="W2" s="177" t="s">
        <v>5</v>
      </c>
      <c r="X2" s="177" t="s">
        <v>7</v>
      </c>
      <c r="Y2" s="177" t="s">
        <v>6</v>
      </c>
      <c r="Z2" s="177" t="s">
        <v>8</v>
      </c>
      <c r="AA2" s="177" t="s">
        <v>5</v>
      </c>
      <c r="AB2" s="177" t="s">
        <v>7</v>
      </c>
      <c r="AC2" s="177" t="s">
        <v>6</v>
      </c>
      <c r="AD2" s="177" t="s">
        <v>8</v>
      </c>
      <c r="AE2" s="178" t="s">
        <v>5</v>
      </c>
      <c r="AF2" s="178" t="s">
        <v>7</v>
      </c>
      <c r="AG2" s="178" t="s">
        <v>6</v>
      </c>
      <c r="AH2" s="178" t="s">
        <v>8</v>
      </c>
      <c r="AI2" s="177" t="s">
        <v>5</v>
      </c>
      <c r="AJ2" s="177" t="s">
        <v>7</v>
      </c>
      <c r="AK2" s="177" t="s">
        <v>6</v>
      </c>
      <c r="AL2" s="177" t="s">
        <v>8</v>
      </c>
      <c r="AM2" s="177" t="s">
        <v>5</v>
      </c>
      <c r="AN2" s="177" t="s">
        <v>7</v>
      </c>
      <c r="AO2" s="177" t="s">
        <v>6</v>
      </c>
      <c r="AP2" s="177" t="s">
        <v>8</v>
      </c>
      <c r="AQ2" s="178" t="s">
        <v>5</v>
      </c>
      <c r="AR2" s="178" t="s">
        <v>7</v>
      </c>
      <c r="AS2" s="178" t="s">
        <v>6</v>
      </c>
      <c r="AT2" s="178" t="s">
        <v>8</v>
      </c>
      <c r="AV2"/>
      <c r="AW2"/>
      <c r="CA2" s="177" t="s">
        <v>114</v>
      </c>
      <c r="CB2" s="177" t="s">
        <v>131</v>
      </c>
      <c r="CC2" s="210" t="s">
        <v>397</v>
      </c>
    </row>
    <row r="3" spans="1:81" s="201" customFormat="1" x14ac:dyDescent="0.25">
      <c r="A3" s="198">
        <v>1</v>
      </c>
      <c r="B3" s="199" t="s">
        <v>897</v>
      </c>
      <c r="C3" s="198"/>
      <c r="D3" s="198" t="s">
        <v>75</v>
      </c>
      <c r="E3" s="198" t="s">
        <v>185</v>
      </c>
      <c r="F3" s="174" t="s">
        <v>82</v>
      </c>
      <c r="G3" s="198"/>
      <c r="H3" s="198"/>
      <c r="I3" s="198"/>
      <c r="J3" s="198"/>
      <c r="K3" s="200"/>
      <c r="L3" s="200"/>
      <c r="M3" s="200"/>
      <c r="N3" s="200"/>
      <c r="O3" s="200"/>
      <c r="P3" s="200"/>
      <c r="Q3" s="200"/>
      <c r="R3" s="200"/>
      <c r="S3" s="175"/>
      <c r="T3" s="175"/>
      <c r="U3" s="175"/>
      <c r="V3" s="175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V3"/>
      <c r="AW3"/>
      <c r="CA3" s="198"/>
      <c r="CB3" s="198"/>
      <c r="CC3" s="198" t="s">
        <v>483</v>
      </c>
    </row>
    <row r="4" spans="1:81" s="201" customFormat="1" x14ac:dyDescent="0.25">
      <c r="A4" s="198">
        <v>2</v>
      </c>
      <c r="B4" s="199" t="s">
        <v>898</v>
      </c>
      <c r="C4" s="198"/>
      <c r="D4" s="198" t="s">
        <v>75</v>
      </c>
      <c r="E4" s="198" t="s">
        <v>185</v>
      </c>
      <c r="F4" s="176" t="s">
        <v>207</v>
      </c>
      <c r="G4" s="198"/>
      <c r="H4" s="198"/>
      <c r="I4" s="198"/>
      <c r="J4" s="198"/>
      <c r="K4" s="200"/>
      <c r="L4" s="200"/>
      <c r="M4" s="200"/>
      <c r="N4" s="200"/>
      <c r="O4" s="200"/>
      <c r="P4" s="200"/>
      <c r="Q4" s="200"/>
      <c r="R4" s="200"/>
      <c r="S4" s="175"/>
      <c r="T4" s="175"/>
      <c r="U4" s="175"/>
      <c r="V4" s="175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V4"/>
      <c r="AW4"/>
      <c r="CA4" s="198"/>
      <c r="CB4" s="198"/>
      <c r="CC4" s="198" t="s">
        <v>474</v>
      </c>
    </row>
    <row r="5" spans="1:81" s="201" customFormat="1" x14ac:dyDescent="0.25">
      <c r="A5" s="198">
        <v>3</v>
      </c>
      <c r="B5" s="202" t="s">
        <v>899</v>
      </c>
      <c r="C5" s="198"/>
      <c r="D5" s="198" t="s">
        <v>75</v>
      </c>
      <c r="E5" s="198" t="s">
        <v>81</v>
      </c>
      <c r="F5" s="176" t="s">
        <v>82</v>
      </c>
      <c r="G5" s="198"/>
      <c r="H5" s="198"/>
      <c r="I5" s="198"/>
      <c r="J5" s="198"/>
      <c r="K5" s="203"/>
      <c r="L5" s="203"/>
      <c r="M5" s="203"/>
      <c r="N5" s="203"/>
      <c r="O5" s="203"/>
      <c r="P5" s="203"/>
      <c r="Q5" s="203"/>
      <c r="R5" s="203"/>
      <c r="S5" s="175"/>
      <c r="T5" s="175"/>
      <c r="U5" s="175"/>
      <c r="V5" s="175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V5"/>
      <c r="AW5"/>
      <c r="CA5" s="198"/>
      <c r="CB5" s="198"/>
      <c r="CC5" s="198"/>
    </row>
    <row r="6" spans="1:81" s="201" customFormat="1" x14ac:dyDescent="0.25">
      <c r="A6" s="198">
        <v>4</v>
      </c>
      <c r="B6" s="202" t="s">
        <v>900</v>
      </c>
      <c r="C6" s="198"/>
      <c r="D6" s="198" t="s">
        <v>75</v>
      </c>
      <c r="E6" s="198" t="s">
        <v>185</v>
      </c>
      <c r="F6" s="176" t="s">
        <v>82</v>
      </c>
      <c r="G6" s="198"/>
      <c r="H6" s="198"/>
      <c r="I6" s="198"/>
      <c r="J6" s="198"/>
      <c r="K6" s="203"/>
      <c r="L6" s="203"/>
      <c r="M6" s="203"/>
      <c r="N6" s="203"/>
      <c r="O6" s="203"/>
      <c r="P6" s="203"/>
      <c r="Q6" s="203"/>
      <c r="R6" s="203"/>
      <c r="S6" s="175"/>
      <c r="T6" s="175"/>
      <c r="U6" s="175"/>
      <c r="V6" s="175"/>
      <c r="W6" s="198"/>
      <c r="X6" s="198"/>
      <c r="Y6" s="198"/>
      <c r="Z6" s="198"/>
      <c r="AA6" s="198"/>
      <c r="AB6" s="198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V6"/>
      <c r="AW6"/>
      <c r="CA6" s="198"/>
      <c r="CB6" s="198"/>
      <c r="CC6" s="198"/>
    </row>
    <row r="7" spans="1:81" s="201" customFormat="1" x14ac:dyDescent="0.25">
      <c r="A7" s="198">
        <v>5</v>
      </c>
      <c r="B7" s="199" t="s">
        <v>901</v>
      </c>
      <c r="C7" s="198"/>
      <c r="D7" s="198" t="s">
        <v>75</v>
      </c>
      <c r="E7" s="198" t="s">
        <v>185</v>
      </c>
      <c r="F7" s="176" t="s">
        <v>82</v>
      </c>
      <c r="G7" s="198"/>
      <c r="H7" s="198"/>
      <c r="I7" s="198"/>
      <c r="J7" s="198"/>
      <c r="K7" s="200"/>
      <c r="L7" s="200"/>
      <c r="M7" s="200"/>
      <c r="N7" s="200"/>
      <c r="O7" s="200"/>
      <c r="P7" s="200"/>
      <c r="Q7" s="200"/>
      <c r="R7" s="200"/>
      <c r="S7" s="175"/>
      <c r="T7" s="175"/>
      <c r="U7" s="175"/>
      <c r="V7" s="175"/>
      <c r="W7" s="198"/>
      <c r="X7" s="198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V7"/>
      <c r="AW7"/>
      <c r="CA7" s="198"/>
      <c r="CB7" s="198"/>
      <c r="CC7" s="198"/>
    </row>
    <row r="8" spans="1:81" s="201" customFormat="1" x14ac:dyDescent="0.25">
      <c r="A8" s="198">
        <v>6</v>
      </c>
      <c r="B8" s="199" t="s">
        <v>902</v>
      </c>
      <c r="C8" s="198"/>
      <c r="D8" s="198" t="s">
        <v>75</v>
      </c>
      <c r="E8" s="198" t="s">
        <v>185</v>
      </c>
      <c r="F8" s="198" t="s">
        <v>82</v>
      </c>
      <c r="G8" s="198"/>
      <c r="H8" s="198"/>
      <c r="I8" s="198"/>
      <c r="J8" s="198"/>
      <c r="K8" s="200"/>
      <c r="L8" s="200"/>
      <c r="M8" s="200"/>
      <c r="N8" s="200"/>
      <c r="O8" s="200"/>
      <c r="P8" s="200"/>
      <c r="Q8" s="200"/>
      <c r="R8" s="200"/>
      <c r="S8" s="175"/>
      <c r="T8" s="175"/>
      <c r="U8" s="175"/>
      <c r="V8" s="175"/>
      <c r="W8" s="198"/>
      <c r="X8" s="198"/>
      <c r="Y8" s="198"/>
      <c r="Z8" s="198"/>
      <c r="AA8" s="198"/>
      <c r="AB8" s="198"/>
      <c r="AC8" s="198"/>
      <c r="AD8" s="198"/>
      <c r="AE8" s="198"/>
      <c r="AF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V8"/>
      <c r="AW8"/>
      <c r="CA8" s="198"/>
      <c r="CB8" s="198"/>
      <c r="CC8" s="198"/>
    </row>
    <row r="9" spans="1:81" s="201" customFormat="1" x14ac:dyDescent="0.25">
      <c r="A9" s="198">
        <v>7</v>
      </c>
      <c r="B9" s="199" t="s">
        <v>903</v>
      </c>
      <c r="C9" s="198"/>
      <c r="D9" s="198" t="s">
        <v>75</v>
      </c>
      <c r="E9" s="198" t="s">
        <v>185</v>
      </c>
      <c r="F9" s="198" t="s">
        <v>82</v>
      </c>
      <c r="G9" s="198"/>
      <c r="H9" s="198"/>
      <c r="I9" s="198"/>
      <c r="J9" s="198"/>
      <c r="K9" s="200"/>
      <c r="L9" s="200"/>
      <c r="M9" s="200"/>
      <c r="N9" s="200"/>
      <c r="O9" s="200"/>
      <c r="P9" s="200"/>
      <c r="Q9" s="200"/>
      <c r="R9" s="200"/>
      <c r="S9" s="175"/>
      <c r="T9" s="175"/>
      <c r="U9" s="175"/>
      <c r="V9" s="175"/>
      <c r="W9" s="198"/>
      <c r="X9" s="198"/>
      <c r="Y9" s="198"/>
      <c r="Z9" s="198"/>
      <c r="AA9" s="198"/>
      <c r="AB9" s="198"/>
      <c r="AC9" s="198"/>
      <c r="AD9" s="198"/>
      <c r="AE9" s="198"/>
      <c r="AF9" s="198"/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V9"/>
      <c r="AW9"/>
      <c r="CA9" s="198"/>
      <c r="CB9" s="198"/>
      <c r="CC9" s="198"/>
    </row>
    <row r="10" spans="1:81" s="201" customFormat="1" x14ac:dyDescent="0.25">
      <c r="A10" s="198">
        <v>8</v>
      </c>
      <c r="B10" s="199" t="s">
        <v>904</v>
      </c>
      <c r="C10" s="198"/>
      <c r="D10" s="198" t="s">
        <v>75</v>
      </c>
      <c r="E10" s="198" t="s">
        <v>185</v>
      </c>
      <c r="F10" s="198" t="s">
        <v>207</v>
      </c>
      <c r="G10" s="198"/>
      <c r="H10" s="198"/>
      <c r="I10" s="198"/>
      <c r="J10" s="198"/>
      <c r="K10" s="200"/>
      <c r="L10" s="200"/>
      <c r="M10" s="200"/>
      <c r="N10" s="200"/>
      <c r="O10" s="200"/>
      <c r="P10" s="200"/>
      <c r="Q10" s="200"/>
      <c r="R10" s="200"/>
      <c r="S10" s="175"/>
      <c r="T10" s="175"/>
      <c r="U10" s="175"/>
      <c r="V10" s="175"/>
      <c r="W10" s="198"/>
      <c r="X10" s="198"/>
      <c r="Y10" s="198"/>
      <c r="Z10" s="198" t="s">
        <v>398</v>
      </c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V10"/>
      <c r="AW10"/>
      <c r="CA10" s="198"/>
      <c r="CB10" s="198"/>
      <c r="CC10" s="198"/>
    </row>
    <row r="11" spans="1:81" s="201" customFormat="1" x14ac:dyDescent="0.25">
      <c r="A11" s="198">
        <v>9</v>
      </c>
      <c r="B11" s="199" t="s">
        <v>905</v>
      </c>
      <c r="C11" s="198"/>
      <c r="D11" s="198" t="s">
        <v>75</v>
      </c>
      <c r="E11" s="198" t="s">
        <v>185</v>
      </c>
      <c r="F11" s="198" t="s">
        <v>207</v>
      </c>
      <c r="G11" s="198"/>
      <c r="H11" s="198"/>
      <c r="I11" s="198"/>
      <c r="J11" s="198"/>
      <c r="K11" s="200"/>
      <c r="L11" s="200"/>
      <c r="M11" s="200"/>
      <c r="N11" s="200"/>
      <c r="O11" s="200"/>
      <c r="P11" s="200"/>
      <c r="Q11" s="200"/>
      <c r="R11" s="200"/>
      <c r="S11" s="175"/>
      <c r="T11" s="175"/>
      <c r="U11" s="175"/>
      <c r="V11" s="175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V11"/>
      <c r="AW11"/>
      <c r="CA11" s="198"/>
      <c r="CB11" s="198"/>
      <c r="CC11" s="198"/>
    </row>
    <row r="12" spans="1:81" s="201" customFormat="1" x14ac:dyDescent="0.25">
      <c r="A12" s="198">
        <v>10</v>
      </c>
      <c r="B12" s="199" t="s">
        <v>906</v>
      </c>
      <c r="C12" s="198"/>
      <c r="D12" s="198" t="s">
        <v>75</v>
      </c>
      <c r="E12" s="198" t="s">
        <v>185</v>
      </c>
      <c r="F12" s="198" t="s">
        <v>207</v>
      </c>
      <c r="G12" s="198"/>
      <c r="H12" s="198"/>
      <c r="I12" s="198"/>
      <c r="J12" s="198"/>
      <c r="K12" s="200"/>
      <c r="L12" s="200"/>
      <c r="M12" s="200"/>
      <c r="N12" s="200"/>
      <c r="O12" s="200"/>
      <c r="P12" s="200"/>
      <c r="Q12" s="200"/>
      <c r="R12" s="200"/>
      <c r="S12" s="175"/>
      <c r="T12" s="175"/>
      <c r="U12" s="175"/>
      <c r="V12" s="175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V12"/>
      <c r="AW12"/>
      <c r="CA12" s="198"/>
      <c r="CB12" s="198"/>
      <c r="CC12" s="198"/>
    </row>
    <row r="13" spans="1:81" s="201" customFormat="1" x14ac:dyDescent="0.25">
      <c r="A13" s="198">
        <v>11</v>
      </c>
      <c r="B13" s="202" t="s">
        <v>907</v>
      </c>
      <c r="C13" s="198"/>
      <c r="D13" s="198" t="s">
        <v>75</v>
      </c>
      <c r="E13" s="198" t="s">
        <v>185</v>
      </c>
      <c r="F13" s="198" t="s">
        <v>82</v>
      </c>
      <c r="G13" s="198"/>
      <c r="H13" s="198"/>
      <c r="I13" s="198"/>
      <c r="J13" s="198"/>
      <c r="K13" s="203"/>
      <c r="L13" s="203"/>
      <c r="M13" s="203"/>
      <c r="N13" s="203"/>
      <c r="O13" s="203"/>
      <c r="P13" s="203"/>
      <c r="Q13" s="203"/>
      <c r="R13" s="203"/>
      <c r="S13" s="175"/>
      <c r="T13" s="175"/>
      <c r="U13" s="175"/>
      <c r="V13" s="175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V13"/>
      <c r="AW13"/>
      <c r="CA13" s="198"/>
      <c r="CB13" s="198"/>
      <c r="CC13" s="198"/>
    </row>
    <row r="14" spans="1:81" s="201" customFormat="1" x14ac:dyDescent="0.25">
      <c r="A14" s="198">
        <v>12</v>
      </c>
      <c r="B14" s="199" t="s">
        <v>908</v>
      </c>
      <c r="C14" s="198"/>
      <c r="D14" s="198" t="s">
        <v>75</v>
      </c>
      <c r="E14" s="198" t="s">
        <v>185</v>
      </c>
      <c r="F14" s="198" t="s">
        <v>82</v>
      </c>
      <c r="G14" s="198"/>
      <c r="H14" s="198"/>
      <c r="I14" s="198"/>
      <c r="J14" s="198"/>
      <c r="K14" s="200"/>
      <c r="L14" s="200"/>
      <c r="M14" s="200"/>
      <c r="N14" s="200"/>
      <c r="O14" s="200"/>
      <c r="P14" s="200"/>
      <c r="Q14" s="200"/>
      <c r="R14" s="200"/>
      <c r="S14" s="175"/>
      <c r="T14" s="175"/>
      <c r="U14" s="175"/>
      <c r="V14" s="175"/>
      <c r="W14" s="198"/>
      <c r="X14" s="198"/>
      <c r="Y14" s="198"/>
      <c r="Z14" s="198"/>
      <c r="AA14" s="198"/>
      <c r="AB14" s="198"/>
      <c r="AC14" s="198"/>
      <c r="AD14" s="198"/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V14"/>
      <c r="AW14"/>
      <c r="CA14" s="198"/>
      <c r="CB14" s="198"/>
      <c r="CC14" s="198"/>
    </row>
    <row r="15" spans="1:81" s="201" customFormat="1" x14ac:dyDescent="0.25">
      <c r="A15" s="198">
        <v>13</v>
      </c>
      <c r="B15" s="199" t="s">
        <v>909</v>
      </c>
      <c r="C15" s="198"/>
      <c r="D15" s="198" t="s">
        <v>75</v>
      </c>
      <c r="E15" s="198" t="s">
        <v>185</v>
      </c>
      <c r="F15" s="198" t="s">
        <v>82</v>
      </c>
      <c r="G15" s="198"/>
      <c r="H15" s="198"/>
      <c r="I15" s="198"/>
      <c r="J15" s="198"/>
      <c r="K15" s="200"/>
      <c r="L15" s="200"/>
      <c r="M15" s="200"/>
      <c r="N15" s="200"/>
      <c r="O15" s="200"/>
      <c r="P15" s="200"/>
      <c r="Q15" s="200"/>
      <c r="R15" s="200"/>
      <c r="S15" s="175"/>
      <c r="T15" s="175"/>
      <c r="U15" s="175"/>
      <c r="V15" s="175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V15"/>
      <c r="AW15"/>
      <c r="CA15" s="198"/>
      <c r="CB15" s="198"/>
      <c r="CC15" s="198"/>
    </row>
    <row r="16" spans="1:81" s="201" customFormat="1" x14ac:dyDescent="0.25">
      <c r="A16" s="198">
        <v>14</v>
      </c>
      <c r="B16" s="199" t="s">
        <v>910</v>
      </c>
      <c r="C16" s="198"/>
      <c r="D16" s="198" t="s">
        <v>75</v>
      </c>
      <c r="E16" s="198" t="s">
        <v>185</v>
      </c>
      <c r="F16" s="198" t="s">
        <v>207</v>
      </c>
      <c r="G16" s="198"/>
      <c r="H16" s="198"/>
      <c r="I16" s="198"/>
      <c r="J16" s="198"/>
      <c r="K16" s="200"/>
      <c r="L16" s="200"/>
      <c r="M16" s="200"/>
      <c r="N16" s="200"/>
      <c r="O16" s="200"/>
      <c r="P16" s="200"/>
      <c r="Q16" s="200"/>
      <c r="R16" s="200"/>
      <c r="S16" s="175"/>
      <c r="T16" s="175"/>
      <c r="U16" s="175"/>
      <c r="V16" s="175"/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V16"/>
      <c r="AW16"/>
      <c r="CA16" s="198"/>
      <c r="CB16" s="198"/>
      <c r="CC16" s="198"/>
    </row>
    <row r="17" spans="1:81" s="201" customFormat="1" x14ac:dyDescent="0.25">
      <c r="A17" s="198">
        <v>15</v>
      </c>
      <c r="B17" s="202" t="s">
        <v>911</v>
      </c>
      <c r="C17" s="198"/>
      <c r="D17" s="198" t="s">
        <v>75</v>
      </c>
      <c r="E17" s="198" t="s">
        <v>185</v>
      </c>
      <c r="F17" s="198" t="s">
        <v>82</v>
      </c>
      <c r="G17" s="198"/>
      <c r="H17" s="198"/>
      <c r="I17" s="198"/>
      <c r="J17" s="198"/>
      <c r="K17" s="203"/>
      <c r="L17" s="203"/>
      <c r="M17" s="203"/>
      <c r="N17" s="203"/>
      <c r="O17" s="203"/>
      <c r="P17" s="203"/>
      <c r="Q17" s="203"/>
      <c r="R17" s="203"/>
      <c r="S17" s="175"/>
      <c r="T17" s="175"/>
      <c r="U17" s="175"/>
      <c r="V17" s="175"/>
      <c r="W17" s="198"/>
      <c r="X17" s="198"/>
      <c r="Y17" s="198"/>
      <c r="Z17" s="198"/>
      <c r="AA17" s="198"/>
      <c r="AB17" s="198"/>
      <c r="AC17" s="198"/>
      <c r="AD17" s="198"/>
      <c r="AE17" s="198"/>
      <c r="AF17" s="198"/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V17"/>
      <c r="AW17"/>
      <c r="CA17" s="198"/>
      <c r="CB17" s="198"/>
      <c r="CC17" s="198"/>
    </row>
    <row r="18" spans="1:81" s="201" customFormat="1" x14ac:dyDescent="0.25">
      <c r="A18" s="198">
        <v>16</v>
      </c>
      <c r="B18" s="202" t="s">
        <v>912</v>
      </c>
      <c r="C18" s="198"/>
      <c r="D18" s="198" t="s">
        <v>75</v>
      </c>
      <c r="E18" s="198" t="s">
        <v>185</v>
      </c>
      <c r="F18" s="198" t="s">
        <v>82</v>
      </c>
      <c r="G18" s="198"/>
      <c r="H18" s="198"/>
      <c r="I18" s="198"/>
      <c r="J18" s="198"/>
      <c r="K18" s="203"/>
      <c r="L18" s="203"/>
      <c r="M18" s="203"/>
      <c r="N18" s="203"/>
      <c r="O18" s="203"/>
      <c r="P18" s="203"/>
      <c r="Q18" s="203"/>
      <c r="R18" s="203"/>
      <c r="S18" s="175"/>
      <c r="T18" s="175"/>
      <c r="U18" s="175"/>
      <c r="V18" s="175"/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V18"/>
      <c r="AW18"/>
      <c r="CA18" s="198"/>
      <c r="CB18" s="198"/>
      <c r="CC18" s="198"/>
    </row>
    <row r="19" spans="1:81" s="201" customFormat="1" x14ac:dyDescent="0.25">
      <c r="A19" s="198">
        <v>17</v>
      </c>
      <c r="B19" s="202" t="s">
        <v>913</v>
      </c>
      <c r="C19" s="198"/>
      <c r="D19" s="198" t="s">
        <v>75</v>
      </c>
      <c r="E19" s="198" t="s">
        <v>185</v>
      </c>
      <c r="F19" s="198" t="s">
        <v>82</v>
      </c>
      <c r="G19" s="198"/>
      <c r="H19" s="198"/>
      <c r="I19" s="198"/>
      <c r="J19" s="198"/>
      <c r="K19" s="203"/>
      <c r="L19" s="203"/>
      <c r="M19" s="203"/>
      <c r="N19" s="203"/>
      <c r="O19" s="203"/>
      <c r="P19" s="203"/>
      <c r="Q19" s="203"/>
      <c r="R19" s="203"/>
      <c r="S19" s="175"/>
      <c r="T19" s="175"/>
      <c r="U19" s="175"/>
      <c r="V19" s="175"/>
      <c r="W19" s="198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V19"/>
      <c r="AW19"/>
      <c r="CA19" s="198"/>
      <c r="CB19" s="198"/>
      <c r="CC19" s="198"/>
    </row>
    <row r="20" spans="1:81" s="201" customFormat="1" x14ac:dyDescent="0.25">
      <c r="A20" s="198">
        <v>18</v>
      </c>
      <c r="B20" s="202" t="s">
        <v>914</v>
      </c>
      <c r="C20" s="198"/>
      <c r="D20" s="198" t="s">
        <v>75</v>
      </c>
      <c r="E20" s="198" t="s">
        <v>185</v>
      </c>
      <c r="F20" s="198" t="s">
        <v>207</v>
      </c>
      <c r="G20" s="198"/>
      <c r="H20" s="198"/>
      <c r="I20" s="198"/>
      <c r="J20" s="198"/>
      <c r="K20" s="203"/>
      <c r="L20" s="203"/>
      <c r="M20" s="203"/>
      <c r="N20" s="203"/>
      <c r="O20" s="203"/>
      <c r="P20" s="203"/>
      <c r="Q20" s="203"/>
      <c r="R20" s="203"/>
      <c r="S20" s="175"/>
      <c r="T20" s="175"/>
      <c r="U20" s="175"/>
      <c r="V20" s="175"/>
      <c r="W20" s="198"/>
      <c r="X20" s="198"/>
      <c r="Y20" s="198"/>
      <c r="Z20" s="198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V20"/>
      <c r="AW20"/>
      <c r="CA20" s="198"/>
      <c r="CB20" s="198"/>
      <c r="CC20" s="198"/>
    </row>
    <row r="21" spans="1:81" s="201" customFormat="1" x14ac:dyDescent="0.25">
      <c r="A21" s="198">
        <v>19</v>
      </c>
      <c r="B21" s="199" t="s">
        <v>915</v>
      </c>
      <c r="C21" s="198"/>
      <c r="D21" s="198" t="s">
        <v>75</v>
      </c>
      <c r="E21" s="198" t="s">
        <v>185</v>
      </c>
      <c r="F21" s="198" t="s">
        <v>207</v>
      </c>
      <c r="G21" s="198"/>
      <c r="H21" s="198"/>
      <c r="I21" s="198"/>
      <c r="J21" s="198"/>
      <c r="K21" s="200"/>
      <c r="L21" s="200"/>
      <c r="M21" s="200"/>
      <c r="N21" s="200"/>
      <c r="O21" s="200"/>
      <c r="P21" s="200"/>
      <c r="Q21" s="200"/>
      <c r="R21" s="200"/>
      <c r="S21" s="175"/>
      <c r="T21" s="175"/>
      <c r="U21" s="175"/>
      <c r="V21" s="175"/>
      <c r="W21" s="198"/>
      <c r="X21" s="198"/>
      <c r="Y21" s="198"/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V21"/>
      <c r="AW21"/>
      <c r="CA21" s="198"/>
      <c r="CB21" s="198"/>
      <c r="CC21" s="198"/>
    </row>
    <row r="22" spans="1:81" s="201" customFormat="1" x14ac:dyDescent="0.25">
      <c r="A22" s="198">
        <v>20</v>
      </c>
      <c r="B22" s="199" t="s">
        <v>916</v>
      </c>
      <c r="C22" s="198"/>
      <c r="D22" s="198" t="s">
        <v>75</v>
      </c>
      <c r="E22" s="198" t="s">
        <v>185</v>
      </c>
      <c r="F22" s="198" t="s">
        <v>207</v>
      </c>
      <c r="G22" s="198"/>
      <c r="H22" s="198"/>
      <c r="I22" s="198"/>
      <c r="J22" s="198"/>
      <c r="K22" s="200"/>
      <c r="L22" s="200"/>
      <c r="M22" s="200"/>
      <c r="N22" s="200"/>
      <c r="O22" s="200"/>
      <c r="P22" s="200"/>
      <c r="Q22" s="200"/>
      <c r="R22" s="200"/>
      <c r="S22" s="175"/>
      <c r="T22" s="175"/>
      <c r="U22" s="175"/>
      <c r="V22" s="175"/>
      <c r="W22" s="198"/>
      <c r="X22" s="198"/>
      <c r="Y22" s="198"/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V22"/>
      <c r="AW22"/>
      <c r="CA22" s="198"/>
      <c r="CB22" s="198"/>
      <c r="CC22" s="198"/>
    </row>
    <row r="23" spans="1:81" s="201" customFormat="1" x14ac:dyDescent="0.25">
      <c r="A23" s="198">
        <v>21</v>
      </c>
      <c r="B23" s="199" t="s">
        <v>917</v>
      </c>
      <c r="C23" s="198"/>
      <c r="D23" s="198" t="s">
        <v>75</v>
      </c>
      <c r="E23" s="198" t="s">
        <v>185</v>
      </c>
      <c r="F23" s="198" t="s">
        <v>207</v>
      </c>
      <c r="G23" s="198"/>
      <c r="H23" s="198"/>
      <c r="I23" s="198"/>
      <c r="J23" s="198"/>
      <c r="K23" s="200"/>
      <c r="L23" s="200"/>
      <c r="M23" s="200"/>
      <c r="N23" s="200"/>
      <c r="O23" s="200"/>
      <c r="P23" s="200"/>
      <c r="Q23" s="200"/>
      <c r="R23" s="200"/>
      <c r="S23" s="175"/>
      <c r="T23" s="175"/>
      <c r="U23" s="175"/>
      <c r="V23" s="175"/>
      <c r="W23" s="198"/>
      <c r="X23" s="198"/>
      <c r="Y23" s="198"/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V23"/>
      <c r="AW23"/>
      <c r="CA23" s="198"/>
      <c r="CB23" s="198"/>
      <c r="CC23" s="198"/>
    </row>
    <row r="24" spans="1:81" s="201" customFormat="1" x14ac:dyDescent="0.25">
      <c r="A24" s="198">
        <v>22</v>
      </c>
      <c r="B24" s="199" t="s">
        <v>918</v>
      </c>
      <c r="C24" s="198"/>
      <c r="D24" s="198" t="s">
        <v>75</v>
      </c>
      <c r="E24" s="198" t="s">
        <v>185</v>
      </c>
      <c r="F24" s="198" t="s">
        <v>207</v>
      </c>
      <c r="G24" s="198"/>
      <c r="H24" s="198"/>
      <c r="I24" s="198"/>
      <c r="J24" s="198"/>
      <c r="K24" s="200"/>
      <c r="L24" s="200"/>
      <c r="M24" s="200"/>
      <c r="N24" s="200"/>
      <c r="O24" s="200"/>
      <c r="P24" s="200"/>
      <c r="Q24" s="200"/>
      <c r="R24" s="200"/>
      <c r="S24" s="175"/>
      <c r="T24" s="175"/>
      <c r="U24" s="175"/>
      <c r="V24" s="175"/>
      <c r="W24" s="198"/>
      <c r="X24" s="198"/>
      <c r="Y24" s="198"/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V24"/>
      <c r="AW24"/>
      <c r="CA24" s="198"/>
      <c r="CB24" s="198"/>
      <c r="CC24" s="198"/>
    </row>
    <row r="25" spans="1:81" s="201" customFormat="1" x14ac:dyDescent="0.25">
      <c r="A25" s="198">
        <v>23</v>
      </c>
      <c r="B25" s="202" t="s">
        <v>919</v>
      </c>
      <c r="C25" s="198"/>
      <c r="D25" s="198" t="s">
        <v>75</v>
      </c>
      <c r="E25" s="198" t="s">
        <v>185</v>
      </c>
      <c r="F25" s="198" t="s">
        <v>207</v>
      </c>
      <c r="G25" s="198"/>
      <c r="H25" s="198"/>
      <c r="I25" s="198"/>
      <c r="J25" s="198"/>
      <c r="K25" s="203"/>
      <c r="L25" s="203"/>
      <c r="M25" s="203"/>
      <c r="N25" s="203"/>
      <c r="O25" s="203"/>
      <c r="P25" s="203"/>
      <c r="Q25" s="203"/>
      <c r="R25" s="203"/>
      <c r="S25" s="175"/>
      <c r="T25" s="175"/>
      <c r="U25" s="175"/>
      <c r="V25" s="175"/>
      <c r="W25" s="198"/>
      <c r="X25" s="198"/>
      <c r="Y25" s="198"/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V25"/>
      <c r="AW25"/>
      <c r="CA25" s="198"/>
      <c r="CB25" s="198"/>
      <c r="CC25" s="198"/>
    </row>
    <row r="26" spans="1:81" s="201" customFormat="1" x14ac:dyDescent="0.25">
      <c r="A26" s="198">
        <v>24</v>
      </c>
      <c r="B26" s="202" t="s">
        <v>920</v>
      </c>
      <c r="C26" s="198"/>
      <c r="D26" s="198" t="s">
        <v>75</v>
      </c>
      <c r="E26" s="198" t="s">
        <v>185</v>
      </c>
      <c r="F26" s="198" t="s">
        <v>207</v>
      </c>
      <c r="G26" s="198"/>
      <c r="H26" s="198"/>
      <c r="I26" s="198"/>
      <c r="J26" s="198"/>
      <c r="K26" s="203"/>
      <c r="L26" s="203"/>
      <c r="M26" s="203"/>
      <c r="N26" s="203"/>
      <c r="O26" s="203"/>
      <c r="P26" s="203"/>
      <c r="Q26" s="203"/>
      <c r="R26" s="203"/>
      <c r="S26" s="175"/>
      <c r="T26" s="175"/>
      <c r="U26" s="175"/>
      <c r="V26" s="175"/>
      <c r="W26" s="198"/>
      <c r="X26" s="198"/>
      <c r="Y26" s="198"/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V26"/>
      <c r="AW26"/>
      <c r="CA26" s="198"/>
      <c r="CB26" s="198"/>
      <c r="CC26" s="198"/>
    </row>
    <row r="27" spans="1:81" s="201" customFormat="1" x14ac:dyDescent="0.25">
      <c r="A27" s="198">
        <v>25</v>
      </c>
      <c r="B27" s="199" t="s">
        <v>921</v>
      </c>
      <c r="C27" s="198"/>
      <c r="D27" s="198" t="s">
        <v>75</v>
      </c>
      <c r="E27" s="198" t="s">
        <v>185</v>
      </c>
      <c r="F27" s="198" t="s">
        <v>207</v>
      </c>
      <c r="G27" s="198"/>
      <c r="H27" s="198"/>
      <c r="I27" s="198"/>
      <c r="J27" s="198"/>
      <c r="K27" s="200"/>
      <c r="L27" s="200"/>
      <c r="M27" s="200"/>
      <c r="N27" s="200"/>
      <c r="O27" s="200"/>
      <c r="P27" s="200"/>
      <c r="Q27" s="200"/>
      <c r="R27" s="200"/>
      <c r="S27" s="175"/>
      <c r="T27" s="175"/>
      <c r="U27" s="175"/>
      <c r="V27" s="175"/>
      <c r="W27" s="198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V27"/>
      <c r="AW27"/>
      <c r="CA27" s="198"/>
      <c r="CB27" s="198"/>
      <c r="CC27" s="198"/>
    </row>
    <row r="28" spans="1:81" s="201" customFormat="1" x14ac:dyDescent="0.25">
      <c r="A28" s="198">
        <v>26</v>
      </c>
      <c r="B28" s="202" t="s">
        <v>922</v>
      </c>
      <c r="C28" s="198"/>
      <c r="D28" s="198" t="s">
        <v>75</v>
      </c>
      <c r="E28" s="198" t="s">
        <v>81</v>
      </c>
      <c r="F28" s="198" t="s">
        <v>82</v>
      </c>
      <c r="G28" s="198"/>
      <c r="H28" s="198"/>
      <c r="I28" s="198"/>
      <c r="J28" s="198"/>
      <c r="K28" s="203"/>
      <c r="L28" s="203"/>
      <c r="M28" s="203"/>
      <c r="N28" s="203"/>
      <c r="O28" s="203"/>
      <c r="P28" s="203"/>
      <c r="Q28" s="203"/>
      <c r="R28" s="203"/>
      <c r="S28" s="175"/>
      <c r="T28" s="175"/>
      <c r="U28" s="175"/>
      <c r="V28" s="175"/>
      <c r="W28" s="198"/>
      <c r="X28" s="198"/>
      <c r="Y28" s="198"/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V28"/>
      <c r="AW28"/>
      <c r="CA28" s="198"/>
      <c r="CB28" s="198"/>
      <c r="CC28" s="198"/>
    </row>
    <row r="29" spans="1:81" s="201" customFormat="1" x14ac:dyDescent="0.25">
      <c r="A29" s="198">
        <v>27</v>
      </c>
      <c r="B29" s="202" t="s">
        <v>923</v>
      </c>
      <c r="C29" s="198"/>
      <c r="D29" s="198" t="s">
        <v>75</v>
      </c>
      <c r="E29" s="198" t="s">
        <v>185</v>
      </c>
      <c r="F29" s="198" t="s">
        <v>82</v>
      </c>
      <c r="G29" s="198"/>
      <c r="H29" s="198"/>
      <c r="I29" s="198"/>
      <c r="J29" s="198"/>
      <c r="K29" s="203"/>
      <c r="L29" s="203"/>
      <c r="M29" s="203"/>
      <c r="N29" s="203"/>
      <c r="O29" s="203"/>
      <c r="P29" s="203"/>
      <c r="Q29" s="203"/>
      <c r="R29" s="203"/>
      <c r="S29" s="175"/>
      <c r="T29" s="175"/>
      <c r="U29" s="175"/>
      <c r="V29" s="175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V29"/>
      <c r="AW29"/>
      <c r="CA29" s="198"/>
      <c r="CB29" s="198"/>
      <c r="CC29" s="198"/>
    </row>
    <row r="30" spans="1:81" s="201" customFormat="1" x14ac:dyDescent="0.25">
      <c r="A30" s="198">
        <v>28</v>
      </c>
      <c r="B30" s="199" t="s">
        <v>924</v>
      </c>
      <c r="C30" s="198"/>
      <c r="D30" s="198" t="s">
        <v>75</v>
      </c>
      <c r="E30" s="198" t="s">
        <v>185</v>
      </c>
      <c r="F30" s="198" t="s">
        <v>207</v>
      </c>
      <c r="G30" s="198"/>
      <c r="H30" s="198"/>
      <c r="I30" s="198"/>
      <c r="J30" s="198"/>
      <c r="K30" s="200"/>
      <c r="L30" s="200"/>
      <c r="M30" s="200"/>
      <c r="N30" s="200"/>
      <c r="O30" s="200"/>
      <c r="P30" s="200"/>
      <c r="Q30" s="200"/>
      <c r="R30" s="200"/>
      <c r="S30" s="175"/>
      <c r="T30" s="175"/>
      <c r="U30" s="175"/>
      <c r="V30" s="175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V30"/>
      <c r="AW30"/>
      <c r="CA30" s="198"/>
      <c r="CB30" s="198"/>
      <c r="CC30" s="198"/>
    </row>
    <row r="31" spans="1:81" s="201" customFormat="1" x14ac:dyDescent="0.25">
      <c r="A31" s="198">
        <v>29</v>
      </c>
      <c r="B31" s="199" t="s">
        <v>925</v>
      </c>
      <c r="C31" s="198"/>
      <c r="D31" s="198" t="s">
        <v>75</v>
      </c>
      <c r="E31" s="198" t="s">
        <v>185</v>
      </c>
      <c r="F31" s="198" t="s">
        <v>207</v>
      </c>
      <c r="G31" s="198"/>
      <c r="H31" s="198"/>
      <c r="I31" s="198"/>
      <c r="J31" s="198"/>
      <c r="K31" s="200"/>
      <c r="L31" s="200"/>
      <c r="M31" s="200"/>
      <c r="N31" s="200"/>
      <c r="O31" s="200"/>
      <c r="P31" s="200"/>
      <c r="Q31" s="200"/>
      <c r="R31" s="200"/>
      <c r="S31" s="175"/>
      <c r="T31" s="175"/>
      <c r="U31" s="175"/>
      <c r="V31" s="175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V31"/>
      <c r="AW31"/>
      <c r="CA31" s="198"/>
      <c r="CB31" s="198"/>
      <c r="CC31" s="198"/>
    </row>
    <row r="32" spans="1:81" s="201" customFormat="1" x14ac:dyDescent="0.25">
      <c r="A32" s="198">
        <v>30</v>
      </c>
      <c r="B32" s="202" t="s">
        <v>926</v>
      </c>
      <c r="C32" s="198"/>
      <c r="D32" s="198" t="s">
        <v>75</v>
      </c>
      <c r="E32" s="198" t="s">
        <v>185</v>
      </c>
      <c r="F32" s="198" t="s">
        <v>82</v>
      </c>
      <c r="G32" s="198"/>
      <c r="H32" s="198"/>
      <c r="I32" s="198"/>
      <c r="J32" s="198"/>
      <c r="K32" s="203"/>
      <c r="L32" s="203"/>
      <c r="M32" s="203"/>
      <c r="N32" s="203"/>
      <c r="O32" s="203"/>
      <c r="P32" s="203"/>
      <c r="Q32" s="203"/>
      <c r="R32" s="203"/>
      <c r="S32" s="175"/>
      <c r="T32" s="175"/>
      <c r="U32" s="175"/>
      <c r="V32" s="175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V32"/>
      <c r="AW32"/>
      <c r="CA32" s="198"/>
      <c r="CB32" s="198"/>
      <c r="CC32" s="198"/>
    </row>
    <row r="33" spans="1:81" s="201" customFormat="1" x14ac:dyDescent="0.25">
      <c r="A33" s="198">
        <v>31</v>
      </c>
      <c r="B33" s="199" t="s">
        <v>927</v>
      </c>
      <c r="C33" s="198"/>
      <c r="D33" s="198" t="s">
        <v>75</v>
      </c>
      <c r="E33" s="198" t="s">
        <v>185</v>
      </c>
      <c r="F33" s="198" t="s">
        <v>207</v>
      </c>
      <c r="G33" s="204"/>
      <c r="H33" s="204"/>
      <c r="I33" s="204"/>
      <c r="J33" s="204"/>
      <c r="K33" s="200"/>
      <c r="L33" s="200"/>
      <c r="M33" s="200"/>
      <c r="N33" s="200"/>
      <c r="O33" s="200"/>
      <c r="P33" s="200"/>
      <c r="Q33" s="200"/>
      <c r="R33" s="200"/>
      <c r="S33" s="175"/>
      <c r="T33" s="175"/>
      <c r="U33" s="175"/>
      <c r="V33" s="175"/>
      <c r="W33" s="198"/>
      <c r="X33" s="198"/>
      <c r="Y33" s="198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V33"/>
      <c r="AW33"/>
      <c r="CA33" s="198"/>
      <c r="CB33" s="198"/>
      <c r="CC33" s="198"/>
    </row>
    <row r="34" spans="1:81" s="201" customFormat="1" x14ac:dyDescent="0.25">
      <c r="A34" s="198">
        <v>32</v>
      </c>
      <c r="B34" s="202" t="s">
        <v>928</v>
      </c>
      <c r="C34" s="198"/>
      <c r="D34" s="198" t="s">
        <v>75</v>
      </c>
      <c r="E34" s="198" t="s">
        <v>185</v>
      </c>
      <c r="F34" s="198" t="s">
        <v>82</v>
      </c>
      <c r="G34" s="204"/>
      <c r="H34" s="204"/>
      <c r="I34" s="204"/>
      <c r="J34" s="204"/>
      <c r="K34" s="203"/>
      <c r="L34" s="203"/>
      <c r="M34" s="203"/>
      <c r="N34" s="203"/>
      <c r="O34" s="203"/>
      <c r="P34" s="203"/>
      <c r="Q34" s="203"/>
      <c r="R34" s="203"/>
      <c r="S34" s="175"/>
      <c r="T34" s="175"/>
      <c r="U34" s="175"/>
      <c r="V34" s="175"/>
      <c r="W34" s="198"/>
      <c r="X34" s="198"/>
      <c r="Y34" s="198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V34"/>
      <c r="AW34"/>
      <c r="CA34" s="198"/>
      <c r="CB34" s="198"/>
      <c r="CC34" s="198"/>
    </row>
    <row r="35" spans="1:81" s="201" customFormat="1" x14ac:dyDescent="0.25">
      <c r="A35" s="198">
        <v>33</v>
      </c>
      <c r="B35" s="199" t="s">
        <v>929</v>
      </c>
      <c r="C35" s="198"/>
      <c r="D35" s="198" t="s">
        <v>75</v>
      </c>
      <c r="E35" s="198" t="s">
        <v>185</v>
      </c>
      <c r="F35" s="198" t="s">
        <v>82</v>
      </c>
      <c r="G35" s="204"/>
      <c r="H35" s="204"/>
      <c r="I35" s="204"/>
      <c r="J35" s="204"/>
      <c r="K35" s="200"/>
      <c r="L35" s="200"/>
      <c r="M35" s="200"/>
      <c r="N35" s="200"/>
      <c r="O35" s="200"/>
      <c r="P35" s="200"/>
      <c r="Q35" s="200"/>
      <c r="R35" s="200"/>
      <c r="S35" s="175"/>
      <c r="T35" s="175"/>
      <c r="U35" s="175"/>
      <c r="V35" s="175"/>
      <c r="W35" s="198"/>
      <c r="X35" s="198"/>
      <c r="Y35" s="198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V35"/>
      <c r="AW35"/>
      <c r="CA35" s="198"/>
      <c r="CB35" s="198"/>
      <c r="CC35" s="198"/>
    </row>
    <row r="36" spans="1:81" s="201" customFormat="1" x14ac:dyDescent="0.25">
      <c r="A36" s="198">
        <v>34</v>
      </c>
      <c r="B36" s="199" t="s">
        <v>930</v>
      </c>
      <c r="C36" s="198"/>
      <c r="D36" s="198" t="s">
        <v>75</v>
      </c>
      <c r="E36" s="198" t="s">
        <v>185</v>
      </c>
      <c r="F36" s="198" t="s">
        <v>82</v>
      </c>
      <c r="G36" s="204"/>
      <c r="H36" s="204"/>
      <c r="I36" s="204"/>
      <c r="J36" s="204"/>
      <c r="K36" s="200"/>
      <c r="L36" s="200"/>
      <c r="M36" s="200"/>
      <c r="N36" s="200"/>
      <c r="O36" s="200"/>
      <c r="P36" s="200"/>
      <c r="Q36" s="200"/>
      <c r="R36" s="200"/>
      <c r="S36" s="175"/>
      <c r="T36" s="175"/>
      <c r="U36" s="175"/>
      <c r="V36" s="175"/>
      <c r="W36" s="198"/>
      <c r="X36" s="198"/>
      <c r="Y36" s="198"/>
      <c r="Z36" s="198"/>
      <c r="AA36" s="198"/>
      <c r="AB36" s="198" t="e">
        <v>#VALUE!</v>
      </c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V36"/>
      <c r="AW36"/>
      <c r="CA36" s="198"/>
      <c r="CB36" s="198"/>
      <c r="CC36" s="198"/>
    </row>
    <row r="37" spans="1:81" s="201" customFormat="1" x14ac:dyDescent="0.25">
      <c r="A37" s="198">
        <v>35</v>
      </c>
      <c r="B37" s="202" t="s">
        <v>931</v>
      </c>
      <c r="C37" s="198"/>
      <c r="D37" s="198" t="s">
        <v>75</v>
      </c>
      <c r="E37" s="198" t="s">
        <v>185</v>
      </c>
      <c r="F37" s="198" t="s">
        <v>82</v>
      </c>
      <c r="G37" s="204"/>
      <c r="H37" s="204"/>
      <c r="I37" s="204"/>
      <c r="J37" s="204"/>
      <c r="K37" s="203"/>
      <c r="L37" s="203"/>
      <c r="M37" s="203"/>
      <c r="N37" s="203"/>
      <c r="O37" s="203"/>
      <c r="P37" s="203"/>
      <c r="Q37" s="203"/>
      <c r="R37" s="203"/>
      <c r="S37" s="175"/>
      <c r="T37" s="175"/>
      <c r="U37" s="175"/>
      <c r="V37" s="175"/>
      <c r="W37" s="198"/>
      <c r="X37" s="198"/>
      <c r="Y37" s="198"/>
      <c r="Z37" s="198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V37"/>
      <c r="AW37"/>
      <c r="CA37" s="198"/>
      <c r="CB37" s="198"/>
      <c r="CC37" s="198"/>
    </row>
    <row r="38" spans="1:81" s="201" customFormat="1" x14ac:dyDescent="0.25">
      <c r="A38" s="198">
        <v>36</v>
      </c>
      <c r="B38" s="199" t="s">
        <v>932</v>
      </c>
      <c r="C38" s="198"/>
      <c r="D38" s="198" t="s">
        <v>75</v>
      </c>
      <c r="E38" s="198" t="s">
        <v>185</v>
      </c>
      <c r="F38" s="198" t="s">
        <v>207</v>
      </c>
      <c r="G38" s="204"/>
      <c r="H38" s="204"/>
      <c r="I38" s="204"/>
      <c r="J38" s="204"/>
      <c r="K38" s="200"/>
      <c r="L38" s="200"/>
      <c r="M38" s="200"/>
      <c r="N38" s="200"/>
      <c r="O38" s="200"/>
      <c r="P38" s="200"/>
      <c r="Q38" s="200"/>
      <c r="R38" s="200"/>
      <c r="S38" s="175"/>
      <c r="T38" s="175"/>
      <c r="U38" s="175"/>
      <c r="V38" s="175"/>
      <c r="W38" s="198"/>
      <c r="X38" s="198"/>
      <c r="Y38" s="198"/>
      <c r="Z38" s="198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V38"/>
      <c r="AW38"/>
      <c r="CA38" s="198"/>
      <c r="CB38" s="198"/>
      <c r="CC38" s="198"/>
    </row>
    <row r="39" spans="1:81" s="201" customFormat="1" x14ac:dyDescent="0.25">
      <c r="A39" s="198">
        <v>37</v>
      </c>
      <c r="B39" s="202" t="s">
        <v>933</v>
      </c>
      <c r="C39" s="198"/>
      <c r="D39" s="198" t="s">
        <v>75</v>
      </c>
      <c r="E39" s="198" t="s">
        <v>185</v>
      </c>
      <c r="F39" s="198" t="s">
        <v>82</v>
      </c>
      <c r="G39" s="204"/>
      <c r="H39" s="204"/>
      <c r="I39" s="204"/>
      <c r="J39" s="204"/>
      <c r="K39" s="203"/>
      <c r="L39" s="203"/>
      <c r="M39" s="203"/>
      <c r="N39" s="203"/>
      <c r="O39" s="203"/>
      <c r="P39" s="203"/>
      <c r="Q39" s="203"/>
      <c r="R39" s="203"/>
      <c r="S39" s="175"/>
      <c r="T39" s="175"/>
      <c r="U39" s="175"/>
      <c r="V39" s="175"/>
      <c r="W39" s="198"/>
      <c r="X39" s="198"/>
      <c r="Y39" s="198"/>
      <c r="Z39" s="198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V39"/>
      <c r="AW39"/>
      <c r="CA39" s="198"/>
      <c r="CB39" s="198"/>
      <c r="CC39" s="198"/>
    </row>
    <row r="40" spans="1:81" s="201" customFormat="1" x14ac:dyDescent="0.25">
      <c r="A40" s="198">
        <v>38</v>
      </c>
      <c r="B40" s="202" t="s">
        <v>934</v>
      </c>
      <c r="C40" s="198"/>
      <c r="D40" s="198" t="s">
        <v>75</v>
      </c>
      <c r="E40" s="198" t="s">
        <v>185</v>
      </c>
      <c r="F40" s="198" t="s">
        <v>82</v>
      </c>
      <c r="G40" s="204"/>
      <c r="H40" s="204"/>
      <c r="I40" s="204"/>
      <c r="J40" s="204"/>
      <c r="K40" s="203"/>
      <c r="L40" s="203"/>
      <c r="M40" s="203"/>
      <c r="N40" s="203"/>
      <c r="O40" s="203"/>
      <c r="P40" s="203"/>
      <c r="Q40" s="203"/>
      <c r="R40" s="203"/>
      <c r="S40" s="175"/>
      <c r="T40" s="175"/>
      <c r="U40" s="175"/>
      <c r="V40" s="175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V40"/>
      <c r="AW40"/>
      <c r="CA40" s="198"/>
      <c r="CB40" s="198"/>
      <c r="CC40" s="198"/>
    </row>
    <row r="41" spans="1:81" s="201" customFormat="1" x14ac:dyDescent="0.25">
      <c r="A41" s="198">
        <v>39</v>
      </c>
      <c r="B41" s="199" t="s">
        <v>935</v>
      </c>
      <c r="C41" s="198"/>
      <c r="D41" s="198" t="s">
        <v>75</v>
      </c>
      <c r="E41" s="198" t="s">
        <v>185</v>
      </c>
      <c r="F41" s="198" t="s">
        <v>82</v>
      </c>
      <c r="G41" s="204"/>
      <c r="H41" s="204"/>
      <c r="I41" s="204"/>
      <c r="J41" s="204"/>
      <c r="K41" s="200"/>
      <c r="L41" s="200"/>
      <c r="M41" s="200"/>
      <c r="N41" s="200"/>
      <c r="O41" s="200"/>
      <c r="P41" s="200"/>
      <c r="Q41" s="200"/>
      <c r="R41" s="200"/>
      <c r="S41" s="175"/>
      <c r="T41" s="175"/>
      <c r="U41" s="175"/>
      <c r="V41" s="175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V41"/>
      <c r="AW41"/>
      <c r="CA41" s="198"/>
      <c r="CB41" s="198"/>
      <c r="CC41" s="198"/>
    </row>
    <row r="42" spans="1:81" s="201" customFormat="1" x14ac:dyDescent="0.25">
      <c r="A42" s="198">
        <v>40</v>
      </c>
      <c r="B42" s="199" t="s">
        <v>936</v>
      </c>
      <c r="C42" s="198"/>
      <c r="D42" s="198" t="s">
        <v>75</v>
      </c>
      <c r="E42" s="198" t="s">
        <v>185</v>
      </c>
      <c r="F42" s="198" t="s">
        <v>207</v>
      </c>
      <c r="G42" s="204"/>
      <c r="H42" s="204"/>
      <c r="I42" s="204"/>
      <c r="J42" s="204"/>
      <c r="K42" s="200"/>
      <c r="L42" s="200"/>
      <c r="M42" s="200"/>
      <c r="N42" s="200"/>
      <c r="O42" s="200"/>
      <c r="P42" s="200"/>
      <c r="Q42" s="200"/>
      <c r="R42" s="200"/>
      <c r="S42" s="175"/>
      <c r="T42" s="175"/>
      <c r="U42" s="175"/>
      <c r="V42" s="175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V42"/>
      <c r="AW42"/>
      <c r="CA42" s="198"/>
      <c r="CB42" s="198"/>
      <c r="CC42" s="198"/>
    </row>
    <row r="43" spans="1:81" s="201" customFormat="1" x14ac:dyDescent="0.25">
      <c r="A43" s="198">
        <v>41</v>
      </c>
      <c r="B43" s="202" t="s">
        <v>937</v>
      </c>
      <c r="C43" s="198"/>
      <c r="D43" s="198" t="s">
        <v>75</v>
      </c>
      <c r="E43" s="198" t="s">
        <v>185</v>
      </c>
      <c r="F43" s="198" t="s">
        <v>207</v>
      </c>
      <c r="G43" s="204"/>
      <c r="H43" s="204"/>
      <c r="I43" s="204"/>
      <c r="J43" s="204"/>
      <c r="K43" s="203"/>
      <c r="L43" s="203"/>
      <c r="M43" s="203"/>
      <c r="N43" s="203"/>
      <c r="O43" s="203"/>
      <c r="P43" s="203"/>
      <c r="Q43" s="203"/>
      <c r="R43" s="203"/>
      <c r="S43" s="175"/>
      <c r="T43" s="175"/>
      <c r="U43" s="175"/>
      <c r="V43" s="175"/>
      <c r="W43" s="198"/>
      <c r="X43" s="198"/>
      <c r="Y43" s="198"/>
      <c r="Z43" s="198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V43"/>
      <c r="AW43"/>
      <c r="CA43" s="198"/>
      <c r="CB43" s="198"/>
      <c r="CC43" s="198"/>
    </row>
    <row r="44" spans="1:81" s="201" customFormat="1" x14ac:dyDescent="0.25">
      <c r="A44" s="198">
        <v>42</v>
      </c>
      <c r="B44" s="199" t="s">
        <v>938</v>
      </c>
      <c r="C44" s="198"/>
      <c r="D44" s="198" t="s">
        <v>75</v>
      </c>
      <c r="E44" s="198" t="s">
        <v>185</v>
      </c>
      <c r="F44" s="198" t="s">
        <v>82</v>
      </c>
      <c r="G44" s="204"/>
      <c r="H44" s="204"/>
      <c r="I44" s="204"/>
      <c r="J44" s="204"/>
      <c r="K44" s="200"/>
      <c r="L44" s="200"/>
      <c r="M44" s="200"/>
      <c r="N44" s="200"/>
      <c r="O44" s="200"/>
      <c r="P44" s="200"/>
      <c r="Q44" s="200"/>
      <c r="R44" s="200"/>
      <c r="S44" s="175"/>
      <c r="T44" s="175"/>
      <c r="U44" s="175"/>
      <c r="V44" s="175"/>
      <c r="W44" s="198"/>
      <c r="X44" s="198"/>
      <c r="Y44" s="198"/>
      <c r="Z44" s="198"/>
      <c r="AA44" s="198"/>
      <c r="AB44" s="198"/>
      <c r="AC44" s="198"/>
      <c r="AD44" s="198"/>
      <c r="AE44" s="198"/>
      <c r="AF44" s="198"/>
      <c r="AG44" s="198"/>
      <c r="AH44" s="198"/>
      <c r="AI44" s="198"/>
      <c r="AJ44" s="198"/>
      <c r="AK44" s="198"/>
      <c r="AL44" s="198"/>
      <c r="AM44" s="198"/>
      <c r="AN44" s="198"/>
      <c r="AO44" s="198"/>
      <c r="AP44" s="198"/>
      <c r="AQ44" s="198"/>
      <c r="AR44" s="198"/>
      <c r="AS44" s="198"/>
      <c r="AT44" s="198"/>
      <c r="AV44"/>
      <c r="AW44"/>
      <c r="CA44" s="198"/>
      <c r="CB44" s="198"/>
      <c r="CC44" s="198"/>
    </row>
    <row r="45" spans="1:81" s="201" customFormat="1" x14ac:dyDescent="0.25">
      <c r="A45" s="198">
        <v>43</v>
      </c>
      <c r="B45" s="199" t="s">
        <v>939</v>
      </c>
      <c r="C45" s="198"/>
      <c r="D45" s="198" t="s">
        <v>75</v>
      </c>
      <c r="E45" s="198" t="s">
        <v>185</v>
      </c>
      <c r="F45" s="198" t="s">
        <v>207</v>
      </c>
      <c r="G45" s="204"/>
      <c r="H45" s="204"/>
      <c r="I45" s="204"/>
      <c r="J45" s="204"/>
      <c r="K45" s="200"/>
      <c r="L45" s="200"/>
      <c r="M45" s="200"/>
      <c r="N45" s="200"/>
      <c r="O45" s="200"/>
      <c r="P45" s="200"/>
      <c r="Q45" s="200"/>
      <c r="R45" s="200"/>
      <c r="S45" s="175"/>
      <c r="T45" s="175"/>
      <c r="U45" s="175"/>
      <c r="V45" s="175"/>
      <c r="W45" s="198"/>
      <c r="X45" s="198"/>
      <c r="Y45" s="198"/>
      <c r="Z45" s="198"/>
      <c r="AA45" s="198"/>
      <c r="AB45" s="198"/>
      <c r="AC45" s="198"/>
      <c r="AD45" s="198"/>
      <c r="AE45" s="198"/>
      <c r="AF45" s="198"/>
      <c r="AG45" s="198"/>
      <c r="AH45" s="198"/>
      <c r="AI45" s="198"/>
      <c r="AJ45" s="198"/>
      <c r="AK45" s="198"/>
      <c r="AL45" s="198"/>
      <c r="AM45" s="198"/>
      <c r="AN45" s="198"/>
      <c r="AO45" s="198"/>
      <c r="AP45" s="198"/>
      <c r="AQ45" s="198"/>
      <c r="AR45" s="198"/>
      <c r="AS45" s="198"/>
      <c r="AT45" s="198"/>
      <c r="AV45"/>
      <c r="AW45"/>
      <c r="CA45" s="198"/>
      <c r="CB45" s="198"/>
      <c r="CC45" s="198"/>
    </row>
    <row r="46" spans="1:81" s="201" customFormat="1" x14ac:dyDescent="0.25">
      <c r="A46" s="198"/>
      <c r="B46" s="199"/>
      <c r="C46" s="198"/>
      <c r="D46" s="198"/>
      <c r="E46" s="198"/>
      <c r="F46" s="198"/>
      <c r="G46" s="204"/>
      <c r="H46" s="204"/>
      <c r="I46" s="204"/>
      <c r="J46" s="204"/>
      <c r="K46" s="200"/>
      <c r="L46" s="200"/>
      <c r="M46" s="200"/>
      <c r="N46" s="200"/>
      <c r="O46" s="200"/>
      <c r="P46" s="200"/>
      <c r="Q46" s="200"/>
      <c r="R46" s="200"/>
      <c r="S46" s="175"/>
      <c r="T46" s="175"/>
      <c r="U46" s="175"/>
      <c r="V46" s="175"/>
      <c r="W46" s="198"/>
      <c r="X46" s="198"/>
      <c r="Y46" s="198"/>
      <c r="Z46" s="198"/>
      <c r="AA46" s="198"/>
      <c r="AB46" s="198"/>
      <c r="AC46" s="198"/>
      <c r="AD46" s="198"/>
      <c r="AE46" s="198"/>
      <c r="AF46" s="198"/>
      <c r="AG46" s="198"/>
      <c r="AH46" s="198"/>
      <c r="AI46" s="198"/>
      <c r="AJ46" s="198"/>
      <c r="AK46" s="198"/>
      <c r="AL46" s="198"/>
      <c r="AM46" s="198"/>
      <c r="AN46" s="198"/>
      <c r="AO46" s="198"/>
      <c r="AP46" s="198"/>
      <c r="AQ46" s="198"/>
      <c r="AR46" s="198"/>
      <c r="AS46" s="198"/>
      <c r="AT46" s="198"/>
      <c r="AV46"/>
      <c r="AW46"/>
      <c r="CA46" s="198"/>
      <c r="CB46" s="198"/>
      <c r="CC46" s="198"/>
    </row>
    <row r="47" spans="1:81" s="201" customFormat="1" x14ac:dyDescent="0.25">
      <c r="A47" s="198"/>
      <c r="B47" s="202"/>
      <c r="C47" s="198"/>
      <c r="D47" s="198"/>
      <c r="E47" s="198"/>
      <c r="F47" s="198"/>
      <c r="G47" s="204"/>
      <c r="H47" s="204"/>
      <c r="I47" s="204"/>
      <c r="J47" s="204"/>
      <c r="K47" s="203"/>
      <c r="L47" s="203"/>
      <c r="M47" s="203"/>
      <c r="N47" s="203"/>
      <c r="O47" s="203"/>
      <c r="P47" s="203"/>
      <c r="Q47" s="203"/>
      <c r="R47" s="203"/>
      <c r="S47" s="175"/>
      <c r="T47" s="175"/>
      <c r="U47" s="175"/>
      <c r="V47" s="175"/>
      <c r="W47" s="198"/>
      <c r="X47" s="198"/>
      <c r="Y47" s="198"/>
      <c r="Z47" s="198"/>
      <c r="AA47" s="198"/>
      <c r="AB47" s="198"/>
      <c r="AC47" s="198"/>
      <c r="AD47" s="198"/>
      <c r="AE47" s="198"/>
      <c r="AF47" s="198"/>
      <c r="AG47" s="198"/>
      <c r="AH47" s="198"/>
      <c r="AI47" s="198"/>
      <c r="AJ47" s="198"/>
      <c r="AK47" s="198"/>
      <c r="AL47" s="198"/>
      <c r="AM47" s="198"/>
      <c r="AN47" s="198"/>
      <c r="AO47" s="198"/>
      <c r="AP47" s="198"/>
      <c r="AQ47" s="198"/>
      <c r="AR47" s="198"/>
      <c r="AS47" s="198"/>
      <c r="AT47" s="198"/>
      <c r="AV47"/>
      <c r="AW47"/>
      <c r="CA47" s="198"/>
      <c r="CB47" s="198"/>
      <c r="CC47" s="198"/>
    </row>
    <row r="48" spans="1:81" s="201" customFormat="1" x14ac:dyDescent="0.25">
      <c r="A48" s="198"/>
      <c r="B48" s="199"/>
      <c r="C48" s="198"/>
      <c r="D48" s="198"/>
      <c r="E48" s="198"/>
      <c r="F48" s="198"/>
      <c r="G48" s="204"/>
      <c r="H48" s="204"/>
      <c r="I48" s="204"/>
      <c r="J48" s="204"/>
      <c r="K48" s="200"/>
      <c r="L48" s="200"/>
      <c r="M48" s="200"/>
      <c r="N48" s="200"/>
      <c r="O48" s="200"/>
      <c r="P48" s="200"/>
      <c r="Q48" s="200"/>
      <c r="R48" s="200"/>
      <c r="S48" s="175"/>
      <c r="T48" s="175"/>
      <c r="U48" s="175"/>
      <c r="V48" s="175"/>
      <c r="W48" s="198"/>
      <c r="X48" s="198"/>
      <c r="Y48" s="198"/>
      <c r="Z48" s="198"/>
      <c r="AA48" s="198"/>
      <c r="AB48" s="198"/>
      <c r="AC48" s="198"/>
      <c r="AD48" s="198"/>
      <c r="AE48" s="198"/>
      <c r="AF48" s="198"/>
      <c r="AG48" s="198"/>
      <c r="AH48" s="198"/>
      <c r="AI48" s="198"/>
      <c r="AJ48" s="198"/>
      <c r="AK48" s="198"/>
      <c r="AL48" s="198"/>
      <c r="AM48" s="198"/>
      <c r="AN48" s="198"/>
      <c r="AO48" s="198"/>
      <c r="AP48" s="198"/>
      <c r="AQ48" s="198"/>
      <c r="AR48" s="198"/>
      <c r="AS48" s="198"/>
      <c r="AT48" s="198"/>
      <c r="AV48"/>
      <c r="AW48"/>
      <c r="CA48" s="198"/>
      <c r="CB48" s="198"/>
      <c r="CC48" s="198"/>
    </row>
    <row r="49" spans="1:81" s="201" customFormat="1" x14ac:dyDescent="0.25">
      <c r="A49" s="198"/>
      <c r="B49" s="199"/>
      <c r="C49" s="198"/>
      <c r="D49" s="198"/>
      <c r="E49" s="198"/>
      <c r="F49" s="198"/>
      <c r="G49" s="204"/>
      <c r="H49" s="204"/>
      <c r="I49" s="204"/>
      <c r="J49" s="204"/>
      <c r="K49" s="200"/>
      <c r="L49" s="200"/>
      <c r="M49" s="200"/>
      <c r="N49" s="200"/>
      <c r="O49" s="200"/>
      <c r="P49" s="200"/>
      <c r="Q49" s="200"/>
      <c r="R49" s="200"/>
      <c r="S49" s="175"/>
      <c r="T49" s="175"/>
      <c r="U49" s="175"/>
      <c r="V49" s="175"/>
      <c r="W49" s="198"/>
      <c r="X49" s="198"/>
      <c r="Y49" s="198"/>
      <c r="Z49" s="198"/>
      <c r="AA49" s="198"/>
      <c r="AB49" s="198"/>
      <c r="AC49" s="198"/>
      <c r="AD49" s="198"/>
      <c r="AE49" s="198"/>
      <c r="AF49" s="198"/>
      <c r="AG49" s="198"/>
      <c r="AH49" s="198"/>
      <c r="AI49" s="198"/>
      <c r="AJ49" s="198"/>
      <c r="AK49" s="198"/>
      <c r="AL49" s="198"/>
      <c r="AM49" s="198"/>
      <c r="AN49" s="198"/>
      <c r="AO49" s="198"/>
      <c r="AP49" s="198"/>
      <c r="AQ49" s="198"/>
      <c r="AR49" s="198"/>
      <c r="AS49" s="198"/>
      <c r="AT49" s="198"/>
      <c r="AV49"/>
      <c r="AW49"/>
      <c r="CA49" s="198"/>
      <c r="CB49" s="198"/>
      <c r="CC49" s="198"/>
    </row>
    <row r="50" spans="1:81" s="201" customFormat="1" x14ac:dyDescent="0.25">
      <c r="A50" s="198"/>
      <c r="B50" s="202"/>
      <c r="C50" s="198"/>
      <c r="D50" s="198"/>
      <c r="E50" s="198"/>
      <c r="F50" s="198"/>
      <c r="G50" s="204"/>
      <c r="H50" s="204"/>
      <c r="I50" s="204"/>
      <c r="J50" s="204"/>
      <c r="K50" s="203"/>
      <c r="L50" s="203"/>
      <c r="M50" s="203"/>
      <c r="N50" s="203"/>
      <c r="O50" s="203"/>
      <c r="P50" s="203"/>
      <c r="Q50" s="203"/>
      <c r="R50" s="203"/>
      <c r="S50" s="175"/>
      <c r="T50" s="175"/>
      <c r="U50" s="175"/>
      <c r="V50" s="175"/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  <c r="AP50" s="198"/>
      <c r="AQ50" s="198"/>
      <c r="AR50" s="198"/>
      <c r="AS50" s="198"/>
      <c r="AT50" s="198"/>
      <c r="AV50"/>
      <c r="AW50"/>
      <c r="CA50" s="198"/>
      <c r="CB50" s="198"/>
      <c r="CC50" s="198"/>
    </row>
    <row r="51" spans="1:81" s="201" customFormat="1" x14ac:dyDescent="0.25">
      <c r="A51" s="198"/>
      <c r="B51" s="202"/>
      <c r="C51" s="198"/>
      <c r="D51" s="198"/>
      <c r="E51" s="198"/>
      <c r="F51" s="198"/>
      <c r="G51" s="204"/>
      <c r="H51" s="204"/>
      <c r="I51" s="204"/>
      <c r="J51" s="204"/>
      <c r="K51" s="203"/>
      <c r="L51" s="203"/>
      <c r="M51" s="203"/>
      <c r="N51" s="203"/>
      <c r="O51" s="203"/>
      <c r="P51" s="203"/>
      <c r="Q51" s="203"/>
      <c r="R51" s="203"/>
      <c r="S51" s="175"/>
      <c r="T51" s="175"/>
      <c r="U51" s="175"/>
      <c r="V51" s="175"/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AN51" s="198"/>
      <c r="AO51" s="198"/>
      <c r="AP51" s="198"/>
      <c r="AQ51" s="198"/>
      <c r="AR51" s="198"/>
      <c r="AS51" s="198"/>
      <c r="AT51" s="198"/>
      <c r="AV51"/>
      <c r="AW51"/>
      <c r="CA51" s="198"/>
      <c r="CB51" s="198"/>
      <c r="CC51" s="198"/>
    </row>
    <row r="52" spans="1:81" s="201" customFormat="1" x14ac:dyDescent="0.25">
      <c r="A52" s="198"/>
      <c r="B52" s="199"/>
      <c r="C52" s="198"/>
      <c r="D52" s="198"/>
      <c r="E52" s="198"/>
      <c r="F52" s="198"/>
      <c r="G52" s="204"/>
      <c r="H52" s="204"/>
      <c r="I52" s="204"/>
      <c r="J52" s="204"/>
      <c r="K52" s="200"/>
      <c r="L52" s="200"/>
      <c r="M52" s="200"/>
      <c r="N52" s="200"/>
      <c r="O52" s="200"/>
      <c r="P52" s="200"/>
      <c r="Q52" s="200"/>
      <c r="R52" s="200"/>
      <c r="S52" s="175"/>
      <c r="T52" s="175"/>
      <c r="U52" s="175"/>
      <c r="V52" s="175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  <c r="AP52" s="198"/>
      <c r="AQ52" s="198"/>
      <c r="AR52" s="198"/>
      <c r="AS52" s="198"/>
      <c r="AT52" s="198"/>
      <c r="AV52"/>
      <c r="AW52"/>
      <c r="CA52" s="198"/>
      <c r="CB52" s="198"/>
      <c r="CC52" s="198"/>
    </row>
    <row r="53" spans="1:81" s="201" customFormat="1" x14ac:dyDescent="0.25">
      <c r="A53" s="198"/>
      <c r="B53" s="199"/>
      <c r="C53" s="198"/>
      <c r="D53" s="198"/>
      <c r="E53" s="198"/>
      <c r="F53" s="198"/>
      <c r="G53" s="204"/>
      <c r="H53" s="204"/>
      <c r="I53" s="204"/>
      <c r="J53" s="204"/>
      <c r="K53" s="200"/>
      <c r="L53" s="200"/>
      <c r="M53" s="200"/>
      <c r="N53" s="200"/>
      <c r="O53" s="200"/>
      <c r="P53" s="200"/>
      <c r="Q53" s="200"/>
      <c r="R53" s="200"/>
      <c r="S53" s="175"/>
      <c r="T53" s="175"/>
      <c r="U53" s="175"/>
      <c r="V53" s="175"/>
      <c r="W53" s="198"/>
      <c r="X53" s="198"/>
      <c r="Y53" s="198"/>
      <c r="Z53" s="198"/>
      <c r="AA53" s="198"/>
      <c r="AB53" s="198"/>
      <c r="AC53" s="198"/>
      <c r="AD53" s="198"/>
      <c r="AE53" s="198"/>
      <c r="AF53" s="198"/>
      <c r="AG53" s="198"/>
      <c r="AH53" s="198"/>
      <c r="AI53" s="198"/>
      <c r="AJ53" s="198"/>
      <c r="AK53" s="198"/>
      <c r="AL53" s="198"/>
      <c r="AM53" s="198"/>
      <c r="AN53" s="198"/>
      <c r="AO53" s="198"/>
      <c r="AP53" s="198"/>
      <c r="AQ53" s="198"/>
      <c r="AR53" s="198"/>
      <c r="AS53" s="198"/>
      <c r="AT53" s="198"/>
      <c r="AV53"/>
      <c r="AW53"/>
      <c r="CA53" s="198"/>
      <c r="CB53" s="198"/>
      <c r="CC53" s="198"/>
    </row>
    <row r="54" spans="1:81" s="201" customFormat="1" x14ac:dyDescent="0.25">
      <c r="A54" s="198"/>
      <c r="B54" s="199"/>
      <c r="C54" s="198"/>
      <c r="D54" s="198"/>
      <c r="E54" s="198"/>
      <c r="F54" s="198"/>
      <c r="G54" s="204"/>
      <c r="H54" s="204"/>
      <c r="I54" s="204"/>
      <c r="J54" s="204"/>
      <c r="K54" s="200"/>
      <c r="L54" s="200"/>
      <c r="M54" s="200"/>
      <c r="N54" s="200"/>
      <c r="O54" s="200"/>
      <c r="P54" s="200"/>
      <c r="Q54" s="200"/>
      <c r="R54" s="200"/>
      <c r="S54" s="175"/>
      <c r="T54" s="175"/>
      <c r="U54" s="175"/>
      <c r="V54" s="175"/>
      <c r="W54" s="198"/>
      <c r="X54" s="198"/>
      <c r="Y54" s="198"/>
      <c r="Z54" s="198"/>
      <c r="AA54" s="198"/>
      <c r="AB54" s="198"/>
      <c r="AC54" s="198"/>
      <c r="AD54" s="198"/>
      <c r="AE54" s="198"/>
      <c r="AF54" s="198"/>
      <c r="AG54" s="198"/>
      <c r="AH54" s="198"/>
      <c r="AI54" s="198"/>
      <c r="AJ54" s="198"/>
      <c r="AK54" s="198"/>
      <c r="AL54" s="198"/>
      <c r="AM54" s="198"/>
      <c r="AN54" s="198"/>
      <c r="AO54" s="198"/>
      <c r="AP54" s="198"/>
      <c r="AQ54" s="198"/>
      <c r="AR54" s="198"/>
      <c r="AS54" s="198"/>
      <c r="AT54" s="198"/>
      <c r="AV54"/>
      <c r="AW54"/>
      <c r="CA54" s="198"/>
      <c r="CB54" s="198"/>
      <c r="CC54" s="198"/>
    </row>
    <row r="55" spans="1:81" s="201" customFormat="1" x14ac:dyDescent="0.25">
      <c r="A55" s="198"/>
      <c r="B55" s="199"/>
      <c r="C55" s="198"/>
      <c r="D55" s="198"/>
      <c r="E55" s="198"/>
      <c r="F55" s="198"/>
      <c r="G55" s="204"/>
      <c r="H55" s="204"/>
      <c r="I55" s="204"/>
      <c r="J55" s="204"/>
      <c r="K55" s="200"/>
      <c r="L55" s="200"/>
      <c r="M55" s="200"/>
      <c r="N55" s="200"/>
      <c r="O55" s="200"/>
      <c r="P55" s="200"/>
      <c r="Q55" s="200"/>
      <c r="R55" s="200"/>
      <c r="S55" s="175"/>
      <c r="T55" s="175"/>
      <c r="U55" s="175"/>
      <c r="V55" s="175"/>
      <c r="W55" s="198"/>
      <c r="X55" s="198"/>
      <c r="Y55" s="198"/>
      <c r="Z55" s="198"/>
      <c r="AA55" s="198"/>
      <c r="AB55" s="198"/>
      <c r="AC55" s="198"/>
      <c r="AD55" s="198"/>
      <c r="AE55" s="198"/>
      <c r="AF55" s="198"/>
      <c r="AG55" s="198"/>
      <c r="AH55" s="198"/>
      <c r="AI55" s="198"/>
      <c r="AJ55" s="198"/>
      <c r="AK55" s="198"/>
      <c r="AL55" s="198"/>
      <c r="AM55" s="198"/>
      <c r="AN55" s="198"/>
      <c r="AO55" s="198"/>
      <c r="AP55" s="198"/>
      <c r="AQ55" s="198"/>
      <c r="AR55" s="198"/>
      <c r="AS55" s="198"/>
      <c r="AT55" s="198"/>
      <c r="AV55"/>
      <c r="AW55"/>
      <c r="CA55" s="198"/>
      <c r="CB55" s="198"/>
      <c r="CC55" s="198"/>
    </row>
    <row r="56" spans="1:81" s="201" customFormat="1" x14ac:dyDescent="0.25">
      <c r="A56" s="198"/>
      <c r="B56" s="199"/>
      <c r="C56" s="198"/>
      <c r="D56" s="198"/>
      <c r="E56" s="198"/>
      <c r="F56" s="198"/>
      <c r="G56" s="204"/>
      <c r="H56" s="204"/>
      <c r="I56" s="204"/>
      <c r="J56" s="204"/>
      <c r="K56" s="200"/>
      <c r="L56" s="200"/>
      <c r="M56" s="200"/>
      <c r="N56" s="200"/>
      <c r="O56" s="200"/>
      <c r="P56" s="200"/>
      <c r="Q56" s="200"/>
      <c r="R56" s="200"/>
      <c r="S56" s="175"/>
      <c r="T56" s="175"/>
      <c r="U56" s="175"/>
      <c r="V56" s="175"/>
      <c r="W56" s="198"/>
      <c r="X56" s="198"/>
      <c r="Y56" s="198"/>
      <c r="Z56" s="198"/>
      <c r="AA56" s="198"/>
      <c r="AB56" s="198"/>
      <c r="AC56" s="198"/>
      <c r="AD56" s="198"/>
      <c r="AE56" s="198"/>
      <c r="AF56" s="198"/>
      <c r="AG56" s="198"/>
      <c r="AH56" s="198"/>
      <c r="AI56" s="198"/>
      <c r="AJ56" s="198"/>
      <c r="AK56" s="198"/>
      <c r="AL56" s="198"/>
      <c r="AM56" s="198"/>
      <c r="AN56" s="198"/>
      <c r="AO56" s="198"/>
      <c r="AP56" s="198"/>
      <c r="AQ56" s="198"/>
      <c r="AR56" s="198"/>
      <c r="AS56" s="198"/>
      <c r="AT56" s="198"/>
      <c r="AV56"/>
      <c r="AW56"/>
      <c r="CA56" s="198"/>
      <c r="CB56" s="198"/>
      <c r="CC56" s="198"/>
    </row>
    <row r="57" spans="1:81" s="201" customFormat="1" x14ac:dyDescent="0.25">
      <c r="A57" s="198"/>
      <c r="B57" s="202"/>
      <c r="C57" s="198"/>
      <c r="D57" s="198"/>
      <c r="E57" s="198"/>
      <c r="F57" s="198"/>
      <c r="G57" s="204"/>
      <c r="H57" s="204"/>
      <c r="I57" s="204"/>
      <c r="J57" s="204"/>
      <c r="K57" s="203"/>
      <c r="L57" s="203"/>
      <c r="M57" s="203"/>
      <c r="N57" s="203"/>
      <c r="O57" s="203"/>
      <c r="P57" s="203"/>
      <c r="Q57" s="203"/>
      <c r="R57" s="203"/>
      <c r="S57" s="175"/>
      <c r="T57" s="175"/>
      <c r="U57" s="175"/>
      <c r="V57" s="175"/>
      <c r="W57" s="198"/>
      <c r="X57" s="198"/>
      <c r="Y57" s="198"/>
      <c r="Z57" s="198"/>
      <c r="AA57" s="198"/>
      <c r="AB57" s="198"/>
      <c r="AC57" s="198"/>
      <c r="AD57" s="198"/>
      <c r="AE57" s="198"/>
      <c r="AF57" s="198"/>
      <c r="AG57" s="198"/>
      <c r="AH57" s="198"/>
      <c r="AI57" s="198"/>
      <c r="AJ57" s="198"/>
      <c r="AK57" s="198"/>
      <c r="AL57" s="198"/>
      <c r="AM57" s="198"/>
      <c r="AN57" s="198"/>
      <c r="AO57" s="198"/>
      <c r="AP57" s="198"/>
      <c r="AQ57" s="198"/>
      <c r="AR57" s="198"/>
      <c r="AS57" s="198"/>
      <c r="AT57" s="198"/>
      <c r="AV57"/>
      <c r="AW57"/>
      <c r="CA57" s="198"/>
      <c r="CB57" s="198"/>
      <c r="CC57" s="198"/>
    </row>
    <row r="58" spans="1:81" s="201" customFormat="1" x14ac:dyDescent="0.25">
      <c r="A58" s="198"/>
      <c r="B58" s="202"/>
      <c r="C58" s="198"/>
      <c r="D58" s="198"/>
      <c r="E58" s="198"/>
      <c r="F58" s="198"/>
      <c r="G58" s="204"/>
      <c r="H58" s="204"/>
      <c r="I58" s="204"/>
      <c r="J58" s="204"/>
      <c r="K58" s="203"/>
      <c r="L58" s="203"/>
      <c r="M58" s="203"/>
      <c r="N58" s="203"/>
      <c r="O58" s="203"/>
      <c r="P58" s="203"/>
      <c r="Q58" s="203"/>
      <c r="R58" s="203"/>
      <c r="S58" s="175"/>
      <c r="T58" s="175"/>
      <c r="U58" s="175"/>
      <c r="V58" s="175"/>
      <c r="W58" s="198"/>
      <c r="X58" s="198"/>
      <c r="Y58" s="198"/>
      <c r="Z58" s="198"/>
      <c r="AA58" s="198"/>
      <c r="AB58" s="198"/>
      <c r="AC58" s="198"/>
      <c r="AD58" s="198"/>
      <c r="AE58" s="198"/>
      <c r="AF58" s="198"/>
      <c r="AG58" s="198"/>
      <c r="AH58" s="198"/>
      <c r="AI58" s="198"/>
      <c r="AJ58" s="198"/>
      <c r="AK58" s="198"/>
      <c r="AL58" s="198"/>
      <c r="AM58" s="198"/>
      <c r="AN58" s="198"/>
      <c r="AO58" s="198"/>
      <c r="AP58" s="198"/>
      <c r="AQ58" s="198"/>
      <c r="AR58" s="198"/>
      <c r="AS58" s="198"/>
      <c r="AT58" s="198"/>
      <c r="AV58"/>
      <c r="AW58"/>
      <c r="CA58" s="198"/>
      <c r="CB58" s="198"/>
      <c r="CC58" s="198"/>
    </row>
    <row r="59" spans="1:81" s="201" customFormat="1" x14ac:dyDescent="0.25">
      <c r="A59" s="198"/>
      <c r="B59" s="199"/>
      <c r="C59" s="198"/>
      <c r="D59" s="198"/>
      <c r="E59" s="198"/>
      <c r="F59" s="198"/>
      <c r="G59" s="204"/>
      <c r="H59" s="204"/>
      <c r="I59" s="204"/>
      <c r="J59" s="204"/>
      <c r="K59" s="200"/>
      <c r="L59" s="200"/>
      <c r="M59" s="200"/>
      <c r="N59" s="200"/>
      <c r="O59" s="200"/>
      <c r="P59" s="200"/>
      <c r="Q59" s="200"/>
      <c r="R59" s="200"/>
      <c r="S59" s="175"/>
      <c r="T59" s="175"/>
      <c r="U59" s="175"/>
      <c r="V59" s="175"/>
      <c r="W59" s="198"/>
      <c r="X59" s="198"/>
      <c r="Y59" s="198"/>
      <c r="Z59" s="198"/>
      <c r="AA59" s="198"/>
      <c r="AB59" s="198"/>
      <c r="AC59" s="198"/>
      <c r="AD59" s="198"/>
      <c r="AE59" s="198"/>
      <c r="AF59" s="198"/>
      <c r="AG59" s="198"/>
      <c r="AH59" s="198"/>
      <c r="AI59" s="198"/>
      <c r="AJ59" s="198"/>
      <c r="AK59" s="198"/>
      <c r="AL59" s="198"/>
      <c r="AM59" s="198"/>
      <c r="AN59" s="198"/>
      <c r="AO59" s="198"/>
      <c r="AP59" s="198"/>
      <c r="AQ59" s="198"/>
      <c r="AR59" s="198"/>
      <c r="AS59" s="198"/>
      <c r="AT59" s="198"/>
      <c r="AV59"/>
      <c r="AW59"/>
      <c r="CA59" s="198"/>
      <c r="CB59" s="198"/>
      <c r="CC59" s="198"/>
    </row>
    <row r="60" spans="1:81" s="201" customFormat="1" x14ac:dyDescent="0.25">
      <c r="A60" s="198"/>
      <c r="B60" s="202"/>
      <c r="C60" s="198"/>
      <c r="D60" s="198"/>
      <c r="E60" s="198"/>
      <c r="F60" s="198"/>
      <c r="G60" s="204"/>
      <c r="H60" s="204"/>
      <c r="I60" s="204"/>
      <c r="J60" s="204"/>
      <c r="K60" s="203"/>
      <c r="L60" s="203"/>
      <c r="M60" s="203"/>
      <c r="N60" s="203"/>
      <c r="O60" s="203"/>
      <c r="P60" s="203"/>
      <c r="Q60" s="203"/>
      <c r="R60" s="203"/>
      <c r="S60" s="175"/>
      <c r="T60" s="175"/>
      <c r="U60" s="175"/>
      <c r="V60" s="175"/>
      <c r="W60" s="198"/>
      <c r="X60" s="198"/>
      <c r="Y60" s="198"/>
      <c r="Z60" s="198"/>
      <c r="AA60" s="198"/>
      <c r="AB60" s="198"/>
      <c r="AC60" s="198"/>
      <c r="AD60" s="198"/>
      <c r="AE60" s="198"/>
      <c r="AF60" s="198"/>
      <c r="AG60" s="198"/>
      <c r="AH60" s="198"/>
      <c r="AI60" s="198"/>
      <c r="AJ60" s="198"/>
      <c r="AK60" s="198"/>
      <c r="AL60" s="198"/>
      <c r="AM60" s="198"/>
      <c r="AN60" s="198"/>
      <c r="AO60" s="198"/>
      <c r="AP60" s="198"/>
      <c r="AQ60" s="198"/>
      <c r="AR60" s="198"/>
      <c r="AS60" s="198"/>
      <c r="AT60" s="198"/>
      <c r="AV60"/>
      <c r="AW60"/>
      <c r="CA60" s="198"/>
      <c r="CB60" s="198"/>
      <c r="CC60" s="198"/>
    </row>
    <row r="61" spans="1:81" s="201" customFormat="1" x14ac:dyDescent="0.25">
      <c r="A61" s="198"/>
      <c r="B61" s="199"/>
      <c r="C61" s="198"/>
      <c r="D61" s="198"/>
      <c r="E61" s="198"/>
      <c r="F61" s="198"/>
      <c r="G61" s="204"/>
      <c r="H61" s="204"/>
      <c r="I61" s="204"/>
      <c r="J61" s="204"/>
      <c r="K61" s="200"/>
      <c r="L61" s="200"/>
      <c r="M61" s="200"/>
      <c r="N61" s="200"/>
      <c r="O61" s="200"/>
      <c r="P61" s="200"/>
      <c r="Q61" s="200"/>
      <c r="R61" s="200"/>
      <c r="S61" s="175"/>
      <c r="T61" s="175"/>
      <c r="U61" s="175"/>
      <c r="V61" s="175"/>
      <c r="W61" s="198"/>
      <c r="X61" s="198"/>
      <c r="Y61" s="198"/>
      <c r="Z61" s="198"/>
      <c r="AA61" s="198"/>
      <c r="AB61" s="198"/>
      <c r="AC61" s="198"/>
      <c r="AD61" s="198"/>
      <c r="AE61" s="198"/>
      <c r="AF61" s="198"/>
      <c r="AG61" s="198"/>
      <c r="AH61" s="198"/>
      <c r="AI61" s="198"/>
      <c r="AJ61" s="198"/>
      <c r="AK61" s="198"/>
      <c r="AL61" s="198"/>
      <c r="AM61" s="198"/>
      <c r="AN61" s="198"/>
      <c r="AO61" s="198"/>
      <c r="AP61" s="198"/>
      <c r="AQ61" s="198"/>
      <c r="AR61" s="198"/>
      <c r="AS61" s="198"/>
      <c r="AT61" s="198"/>
      <c r="AV61"/>
      <c r="AW61"/>
      <c r="CA61" s="198"/>
      <c r="CB61" s="198"/>
      <c r="CC61" s="198"/>
    </row>
    <row r="62" spans="1:81" s="201" customFormat="1" x14ac:dyDescent="0.25">
      <c r="A62" s="198"/>
      <c r="B62" s="202"/>
      <c r="C62" s="198"/>
      <c r="D62" s="198"/>
      <c r="E62" s="198"/>
      <c r="F62" s="198"/>
      <c r="G62" s="204"/>
      <c r="H62" s="204"/>
      <c r="I62" s="204"/>
      <c r="J62" s="204"/>
      <c r="K62" s="203"/>
      <c r="L62" s="203"/>
      <c r="M62" s="203"/>
      <c r="N62" s="203"/>
      <c r="O62" s="203"/>
      <c r="P62" s="203"/>
      <c r="Q62" s="203"/>
      <c r="R62" s="203"/>
      <c r="S62" s="175"/>
      <c r="T62" s="175"/>
      <c r="U62" s="175"/>
      <c r="V62" s="175"/>
      <c r="W62" s="198"/>
      <c r="X62" s="198"/>
      <c r="Y62" s="198"/>
      <c r="Z62" s="198"/>
      <c r="AA62" s="198"/>
      <c r="AB62" s="198"/>
      <c r="AC62" s="198"/>
      <c r="AD62" s="198"/>
      <c r="AE62" s="198"/>
      <c r="AF62" s="198"/>
      <c r="AG62" s="198"/>
      <c r="AH62" s="198"/>
      <c r="AI62" s="198"/>
      <c r="AJ62" s="198"/>
      <c r="AK62" s="198"/>
      <c r="AL62" s="198"/>
      <c r="AM62" s="198"/>
      <c r="AN62" s="198"/>
      <c r="AO62" s="198"/>
      <c r="AP62" s="198"/>
      <c r="AQ62" s="198"/>
      <c r="AR62" s="198"/>
      <c r="AS62" s="198"/>
      <c r="AT62" s="198"/>
      <c r="AV62"/>
      <c r="AW62"/>
      <c r="CA62" s="198"/>
      <c r="CB62" s="198"/>
      <c r="CC62" s="198"/>
    </row>
    <row r="63" spans="1:81" s="201" customFormat="1" x14ac:dyDescent="0.25">
      <c r="A63" s="198"/>
      <c r="B63" s="199"/>
      <c r="C63" s="198"/>
      <c r="D63" s="198"/>
      <c r="E63" s="198"/>
      <c r="F63" s="198"/>
      <c r="G63" s="204"/>
      <c r="H63" s="204"/>
      <c r="I63" s="204"/>
      <c r="J63" s="204"/>
      <c r="K63" s="200"/>
      <c r="L63" s="200"/>
      <c r="M63" s="200"/>
      <c r="N63" s="200"/>
      <c r="O63" s="200"/>
      <c r="P63" s="200"/>
      <c r="Q63" s="200"/>
      <c r="R63" s="200"/>
      <c r="S63" s="175"/>
      <c r="T63" s="175"/>
      <c r="U63" s="175"/>
      <c r="V63" s="175"/>
      <c r="W63" s="198"/>
      <c r="X63" s="198"/>
      <c r="Y63" s="198"/>
      <c r="Z63" s="198"/>
      <c r="AA63" s="198"/>
      <c r="AB63" s="198"/>
      <c r="AC63" s="198"/>
      <c r="AD63" s="198"/>
      <c r="AE63" s="198"/>
      <c r="AF63" s="198"/>
      <c r="AG63" s="198"/>
      <c r="AH63" s="198"/>
      <c r="AI63" s="198"/>
      <c r="AJ63" s="198"/>
      <c r="AK63" s="198"/>
      <c r="AL63" s="198"/>
      <c r="AM63" s="198"/>
      <c r="AN63" s="198"/>
      <c r="AO63" s="198"/>
      <c r="AP63" s="198"/>
      <c r="AQ63" s="198"/>
      <c r="AR63" s="198"/>
      <c r="AS63" s="198"/>
      <c r="AT63" s="198"/>
      <c r="AV63"/>
      <c r="AW63"/>
      <c r="CA63" s="198"/>
      <c r="CB63" s="198"/>
      <c r="CC63" s="198"/>
    </row>
    <row r="64" spans="1:81" s="201" customFormat="1" x14ac:dyDescent="0.25">
      <c r="A64" s="198"/>
      <c r="B64" s="202"/>
      <c r="C64" s="198"/>
      <c r="D64" s="198"/>
      <c r="E64" s="198"/>
      <c r="F64" s="198"/>
      <c r="G64" s="204"/>
      <c r="H64" s="204"/>
      <c r="I64" s="204"/>
      <c r="J64" s="204"/>
      <c r="K64" s="203"/>
      <c r="L64" s="203"/>
      <c r="M64" s="203"/>
      <c r="N64" s="203"/>
      <c r="O64" s="203"/>
      <c r="P64" s="203"/>
      <c r="Q64" s="203"/>
      <c r="R64" s="203"/>
      <c r="S64" s="175"/>
      <c r="T64" s="175"/>
      <c r="U64" s="175"/>
      <c r="V64" s="175"/>
      <c r="W64" s="198"/>
      <c r="X64" s="198"/>
      <c r="Y64" s="198"/>
      <c r="Z64" s="198"/>
      <c r="AA64" s="198"/>
      <c r="AB64" s="198"/>
      <c r="AC64" s="198"/>
      <c r="AD64" s="198"/>
      <c r="AE64" s="198"/>
      <c r="AF64" s="198"/>
      <c r="AG64" s="198"/>
      <c r="AH64" s="198"/>
      <c r="AI64" s="198"/>
      <c r="AJ64" s="198"/>
      <c r="AK64" s="198"/>
      <c r="AL64" s="198"/>
      <c r="AM64" s="198"/>
      <c r="AN64" s="198"/>
      <c r="AO64" s="198"/>
      <c r="AP64" s="198"/>
      <c r="AQ64" s="198"/>
      <c r="AR64" s="198"/>
      <c r="AS64" s="198"/>
      <c r="AT64" s="198"/>
      <c r="AV64"/>
      <c r="AW64"/>
      <c r="CA64" s="198"/>
      <c r="CB64" s="198"/>
      <c r="CC64" s="198"/>
    </row>
    <row r="65" spans="1:81" s="201" customFormat="1" x14ac:dyDescent="0.25">
      <c r="A65" s="198"/>
      <c r="B65" s="199"/>
      <c r="C65" s="198"/>
      <c r="D65" s="198"/>
      <c r="E65" s="198"/>
      <c r="F65" s="198"/>
      <c r="G65" s="204"/>
      <c r="H65" s="204"/>
      <c r="I65" s="204"/>
      <c r="J65" s="204"/>
      <c r="K65" s="200"/>
      <c r="L65" s="200"/>
      <c r="M65" s="200"/>
      <c r="N65" s="200"/>
      <c r="O65" s="200"/>
      <c r="P65" s="200"/>
      <c r="Q65" s="200"/>
      <c r="R65" s="200"/>
      <c r="S65" s="175"/>
      <c r="T65" s="175"/>
      <c r="U65" s="175"/>
      <c r="V65" s="175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198"/>
      <c r="AO65" s="198"/>
      <c r="AP65" s="198"/>
      <c r="AQ65" s="198"/>
      <c r="AR65" s="198"/>
      <c r="AS65" s="198"/>
      <c r="AT65" s="198"/>
      <c r="AV65"/>
      <c r="AW65"/>
      <c r="CA65" s="198"/>
      <c r="CB65" s="198"/>
      <c r="CC65" s="198"/>
    </row>
    <row r="66" spans="1:81" s="201" customFormat="1" x14ac:dyDescent="0.25">
      <c r="A66" s="198"/>
      <c r="B66" s="202"/>
      <c r="C66" s="198"/>
      <c r="D66" s="198"/>
      <c r="E66" s="198"/>
      <c r="F66" s="198"/>
      <c r="G66" s="204"/>
      <c r="H66" s="204"/>
      <c r="I66" s="204"/>
      <c r="J66" s="204"/>
      <c r="K66" s="203"/>
      <c r="L66" s="203"/>
      <c r="M66" s="203"/>
      <c r="N66" s="203"/>
      <c r="O66" s="203"/>
      <c r="P66" s="203"/>
      <c r="Q66" s="203"/>
      <c r="R66" s="203"/>
      <c r="S66" s="175"/>
      <c r="T66" s="175"/>
      <c r="U66" s="175"/>
      <c r="V66" s="175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198"/>
      <c r="AP66" s="198"/>
      <c r="AQ66" s="198"/>
      <c r="AR66" s="198"/>
      <c r="AS66" s="198"/>
      <c r="AT66" s="198"/>
      <c r="AV66"/>
      <c r="AW66"/>
      <c r="CA66" s="198"/>
      <c r="CB66" s="198"/>
      <c r="CC66" s="198"/>
    </row>
    <row r="67" spans="1:81" s="201" customFormat="1" x14ac:dyDescent="0.25">
      <c r="A67" s="198"/>
      <c r="B67" s="202"/>
      <c r="C67" s="198"/>
      <c r="D67" s="198"/>
      <c r="E67" s="198"/>
      <c r="F67" s="198"/>
      <c r="G67" s="204"/>
      <c r="H67" s="204"/>
      <c r="I67" s="204"/>
      <c r="J67" s="204"/>
      <c r="K67" s="203"/>
      <c r="L67" s="203"/>
      <c r="M67" s="203"/>
      <c r="N67" s="203"/>
      <c r="O67" s="203"/>
      <c r="P67" s="203"/>
      <c r="Q67" s="203"/>
      <c r="R67" s="203"/>
      <c r="S67" s="175"/>
      <c r="T67" s="175"/>
      <c r="U67" s="175"/>
      <c r="V67" s="175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198"/>
      <c r="AO67" s="198"/>
      <c r="AP67" s="198"/>
      <c r="AQ67" s="198"/>
      <c r="AR67" s="198"/>
      <c r="AS67" s="198"/>
      <c r="AT67" s="198"/>
      <c r="AV67"/>
      <c r="AW67"/>
      <c r="CA67" s="198"/>
      <c r="CB67" s="198"/>
      <c r="CC67" s="198"/>
    </row>
    <row r="68" spans="1:81" s="201" customFormat="1" x14ac:dyDescent="0.25">
      <c r="A68" s="198"/>
      <c r="B68" s="199"/>
      <c r="C68" s="198"/>
      <c r="D68" s="198"/>
      <c r="E68" s="198"/>
      <c r="F68" s="198"/>
      <c r="G68" s="204"/>
      <c r="H68" s="204"/>
      <c r="I68" s="204"/>
      <c r="J68" s="204"/>
      <c r="K68" s="200"/>
      <c r="L68" s="200"/>
      <c r="M68" s="200"/>
      <c r="N68" s="200"/>
      <c r="O68" s="200"/>
      <c r="P68" s="200"/>
      <c r="Q68" s="200"/>
      <c r="R68" s="200"/>
      <c r="S68" s="175"/>
      <c r="T68" s="175"/>
      <c r="U68" s="175"/>
      <c r="V68" s="175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198"/>
      <c r="AO68" s="198"/>
      <c r="AP68" s="198"/>
      <c r="AQ68" s="198"/>
      <c r="AR68" s="198"/>
      <c r="AS68" s="198"/>
      <c r="AT68" s="198"/>
      <c r="AV68"/>
      <c r="AW68"/>
      <c r="CA68" s="198"/>
      <c r="CB68" s="198"/>
      <c r="CC68" s="198"/>
    </row>
    <row r="69" spans="1:81" s="201" customFormat="1" x14ac:dyDescent="0.25">
      <c r="A69" s="198"/>
      <c r="B69" s="202"/>
      <c r="C69" s="198"/>
      <c r="D69" s="198"/>
      <c r="E69" s="198"/>
      <c r="F69" s="198"/>
      <c r="G69" s="204"/>
      <c r="H69" s="204"/>
      <c r="I69" s="204"/>
      <c r="J69" s="204"/>
      <c r="K69" s="203"/>
      <c r="L69" s="203"/>
      <c r="M69" s="203"/>
      <c r="N69" s="203"/>
      <c r="O69" s="203"/>
      <c r="P69" s="203"/>
      <c r="Q69" s="203"/>
      <c r="R69" s="203"/>
      <c r="S69" s="175"/>
      <c r="T69" s="175"/>
      <c r="U69" s="175"/>
      <c r="V69" s="175"/>
      <c r="W69" s="198"/>
      <c r="X69" s="198"/>
      <c r="Y69" s="198"/>
      <c r="Z69" s="198"/>
      <c r="AA69" s="198"/>
      <c r="AB69" s="198"/>
      <c r="AC69" s="198"/>
      <c r="AD69" s="198"/>
      <c r="AE69" s="198"/>
      <c r="AF69" s="198"/>
      <c r="AG69" s="198"/>
      <c r="AH69" s="198"/>
      <c r="AI69" s="198"/>
      <c r="AJ69" s="198"/>
      <c r="AK69" s="198"/>
      <c r="AL69" s="198"/>
      <c r="AM69" s="198"/>
      <c r="AN69" s="198"/>
      <c r="AO69" s="198"/>
      <c r="AP69" s="198"/>
      <c r="AQ69" s="198"/>
      <c r="AR69" s="198"/>
      <c r="AS69" s="198"/>
      <c r="AT69" s="198"/>
      <c r="AV69"/>
      <c r="AW69"/>
      <c r="CA69" s="198"/>
      <c r="CB69" s="198"/>
      <c r="CC69" s="198"/>
    </row>
    <row r="70" spans="1:81" s="201" customFormat="1" x14ac:dyDescent="0.25">
      <c r="A70" s="198"/>
      <c r="B70" s="199"/>
      <c r="C70" s="198"/>
      <c r="D70" s="198"/>
      <c r="E70" s="198"/>
      <c r="F70" s="198"/>
      <c r="G70" s="204"/>
      <c r="H70" s="204"/>
      <c r="I70" s="204"/>
      <c r="J70" s="204"/>
      <c r="K70" s="200"/>
      <c r="L70" s="200"/>
      <c r="M70" s="200"/>
      <c r="N70" s="200"/>
      <c r="O70" s="200"/>
      <c r="P70" s="200"/>
      <c r="Q70" s="200"/>
      <c r="R70" s="200"/>
      <c r="S70" s="175"/>
      <c r="T70" s="175"/>
      <c r="U70" s="175"/>
      <c r="V70" s="175"/>
      <c r="W70" s="198"/>
      <c r="X70" s="198"/>
      <c r="Y70" s="198"/>
      <c r="Z70" s="198"/>
      <c r="AA70" s="198"/>
      <c r="AB70" s="198"/>
      <c r="AC70" s="198"/>
      <c r="AD70" s="198"/>
      <c r="AE70" s="198"/>
      <c r="AF70" s="198"/>
      <c r="AG70" s="198"/>
      <c r="AH70" s="198"/>
      <c r="AI70" s="198"/>
      <c r="AJ70" s="198"/>
      <c r="AK70" s="198"/>
      <c r="AL70" s="198"/>
      <c r="AM70" s="198"/>
      <c r="AN70" s="198"/>
      <c r="AO70" s="198"/>
      <c r="AP70" s="198"/>
      <c r="AQ70" s="198"/>
      <c r="AR70" s="198"/>
      <c r="AS70" s="198"/>
      <c r="AT70" s="198"/>
      <c r="AV70"/>
      <c r="AW70"/>
      <c r="CA70" s="198"/>
      <c r="CB70" s="198"/>
      <c r="CC70" s="198"/>
    </row>
    <row r="71" spans="1:81" s="201" customFormat="1" x14ac:dyDescent="0.25">
      <c r="A71" s="198"/>
      <c r="B71" s="202"/>
      <c r="C71" s="198"/>
      <c r="D71" s="198"/>
      <c r="E71" s="198"/>
      <c r="F71" s="198"/>
      <c r="G71" s="204"/>
      <c r="H71" s="204"/>
      <c r="I71" s="204"/>
      <c r="J71" s="204"/>
      <c r="K71" s="203"/>
      <c r="L71" s="203"/>
      <c r="M71" s="203"/>
      <c r="N71" s="203"/>
      <c r="O71" s="203"/>
      <c r="P71" s="203"/>
      <c r="Q71" s="203"/>
      <c r="R71" s="203"/>
      <c r="S71" s="175"/>
      <c r="T71" s="175"/>
      <c r="U71" s="175"/>
      <c r="V71" s="175"/>
      <c r="W71" s="198"/>
      <c r="X71" s="198"/>
      <c r="Y71" s="198"/>
      <c r="Z71" s="198"/>
      <c r="AA71" s="198"/>
      <c r="AB71" s="198"/>
      <c r="AC71" s="198"/>
      <c r="AD71" s="198"/>
      <c r="AE71" s="198"/>
      <c r="AF71" s="198"/>
      <c r="AG71" s="198"/>
      <c r="AH71" s="198"/>
      <c r="AI71" s="198"/>
      <c r="AJ71" s="198"/>
      <c r="AK71" s="198"/>
      <c r="AL71" s="198"/>
      <c r="AM71" s="198"/>
      <c r="AN71" s="198"/>
      <c r="AO71" s="198"/>
      <c r="AP71" s="198"/>
      <c r="AQ71" s="198"/>
      <c r="AR71" s="198"/>
      <c r="AS71" s="198"/>
      <c r="AT71" s="198"/>
      <c r="AV71"/>
      <c r="AW71"/>
      <c r="CA71" s="198"/>
      <c r="CB71" s="198"/>
      <c r="CC71" s="198"/>
    </row>
    <row r="72" spans="1:81" s="201" customFormat="1" x14ac:dyDescent="0.25">
      <c r="A72" s="198"/>
      <c r="B72" s="202"/>
      <c r="C72" s="198"/>
      <c r="D72" s="198"/>
      <c r="E72" s="198"/>
      <c r="F72" s="198"/>
      <c r="G72" s="204"/>
      <c r="H72" s="204"/>
      <c r="I72" s="204"/>
      <c r="J72" s="204"/>
      <c r="K72" s="203"/>
      <c r="L72" s="203"/>
      <c r="M72" s="203"/>
      <c r="N72" s="203"/>
      <c r="O72" s="203"/>
      <c r="P72" s="203"/>
      <c r="Q72" s="203"/>
      <c r="R72" s="203"/>
      <c r="S72" s="175"/>
      <c r="T72" s="175"/>
      <c r="U72" s="175"/>
      <c r="V72" s="175"/>
      <c r="W72" s="198"/>
      <c r="X72" s="198"/>
      <c r="Y72" s="198"/>
      <c r="Z72" s="198"/>
      <c r="AA72" s="198"/>
      <c r="AB72" s="198"/>
      <c r="AC72" s="198"/>
      <c r="AD72" s="198"/>
      <c r="AE72" s="198"/>
      <c r="AF72" s="198"/>
      <c r="AG72" s="198"/>
      <c r="AH72" s="198"/>
      <c r="AI72" s="198"/>
      <c r="AJ72" s="198"/>
      <c r="AK72" s="198"/>
      <c r="AL72" s="198"/>
      <c r="AM72" s="198"/>
      <c r="AN72" s="198"/>
      <c r="AO72" s="198"/>
      <c r="AP72" s="198"/>
      <c r="AQ72" s="198"/>
      <c r="AR72" s="198"/>
      <c r="AS72" s="198"/>
      <c r="AT72" s="198"/>
      <c r="AV72"/>
      <c r="AW72"/>
      <c r="CA72" s="198"/>
      <c r="CB72" s="198"/>
      <c r="CC72" s="198"/>
    </row>
    <row r="73" spans="1:81" s="201" customFormat="1" x14ac:dyDescent="0.25">
      <c r="A73" s="198"/>
      <c r="B73" s="199"/>
      <c r="C73" s="198"/>
      <c r="D73" s="198"/>
      <c r="E73" s="198"/>
      <c r="F73" s="198"/>
      <c r="G73" s="204"/>
      <c r="H73" s="204"/>
      <c r="I73" s="204"/>
      <c r="J73" s="204"/>
      <c r="K73" s="200"/>
      <c r="L73" s="200"/>
      <c r="M73" s="200"/>
      <c r="N73" s="200"/>
      <c r="O73" s="200"/>
      <c r="P73" s="200"/>
      <c r="Q73" s="200"/>
      <c r="R73" s="200"/>
      <c r="S73" s="175"/>
      <c r="T73" s="175"/>
      <c r="U73" s="175"/>
      <c r="V73" s="175"/>
      <c r="W73" s="198"/>
      <c r="X73" s="198"/>
      <c r="Y73" s="198"/>
      <c r="Z73" s="198"/>
      <c r="AA73" s="198"/>
      <c r="AB73" s="198"/>
      <c r="AC73" s="198"/>
      <c r="AD73" s="198"/>
      <c r="AE73" s="198"/>
      <c r="AF73" s="198"/>
      <c r="AG73" s="198"/>
      <c r="AH73" s="198"/>
      <c r="AI73" s="198"/>
      <c r="AJ73" s="198"/>
      <c r="AK73" s="198"/>
      <c r="AL73" s="198"/>
      <c r="AM73" s="198"/>
      <c r="AN73" s="198"/>
      <c r="AO73" s="198"/>
      <c r="AP73" s="198"/>
      <c r="AQ73" s="198"/>
      <c r="AR73" s="198"/>
      <c r="AS73" s="198"/>
      <c r="AT73" s="198"/>
      <c r="AV73"/>
      <c r="AW73"/>
      <c r="CA73" s="198"/>
      <c r="CB73" s="198"/>
      <c r="CC73" s="198"/>
    </row>
    <row r="74" spans="1:81" s="201" customFormat="1" x14ac:dyDescent="0.25">
      <c r="A74" s="198"/>
      <c r="B74" s="202"/>
      <c r="C74" s="198"/>
      <c r="D74" s="198"/>
      <c r="E74" s="198"/>
      <c r="F74" s="198"/>
      <c r="G74" s="204"/>
      <c r="H74" s="204"/>
      <c r="I74" s="204"/>
      <c r="J74" s="204"/>
      <c r="K74" s="203"/>
      <c r="L74" s="203"/>
      <c r="M74" s="203"/>
      <c r="N74" s="203"/>
      <c r="O74" s="203"/>
      <c r="P74" s="203"/>
      <c r="Q74" s="203"/>
      <c r="R74" s="203"/>
      <c r="S74" s="175"/>
      <c r="T74" s="175"/>
      <c r="U74" s="175"/>
      <c r="V74" s="175"/>
      <c r="W74" s="198"/>
      <c r="X74" s="198"/>
      <c r="Y74" s="198"/>
      <c r="Z74" s="198"/>
      <c r="AA74" s="198"/>
      <c r="AB74" s="198"/>
      <c r="AC74" s="198"/>
      <c r="AD74" s="198"/>
      <c r="AE74" s="198"/>
      <c r="AF74" s="198"/>
      <c r="AG74" s="198"/>
      <c r="AH74" s="198"/>
      <c r="AI74" s="198"/>
      <c r="AJ74" s="198"/>
      <c r="AK74" s="198"/>
      <c r="AL74" s="198"/>
      <c r="AM74" s="198"/>
      <c r="AN74" s="198"/>
      <c r="AO74" s="198"/>
      <c r="AP74" s="198"/>
      <c r="AQ74" s="198"/>
      <c r="AR74" s="198"/>
      <c r="AS74" s="198"/>
      <c r="AT74" s="198"/>
      <c r="AV74"/>
      <c r="AW74"/>
      <c r="CA74" s="198"/>
      <c r="CB74" s="198"/>
      <c r="CC74" s="198"/>
    </row>
    <row r="75" spans="1:81" s="201" customFormat="1" x14ac:dyDescent="0.25">
      <c r="A75" s="198"/>
      <c r="B75" s="199"/>
      <c r="C75" s="198"/>
      <c r="D75" s="198"/>
      <c r="E75" s="198"/>
      <c r="F75" s="198"/>
      <c r="G75" s="204"/>
      <c r="H75" s="204"/>
      <c r="I75" s="204"/>
      <c r="J75" s="204"/>
      <c r="K75" s="200"/>
      <c r="L75" s="200"/>
      <c r="M75" s="200"/>
      <c r="N75" s="200"/>
      <c r="O75" s="200"/>
      <c r="P75" s="200"/>
      <c r="Q75" s="200"/>
      <c r="R75" s="200"/>
      <c r="S75" s="175"/>
      <c r="T75" s="175"/>
      <c r="U75" s="175"/>
      <c r="V75" s="175"/>
      <c r="W75" s="198"/>
      <c r="X75" s="198"/>
      <c r="Y75" s="198"/>
      <c r="Z75" s="198"/>
      <c r="AA75" s="198"/>
      <c r="AB75" s="198"/>
      <c r="AC75" s="198"/>
      <c r="AD75" s="198"/>
      <c r="AE75" s="198"/>
      <c r="AF75" s="198"/>
      <c r="AG75" s="198"/>
      <c r="AH75" s="198"/>
      <c r="AI75" s="198"/>
      <c r="AJ75" s="198"/>
      <c r="AK75" s="198"/>
      <c r="AL75" s="198"/>
      <c r="AM75" s="198"/>
      <c r="AN75" s="198"/>
      <c r="AO75" s="198"/>
      <c r="AP75" s="198"/>
      <c r="AQ75" s="198"/>
      <c r="AR75" s="198"/>
      <c r="AS75" s="198"/>
      <c r="AT75" s="198"/>
      <c r="AV75"/>
      <c r="AW75"/>
      <c r="CA75" s="198"/>
      <c r="CB75" s="198"/>
      <c r="CC75" s="198"/>
    </row>
    <row r="76" spans="1:81" s="201" customFormat="1" x14ac:dyDescent="0.25">
      <c r="A76" s="198"/>
      <c r="B76" s="202"/>
      <c r="C76" s="198"/>
      <c r="D76" s="198"/>
      <c r="E76" s="198"/>
      <c r="F76" s="198"/>
      <c r="G76" s="204"/>
      <c r="H76" s="204"/>
      <c r="I76" s="204"/>
      <c r="J76" s="204"/>
      <c r="K76" s="203"/>
      <c r="L76" s="203"/>
      <c r="M76" s="203"/>
      <c r="N76" s="203"/>
      <c r="O76" s="203"/>
      <c r="P76" s="203"/>
      <c r="Q76" s="203"/>
      <c r="R76" s="203"/>
      <c r="S76" s="175"/>
      <c r="T76" s="175"/>
      <c r="U76" s="175"/>
      <c r="V76" s="175"/>
      <c r="W76" s="198"/>
      <c r="X76" s="198"/>
      <c r="Y76" s="198"/>
      <c r="Z76" s="198"/>
      <c r="AA76" s="198"/>
      <c r="AB76" s="198"/>
      <c r="AC76" s="198"/>
      <c r="AD76" s="198"/>
      <c r="AE76" s="198"/>
      <c r="AF76" s="198"/>
      <c r="AG76" s="198"/>
      <c r="AH76" s="198"/>
      <c r="AI76" s="198"/>
      <c r="AJ76" s="198"/>
      <c r="AK76" s="198"/>
      <c r="AL76" s="198"/>
      <c r="AM76" s="198"/>
      <c r="AN76" s="198"/>
      <c r="AO76" s="198"/>
      <c r="AP76" s="198"/>
      <c r="AQ76" s="198"/>
      <c r="AR76" s="198"/>
      <c r="AS76" s="198"/>
      <c r="AT76" s="198"/>
      <c r="AV76"/>
      <c r="AW76"/>
      <c r="CA76" s="198"/>
      <c r="CB76" s="198"/>
      <c r="CC76" s="198"/>
    </row>
    <row r="77" spans="1:81" s="201" customFormat="1" x14ac:dyDescent="0.25">
      <c r="A77" s="198"/>
      <c r="B77" s="199"/>
      <c r="C77" s="198"/>
      <c r="D77" s="198"/>
      <c r="E77" s="198"/>
      <c r="F77" s="198"/>
      <c r="G77" s="204"/>
      <c r="H77" s="204"/>
      <c r="I77" s="204"/>
      <c r="J77" s="204"/>
      <c r="K77" s="200"/>
      <c r="L77" s="200"/>
      <c r="M77" s="200"/>
      <c r="N77" s="200"/>
      <c r="O77" s="200"/>
      <c r="P77" s="200"/>
      <c r="Q77" s="200"/>
      <c r="R77" s="200"/>
      <c r="S77" s="175"/>
      <c r="T77" s="175"/>
      <c r="U77" s="175"/>
      <c r="V77" s="175"/>
      <c r="W77" s="198"/>
      <c r="X77" s="198"/>
      <c r="Y77" s="198"/>
      <c r="Z77" s="198"/>
      <c r="AA77" s="198"/>
      <c r="AB77" s="198"/>
      <c r="AC77" s="198"/>
      <c r="AD77" s="198"/>
      <c r="AE77" s="198"/>
      <c r="AF77" s="198"/>
      <c r="AG77" s="198"/>
      <c r="AH77" s="198"/>
      <c r="AI77" s="198"/>
      <c r="AJ77" s="198"/>
      <c r="AK77" s="198"/>
      <c r="AL77" s="198"/>
      <c r="AM77" s="198"/>
      <c r="AN77" s="198"/>
      <c r="AO77" s="198"/>
      <c r="AP77" s="198"/>
      <c r="AQ77" s="198"/>
      <c r="AR77" s="198"/>
      <c r="AS77" s="198"/>
      <c r="AT77" s="198"/>
      <c r="AV77"/>
      <c r="AW77"/>
      <c r="CA77" s="198"/>
      <c r="CB77" s="198"/>
      <c r="CC77" s="198"/>
    </row>
    <row r="78" spans="1:81" s="201" customFormat="1" x14ac:dyDescent="0.25">
      <c r="A78" s="198"/>
      <c r="B78" s="202"/>
      <c r="C78" s="198"/>
      <c r="D78" s="198"/>
      <c r="E78" s="198"/>
      <c r="F78" s="198"/>
      <c r="G78" s="204"/>
      <c r="H78" s="204"/>
      <c r="I78" s="204"/>
      <c r="J78" s="204"/>
      <c r="K78" s="203"/>
      <c r="L78" s="203"/>
      <c r="M78" s="203"/>
      <c r="N78" s="203"/>
      <c r="O78" s="203"/>
      <c r="P78" s="203"/>
      <c r="Q78" s="203"/>
      <c r="R78" s="203"/>
      <c r="S78" s="175"/>
      <c r="T78" s="175"/>
      <c r="U78" s="175"/>
      <c r="V78" s="175"/>
      <c r="W78" s="198"/>
      <c r="X78" s="198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  <c r="AI78" s="198"/>
      <c r="AJ78" s="198"/>
      <c r="AK78" s="198"/>
      <c r="AL78" s="198"/>
      <c r="AM78" s="198"/>
      <c r="AN78" s="198"/>
      <c r="AO78" s="198"/>
      <c r="AP78" s="198"/>
      <c r="AQ78" s="198"/>
      <c r="AR78" s="198"/>
      <c r="AS78" s="198"/>
      <c r="AT78" s="198"/>
      <c r="AV78"/>
      <c r="AW78"/>
      <c r="CA78" s="198"/>
      <c r="CB78" s="198"/>
      <c r="CC78" s="198"/>
    </row>
    <row r="79" spans="1:81" s="201" customFormat="1" x14ac:dyDescent="0.25">
      <c r="A79" s="198"/>
      <c r="B79" s="199"/>
      <c r="C79" s="198"/>
      <c r="D79" s="198"/>
      <c r="E79" s="198"/>
      <c r="F79" s="198"/>
      <c r="G79" s="204"/>
      <c r="H79" s="204"/>
      <c r="I79" s="204"/>
      <c r="J79" s="204"/>
      <c r="K79" s="200"/>
      <c r="L79" s="200"/>
      <c r="M79" s="200"/>
      <c r="N79" s="200"/>
      <c r="O79" s="200"/>
      <c r="P79" s="200"/>
      <c r="Q79" s="200"/>
      <c r="R79" s="200"/>
      <c r="S79" s="175"/>
      <c r="T79" s="175"/>
      <c r="U79" s="175"/>
      <c r="V79" s="175"/>
      <c r="W79" s="198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  <c r="AI79" s="198"/>
      <c r="AJ79" s="198"/>
      <c r="AK79" s="198"/>
      <c r="AL79" s="198"/>
      <c r="AM79" s="198"/>
      <c r="AN79" s="198"/>
      <c r="AO79" s="198"/>
      <c r="AP79" s="198"/>
      <c r="AQ79" s="198"/>
      <c r="AR79" s="198"/>
      <c r="AS79" s="198"/>
      <c r="AT79" s="198"/>
      <c r="AV79"/>
      <c r="AW79"/>
      <c r="CA79" s="198"/>
      <c r="CB79" s="198"/>
      <c r="CC79" s="198"/>
    </row>
    <row r="80" spans="1:81" s="201" customFormat="1" x14ac:dyDescent="0.25">
      <c r="A80" s="198"/>
      <c r="B80" s="202"/>
      <c r="C80" s="198"/>
      <c r="D80" s="198"/>
      <c r="E80" s="198"/>
      <c r="F80" s="198"/>
      <c r="G80" s="204"/>
      <c r="H80" s="204"/>
      <c r="I80" s="204"/>
      <c r="J80" s="204"/>
      <c r="K80" s="203"/>
      <c r="L80" s="203"/>
      <c r="M80" s="203"/>
      <c r="N80" s="203"/>
      <c r="O80" s="203"/>
      <c r="P80" s="203"/>
      <c r="Q80" s="203"/>
      <c r="R80" s="203"/>
      <c r="S80" s="175"/>
      <c r="T80" s="175"/>
      <c r="U80" s="175"/>
      <c r="V80" s="175"/>
      <c r="W80" s="198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98"/>
      <c r="AJ80" s="198"/>
      <c r="AK80" s="198"/>
      <c r="AL80" s="198"/>
      <c r="AM80" s="198"/>
      <c r="AN80" s="198"/>
      <c r="AO80" s="198"/>
      <c r="AP80" s="198"/>
      <c r="AQ80" s="198"/>
      <c r="AR80" s="198"/>
      <c r="AS80" s="198"/>
      <c r="AT80" s="198"/>
      <c r="AV80"/>
      <c r="AW80"/>
      <c r="CA80" s="198"/>
      <c r="CB80" s="198"/>
      <c r="CC80" s="198"/>
    </row>
    <row r="81" spans="1:81" s="201" customFormat="1" x14ac:dyDescent="0.25">
      <c r="A81" s="198"/>
      <c r="B81" s="199"/>
      <c r="C81" s="198"/>
      <c r="D81" s="198"/>
      <c r="E81" s="198"/>
      <c r="F81" s="198"/>
      <c r="G81" s="204"/>
      <c r="H81" s="204"/>
      <c r="I81" s="204"/>
      <c r="J81" s="204"/>
      <c r="K81" s="205"/>
      <c r="L81" s="205"/>
      <c r="M81" s="205"/>
      <c r="N81" s="205"/>
      <c r="O81" s="205"/>
      <c r="P81" s="205"/>
      <c r="Q81" s="205"/>
      <c r="R81" s="205"/>
      <c r="S81" s="175"/>
      <c r="T81" s="175"/>
      <c r="U81" s="175"/>
      <c r="V81" s="175"/>
      <c r="W81" s="198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98"/>
      <c r="AJ81" s="198"/>
      <c r="AK81" s="198"/>
      <c r="AL81" s="198"/>
      <c r="AM81" s="198"/>
      <c r="AN81" s="198"/>
      <c r="AO81" s="198"/>
      <c r="AP81" s="198"/>
      <c r="AQ81" s="198"/>
      <c r="AR81" s="198"/>
      <c r="AS81" s="198"/>
      <c r="AT81" s="198"/>
      <c r="AV81"/>
      <c r="AW81"/>
      <c r="CA81" s="198"/>
      <c r="CB81" s="198"/>
      <c r="CC81" s="198"/>
    </row>
    <row r="82" spans="1:81" s="201" customFormat="1" x14ac:dyDescent="0.25">
      <c r="A82" s="198"/>
      <c r="B82" s="199"/>
      <c r="C82" s="198"/>
      <c r="D82" s="198"/>
      <c r="E82" s="198"/>
      <c r="F82" s="198"/>
      <c r="G82" s="204"/>
      <c r="H82" s="204"/>
      <c r="I82" s="204"/>
      <c r="J82" s="204"/>
      <c r="K82" s="205"/>
      <c r="L82" s="205"/>
      <c r="M82" s="205"/>
      <c r="N82" s="205"/>
      <c r="O82" s="205"/>
      <c r="P82" s="205"/>
      <c r="Q82" s="205"/>
      <c r="R82" s="205"/>
      <c r="S82" s="175"/>
      <c r="T82" s="175"/>
      <c r="U82" s="175"/>
      <c r="V82" s="175"/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8"/>
      <c r="AM82" s="198"/>
      <c r="AN82" s="198"/>
      <c r="AO82" s="198"/>
      <c r="AP82" s="198"/>
      <c r="AQ82" s="198"/>
      <c r="AR82" s="198"/>
      <c r="AS82" s="198"/>
      <c r="AT82" s="198"/>
      <c r="AV82"/>
      <c r="AW82"/>
      <c r="CA82" s="198"/>
      <c r="CB82" s="198"/>
      <c r="CC82" s="198"/>
    </row>
    <row r="83" spans="1:81" s="201" customFormat="1" x14ac:dyDescent="0.25">
      <c r="A83" s="198"/>
      <c r="B83" s="199"/>
      <c r="C83" s="198"/>
      <c r="D83" s="198"/>
      <c r="E83" s="198"/>
      <c r="F83" s="198"/>
      <c r="G83" s="204"/>
      <c r="H83" s="204"/>
      <c r="I83" s="204"/>
      <c r="J83" s="204"/>
      <c r="K83" s="205"/>
      <c r="L83" s="205"/>
      <c r="M83" s="205"/>
      <c r="N83" s="205"/>
      <c r="O83" s="205"/>
      <c r="P83" s="205"/>
      <c r="Q83" s="205"/>
      <c r="R83" s="205"/>
      <c r="S83" s="175"/>
      <c r="T83" s="175"/>
      <c r="U83" s="175"/>
      <c r="V83" s="175"/>
      <c r="W83" s="198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98"/>
      <c r="AJ83" s="198"/>
      <c r="AK83" s="198"/>
      <c r="AL83" s="198"/>
      <c r="AM83" s="198"/>
      <c r="AN83" s="198"/>
      <c r="AO83" s="198"/>
      <c r="AP83" s="198"/>
      <c r="AQ83" s="198"/>
      <c r="AR83" s="198"/>
      <c r="AS83" s="198"/>
      <c r="AT83" s="198"/>
      <c r="AV83"/>
      <c r="AW83"/>
      <c r="CA83" s="198"/>
      <c r="CB83" s="198"/>
      <c r="CC83" s="198"/>
    </row>
    <row r="84" spans="1:81" s="201" customFormat="1" x14ac:dyDescent="0.25">
      <c r="A84" s="198"/>
      <c r="B84" s="199"/>
      <c r="C84" s="198"/>
      <c r="D84" s="198"/>
      <c r="E84" s="198"/>
      <c r="F84" s="198"/>
      <c r="G84" s="204"/>
      <c r="H84" s="204"/>
      <c r="I84" s="204"/>
      <c r="J84" s="204"/>
      <c r="K84" s="205"/>
      <c r="L84" s="205"/>
      <c r="M84" s="205"/>
      <c r="N84" s="205"/>
      <c r="O84" s="205"/>
      <c r="P84" s="205"/>
      <c r="Q84" s="205"/>
      <c r="R84" s="205"/>
      <c r="S84" s="175"/>
      <c r="T84" s="175"/>
      <c r="U84" s="175"/>
      <c r="V84" s="175"/>
      <c r="W84" s="198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98"/>
      <c r="AJ84" s="198"/>
      <c r="AK84" s="198"/>
      <c r="AL84" s="198"/>
      <c r="AM84" s="198"/>
      <c r="AN84" s="198"/>
      <c r="AO84" s="198"/>
      <c r="AP84" s="198"/>
      <c r="AQ84" s="198"/>
      <c r="AR84" s="198"/>
      <c r="AS84" s="198"/>
      <c r="AT84" s="198"/>
      <c r="AV84"/>
      <c r="AW84"/>
      <c r="CA84" s="198"/>
      <c r="CB84" s="198"/>
      <c r="CC84" s="198"/>
    </row>
    <row r="85" spans="1:81" s="201" customFormat="1" x14ac:dyDescent="0.25">
      <c r="A85" s="198"/>
      <c r="B85" s="199"/>
      <c r="C85" s="198"/>
      <c r="D85" s="198"/>
      <c r="E85" s="198"/>
      <c r="F85" s="198"/>
      <c r="G85" s="204"/>
      <c r="H85" s="204"/>
      <c r="I85" s="204"/>
      <c r="J85" s="204"/>
      <c r="K85" s="205"/>
      <c r="L85" s="205"/>
      <c r="M85" s="205"/>
      <c r="N85" s="205"/>
      <c r="O85" s="205"/>
      <c r="P85" s="205"/>
      <c r="Q85" s="205"/>
      <c r="R85" s="205"/>
      <c r="S85" s="175"/>
      <c r="T85" s="175"/>
      <c r="U85" s="175"/>
      <c r="V85" s="175"/>
      <c r="W85" s="198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98"/>
      <c r="AJ85" s="198"/>
      <c r="AK85" s="198"/>
      <c r="AL85" s="198"/>
      <c r="AM85" s="198"/>
      <c r="AN85" s="198"/>
      <c r="AO85" s="198"/>
      <c r="AP85" s="198"/>
      <c r="AQ85" s="198"/>
      <c r="AR85" s="198"/>
      <c r="AS85" s="198"/>
      <c r="AT85" s="198"/>
      <c r="AV85"/>
      <c r="AW85"/>
      <c r="CA85" s="198"/>
      <c r="CB85" s="198"/>
      <c r="CC85" s="198"/>
    </row>
    <row r="86" spans="1:81" s="201" customFormat="1" x14ac:dyDescent="0.25">
      <c r="A86" s="198"/>
      <c r="B86" s="199"/>
      <c r="C86" s="198"/>
      <c r="D86" s="198"/>
      <c r="E86" s="198"/>
      <c r="F86" s="198"/>
      <c r="G86" s="204"/>
      <c r="H86" s="204"/>
      <c r="I86" s="204"/>
      <c r="J86" s="204"/>
      <c r="K86" s="205"/>
      <c r="L86" s="205"/>
      <c r="M86" s="205"/>
      <c r="N86" s="205"/>
      <c r="O86" s="205"/>
      <c r="P86" s="205"/>
      <c r="Q86" s="205"/>
      <c r="R86" s="205"/>
      <c r="S86" s="175"/>
      <c r="T86" s="175"/>
      <c r="U86" s="175"/>
      <c r="V86" s="175"/>
      <c r="W86" s="198"/>
      <c r="X86" s="198"/>
      <c r="Y86" s="198"/>
      <c r="Z86" s="198"/>
      <c r="AA86" s="198"/>
      <c r="AB86" s="198"/>
      <c r="AC86" s="198"/>
      <c r="AD86" s="198"/>
      <c r="AE86" s="198"/>
      <c r="AF86" s="198"/>
      <c r="AG86" s="198"/>
      <c r="AH86" s="198"/>
      <c r="AI86" s="198"/>
      <c r="AJ86" s="198"/>
      <c r="AK86" s="198"/>
      <c r="AL86" s="198"/>
      <c r="AM86" s="198"/>
      <c r="AN86" s="198"/>
      <c r="AO86" s="198"/>
      <c r="AP86" s="198"/>
      <c r="AQ86" s="198"/>
      <c r="AR86" s="198"/>
      <c r="AS86" s="198"/>
      <c r="AT86" s="198"/>
      <c r="AV86"/>
      <c r="AW86"/>
      <c r="CA86" s="198"/>
      <c r="CB86" s="198"/>
      <c r="CC86" s="198"/>
    </row>
    <row r="87" spans="1:81" s="201" customFormat="1" x14ac:dyDescent="0.25">
      <c r="A87" s="198"/>
      <c r="B87" s="199"/>
      <c r="C87" s="198"/>
      <c r="D87" s="198"/>
      <c r="E87" s="198"/>
      <c r="F87" s="198"/>
      <c r="G87" s="204"/>
      <c r="H87" s="204"/>
      <c r="I87" s="204"/>
      <c r="J87" s="204"/>
      <c r="K87" s="205"/>
      <c r="L87" s="205"/>
      <c r="M87" s="205"/>
      <c r="N87" s="205"/>
      <c r="O87" s="205"/>
      <c r="P87" s="205"/>
      <c r="Q87" s="205"/>
      <c r="R87" s="205"/>
      <c r="S87" s="175"/>
      <c r="T87" s="175"/>
      <c r="U87" s="175"/>
      <c r="V87" s="175"/>
      <c r="W87" s="198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98"/>
      <c r="AJ87" s="198"/>
      <c r="AK87" s="198"/>
      <c r="AL87" s="198"/>
      <c r="AM87" s="198"/>
      <c r="AN87" s="198"/>
      <c r="AO87" s="198"/>
      <c r="AP87" s="198"/>
      <c r="AQ87" s="198"/>
      <c r="AR87" s="198"/>
      <c r="AS87" s="198"/>
      <c r="AT87" s="198"/>
      <c r="AV87"/>
      <c r="AW87"/>
      <c r="CA87" s="198"/>
      <c r="CB87" s="198"/>
      <c r="CC87" s="198"/>
    </row>
    <row r="88" spans="1:81" s="201" customFormat="1" x14ac:dyDescent="0.25">
      <c r="A88" s="198"/>
      <c r="B88" s="199"/>
      <c r="C88" s="198"/>
      <c r="D88" s="198"/>
      <c r="E88" s="198"/>
      <c r="F88" s="198"/>
      <c r="G88" s="204"/>
      <c r="H88" s="204"/>
      <c r="I88" s="204"/>
      <c r="J88" s="204"/>
      <c r="K88" s="205"/>
      <c r="L88" s="205"/>
      <c r="M88" s="205"/>
      <c r="N88" s="205"/>
      <c r="O88" s="205"/>
      <c r="P88" s="205"/>
      <c r="Q88" s="205"/>
      <c r="R88" s="205"/>
      <c r="S88" s="175"/>
      <c r="T88" s="175"/>
      <c r="U88" s="175"/>
      <c r="V88" s="175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98"/>
      <c r="AJ88" s="198"/>
      <c r="AK88" s="198"/>
      <c r="AL88" s="198"/>
      <c r="AM88" s="198"/>
      <c r="AN88" s="198"/>
      <c r="AO88" s="198"/>
      <c r="AP88" s="198"/>
      <c r="AQ88" s="198"/>
      <c r="AR88" s="198"/>
      <c r="AS88" s="198"/>
      <c r="AT88" s="198"/>
      <c r="AV88"/>
      <c r="AW88"/>
      <c r="CA88" s="198"/>
      <c r="CB88" s="198"/>
      <c r="CC88" s="198"/>
    </row>
    <row r="89" spans="1:81" s="201" customFormat="1" x14ac:dyDescent="0.25">
      <c r="A89" s="198"/>
      <c r="B89" s="198"/>
      <c r="C89" s="198"/>
      <c r="D89" s="198"/>
      <c r="E89" s="198"/>
      <c r="F89" s="198"/>
      <c r="G89" s="204"/>
      <c r="H89" s="204"/>
      <c r="I89" s="204"/>
      <c r="J89" s="204"/>
      <c r="K89" s="206"/>
      <c r="L89" s="206"/>
      <c r="M89" s="206"/>
      <c r="N89" s="206"/>
      <c r="O89" s="207"/>
      <c r="P89" s="207"/>
      <c r="Q89" s="207"/>
      <c r="R89" s="207"/>
      <c r="S89" s="175"/>
      <c r="T89" s="175"/>
      <c r="U89" s="175"/>
      <c r="V89" s="175"/>
      <c r="W89" s="198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98"/>
      <c r="AJ89" s="198"/>
      <c r="AK89" s="198"/>
      <c r="AL89" s="198"/>
      <c r="AM89" s="198"/>
      <c r="AN89" s="198"/>
      <c r="AO89" s="198"/>
      <c r="AP89" s="198"/>
      <c r="AQ89" s="198"/>
      <c r="AR89" s="198"/>
      <c r="AS89" s="198"/>
      <c r="AT89" s="198"/>
      <c r="AV89"/>
      <c r="AW89"/>
      <c r="CA89" s="198"/>
      <c r="CB89" s="198"/>
      <c r="CC89" s="198"/>
    </row>
    <row r="90" spans="1:81" s="201" customFormat="1" x14ac:dyDescent="0.25">
      <c r="A90" s="198"/>
      <c r="B90" s="198"/>
      <c r="C90" s="198"/>
      <c r="D90" s="198"/>
      <c r="E90" s="198"/>
      <c r="F90" s="198"/>
      <c r="G90" s="204"/>
      <c r="H90" s="204"/>
      <c r="I90" s="204"/>
      <c r="J90" s="204"/>
      <c r="K90" s="206"/>
      <c r="L90" s="206"/>
      <c r="M90" s="206"/>
      <c r="N90" s="206"/>
      <c r="O90" s="207"/>
      <c r="P90" s="207"/>
      <c r="Q90" s="207"/>
      <c r="R90" s="207"/>
      <c r="S90" s="175"/>
      <c r="T90" s="175"/>
      <c r="U90" s="175"/>
      <c r="V90" s="175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8"/>
      <c r="AM90" s="198"/>
      <c r="AN90" s="198"/>
      <c r="AO90" s="198"/>
      <c r="AP90" s="198"/>
      <c r="AQ90" s="198"/>
      <c r="AR90" s="198"/>
      <c r="AS90" s="198"/>
      <c r="AT90" s="198"/>
      <c r="AV90"/>
      <c r="AW90"/>
      <c r="CA90" s="198"/>
      <c r="CB90" s="198"/>
      <c r="CC90" s="198"/>
    </row>
    <row r="91" spans="1:81" s="201" customFormat="1" x14ac:dyDescent="0.25">
      <c r="A91" s="198"/>
      <c r="B91" s="198"/>
      <c r="C91" s="198"/>
      <c r="D91" s="198"/>
      <c r="E91" s="198"/>
      <c r="F91" s="198"/>
      <c r="G91" s="204"/>
      <c r="H91" s="204"/>
      <c r="I91" s="204"/>
      <c r="J91" s="204"/>
      <c r="K91" s="206"/>
      <c r="L91" s="206"/>
      <c r="M91" s="206"/>
      <c r="N91" s="206"/>
      <c r="O91" s="207"/>
      <c r="P91" s="207"/>
      <c r="Q91" s="207"/>
      <c r="R91" s="207"/>
      <c r="S91" s="175"/>
      <c r="T91" s="175"/>
      <c r="U91" s="175"/>
      <c r="V91" s="175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8"/>
      <c r="AM91" s="198"/>
      <c r="AN91" s="198"/>
      <c r="AO91" s="198"/>
      <c r="AP91" s="198"/>
      <c r="AQ91" s="198"/>
      <c r="AR91" s="198"/>
      <c r="AS91" s="198"/>
      <c r="AT91" s="198"/>
      <c r="AV91"/>
      <c r="AW91"/>
      <c r="CA91" s="198"/>
      <c r="CB91" s="198"/>
      <c r="CC91" s="198"/>
    </row>
    <row r="92" spans="1:81" s="201" customFormat="1" x14ac:dyDescent="0.25">
      <c r="A92" s="198"/>
      <c r="B92" s="198"/>
      <c r="C92" s="198"/>
      <c r="D92" s="198"/>
      <c r="E92" s="198"/>
      <c r="F92" s="198"/>
      <c r="G92" s="204"/>
      <c r="H92" s="204"/>
      <c r="I92" s="204"/>
      <c r="J92" s="204"/>
      <c r="K92" s="206"/>
      <c r="L92" s="206"/>
      <c r="M92" s="206"/>
      <c r="N92" s="206"/>
      <c r="O92" s="207"/>
      <c r="P92" s="207"/>
      <c r="Q92" s="207"/>
      <c r="R92" s="207"/>
      <c r="S92" s="175"/>
      <c r="T92" s="175"/>
      <c r="U92" s="175"/>
      <c r="V92" s="175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8"/>
      <c r="AM92" s="198"/>
      <c r="AN92" s="198"/>
      <c r="AO92" s="198"/>
      <c r="AP92" s="198"/>
      <c r="AQ92" s="198"/>
      <c r="AR92" s="198"/>
      <c r="AS92" s="198"/>
      <c r="AT92" s="198"/>
      <c r="AV92"/>
      <c r="AW92"/>
      <c r="CA92" s="198"/>
      <c r="CB92" s="198"/>
      <c r="CC92" s="198"/>
    </row>
    <row r="93" spans="1:81" s="201" customFormat="1" x14ac:dyDescent="0.25">
      <c r="A93" s="198"/>
      <c r="B93" s="198"/>
      <c r="C93" s="198"/>
      <c r="D93" s="198"/>
      <c r="E93" s="198"/>
      <c r="F93" s="198"/>
      <c r="G93" s="204"/>
      <c r="H93" s="204"/>
      <c r="I93" s="204"/>
      <c r="J93" s="204"/>
      <c r="K93" s="206"/>
      <c r="L93" s="206"/>
      <c r="M93" s="206"/>
      <c r="N93" s="206"/>
      <c r="O93" s="207"/>
      <c r="P93" s="207"/>
      <c r="Q93" s="207"/>
      <c r="R93" s="207"/>
      <c r="S93" s="175"/>
      <c r="T93" s="175"/>
      <c r="U93" s="175"/>
      <c r="V93" s="175"/>
      <c r="W93" s="198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98"/>
      <c r="AJ93" s="198"/>
      <c r="AK93" s="198"/>
      <c r="AL93" s="198"/>
      <c r="AM93" s="198"/>
      <c r="AN93" s="198"/>
      <c r="AO93" s="198"/>
      <c r="AP93" s="198"/>
      <c r="AQ93" s="198"/>
      <c r="AR93" s="198"/>
      <c r="AS93" s="198"/>
      <c r="AT93" s="198"/>
      <c r="AV93"/>
      <c r="AW93"/>
      <c r="CA93" s="198"/>
      <c r="CB93" s="198"/>
      <c r="CC93" s="198"/>
    </row>
    <row r="94" spans="1:81" s="201" customFormat="1" x14ac:dyDescent="0.25">
      <c r="A94" s="198"/>
      <c r="B94" s="198"/>
      <c r="C94" s="198"/>
      <c r="D94" s="198"/>
      <c r="E94" s="198"/>
      <c r="F94" s="198"/>
      <c r="G94" s="204"/>
      <c r="H94" s="204"/>
      <c r="I94" s="204"/>
      <c r="J94" s="204"/>
      <c r="K94" s="206"/>
      <c r="L94" s="206"/>
      <c r="M94" s="206"/>
      <c r="N94" s="206"/>
      <c r="O94" s="207"/>
      <c r="P94" s="207"/>
      <c r="Q94" s="207"/>
      <c r="R94" s="207"/>
      <c r="S94" s="175"/>
      <c r="T94" s="175"/>
      <c r="U94" s="175"/>
      <c r="V94" s="175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8"/>
      <c r="AK94" s="198"/>
      <c r="AL94" s="198"/>
      <c r="AM94" s="198"/>
      <c r="AN94" s="198"/>
      <c r="AO94" s="198"/>
      <c r="AP94" s="198"/>
      <c r="AQ94" s="198"/>
      <c r="AR94" s="198"/>
      <c r="AS94" s="198"/>
      <c r="AT94" s="198"/>
      <c r="AV94"/>
      <c r="AW94"/>
      <c r="CA94" s="198"/>
      <c r="CB94" s="198"/>
      <c r="CC94" s="198"/>
    </row>
    <row r="95" spans="1:81" s="201" customFormat="1" x14ac:dyDescent="0.25">
      <c r="A95" s="198"/>
      <c r="B95" s="198"/>
      <c r="C95" s="198"/>
      <c r="D95" s="198"/>
      <c r="E95" s="198"/>
      <c r="F95" s="198"/>
      <c r="G95" s="204"/>
      <c r="H95" s="204"/>
      <c r="I95" s="204"/>
      <c r="J95" s="204"/>
      <c r="K95" s="206"/>
      <c r="L95" s="206"/>
      <c r="M95" s="206"/>
      <c r="N95" s="206"/>
      <c r="O95" s="207"/>
      <c r="P95" s="207"/>
      <c r="Q95" s="207"/>
      <c r="R95" s="207"/>
      <c r="S95" s="175"/>
      <c r="T95" s="175"/>
      <c r="U95" s="175"/>
      <c r="V95" s="175"/>
      <c r="W95" s="198"/>
      <c r="X95" s="198"/>
      <c r="Y95" s="198"/>
      <c r="Z95" s="198"/>
      <c r="AA95" s="198"/>
      <c r="AB95" s="198"/>
      <c r="AC95" s="198"/>
      <c r="AD95" s="198"/>
      <c r="AE95" s="198"/>
      <c r="AF95" s="198"/>
      <c r="AG95" s="198"/>
      <c r="AH95" s="198"/>
      <c r="AI95" s="198"/>
      <c r="AJ95" s="198"/>
      <c r="AK95" s="198"/>
      <c r="AL95" s="198"/>
      <c r="AM95" s="198"/>
      <c r="AN95" s="198"/>
      <c r="AO95" s="198"/>
      <c r="AP95" s="198"/>
      <c r="AQ95" s="198"/>
      <c r="AR95" s="198"/>
      <c r="AS95" s="198"/>
      <c r="AT95" s="198"/>
      <c r="AV95"/>
      <c r="AW95"/>
      <c r="CA95" s="198"/>
      <c r="CB95" s="198"/>
      <c r="CC95" s="198"/>
    </row>
    <row r="96" spans="1:81" s="201" customFormat="1" x14ac:dyDescent="0.25">
      <c r="A96" s="198"/>
      <c r="B96" s="198"/>
      <c r="C96" s="198"/>
      <c r="D96" s="198"/>
      <c r="E96" s="198"/>
      <c r="F96" s="198"/>
      <c r="G96" s="204"/>
      <c r="H96" s="204"/>
      <c r="I96" s="204"/>
      <c r="J96" s="204"/>
      <c r="K96" s="206"/>
      <c r="L96" s="206"/>
      <c r="M96" s="206"/>
      <c r="N96" s="206"/>
      <c r="O96" s="207"/>
      <c r="P96" s="207"/>
      <c r="Q96" s="207"/>
      <c r="R96" s="207"/>
      <c r="S96" s="175"/>
      <c r="T96" s="175"/>
      <c r="U96" s="175"/>
      <c r="V96" s="175"/>
      <c r="W96" s="198"/>
      <c r="X96" s="198"/>
      <c r="Y96" s="198"/>
      <c r="Z96" s="198"/>
      <c r="AA96" s="198"/>
      <c r="AB96" s="198"/>
      <c r="AC96" s="198"/>
      <c r="AD96" s="198"/>
      <c r="AE96" s="198"/>
      <c r="AF96" s="198"/>
      <c r="AG96" s="198"/>
      <c r="AH96" s="198"/>
      <c r="AI96" s="198"/>
      <c r="AJ96" s="198"/>
      <c r="AK96" s="198"/>
      <c r="AL96" s="198"/>
      <c r="AM96" s="198"/>
      <c r="AN96" s="198"/>
      <c r="AO96" s="198"/>
      <c r="AP96" s="198"/>
      <c r="AQ96" s="198"/>
      <c r="AR96" s="198"/>
      <c r="AS96" s="198"/>
      <c r="AT96" s="198"/>
      <c r="AV96"/>
      <c r="AW96"/>
      <c r="CA96" s="198"/>
      <c r="CB96" s="198"/>
      <c r="CC96" s="198"/>
    </row>
    <row r="97" spans="1:81" s="201" customFormat="1" x14ac:dyDescent="0.25">
      <c r="A97" s="198"/>
      <c r="B97" s="198"/>
      <c r="C97" s="198"/>
      <c r="D97" s="198"/>
      <c r="E97" s="198"/>
      <c r="F97" s="198"/>
      <c r="G97" s="204"/>
      <c r="H97" s="204"/>
      <c r="I97" s="204"/>
      <c r="J97" s="204"/>
      <c r="K97" s="206"/>
      <c r="L97" s="206"/>
      <c r="M97" s="206"/>
      <c r="N97" s="206"/>
      <c r="O97" s="207"/>
      <c r="P97" s="207"/>
      <c r="Q97" s="207"/>
      <c r="R97" s="207"/>
      <c r="S97" s="175"/>
      <c r="T97" s="175"/>
      <c r="U97" s="175"/>
      <c r="V97" s="175"/>
      <c r="W97" s="198"/>
      <c r="X97" s="198"/>
      <c r="Y97" s="198"/>
      <c r="Z97" s="198"/>
      <c r="AA97" s="198"/>
      <c r="AB97" s="198"/>
      <c r="AC97" s="198"/>
      <c r="AD97" s="198"/>
      <c r="AE97" s="198"/>
      <c r="AF97" s="198"/>
      <c r="AG97" s="198"/>
      <c r="AH97" s="198"/>
      <c r="AI97" s="198"/>
      <c r="AJ97" s="198"/>
      <c r="AK97" s="198"/>
      <c r="AL97" s="198"/>
      <c r="AM97" s="198"/>
      <c r="AN97" s="198"/>
      <c r="AO97" s="198"/>
      <c r="AP97" s="198"/>
      <c r="AQ97" s="198"/>
      <c r="AR97" s="198"/>
      <c r="AS97" s="198"/>
      <c r="AT97" s="198"/>
      <c r="AV97"/>
      <c r="AW97"/>
      <c r="CA97" s="198"/>
      <c r="CB97" s="198"/>
      <c r="CC97" s="198"/>
    </row>
    <row r="98" spans="1:81" s="201" customFormat="1" x14ac:dyDescent="0.25">
      <c r="A98" s="198"/>
      <c r="B98" s="198"/>
      <c r="C98" s="198"/>
      <c r="D98" s="198"/>
      <c r="E98" s="198"/>
      <c r="F98" s="198"/>
      <c r="G98" s="204"/>
      <c r="H98" s="204"/>
      <c r="I98" s="204"/>
      <c r="J98" s="204"/>
      <c r="K98" s="206"/>
      <c r="L98" s="206"/>
      <c r="M98" s="206"/>
      <c r="N98" s="206"/>
      <c r="O98" s="207"/>
      <c r="P98" s="207"/>
      <c r="Q98" s="207"/>
      <c r="R98" s="207"/>
      <c r="S98" s="175"/>
      <c r="T98" s="175"/>
      <c r="U98" s="175"/>
      <c r="V98" s="175"/>
      <c r="W98" s="198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  <c r="AI98" s="198"/>
      <c r="AJ98" s="198"/>
      <c r="AK98" s="198"/>
      <c r="AL98" s="198"/>
      <c r="AM98" s="198"/>
      <c r="AN98" s="198"/>
      <c r="AO98" s="198"/>
      <c r="AP98" s="198"/>
      <c r="AQ98" s="198"/>
      <c r="AR98" s="198"/>
      <c r="AS98" s="198"/>
      <c r="AT98" s="198"/>
      <c r="AV98"/>
      <c r="AW98"/>
      <c r="CA98" s="198"/>
      <c r="CB98" s="198"/>
      <c r="CC98" s="198"/>
    </row>
    <row r="99" spans="1:81" s="201" customFormat="1" x14ac:dyDescent="0.25">
      <c r="A99" s="198"/>
      <c r="B99" s="198"/>
      <c r="C99" s="198"/>
      <c r="D99" s="198"/>
      <c r="E99" s="198"/>
      <c r="F99" s="198"/>
      <c r="G99" s="204"/>
      <c r="H99" s="204"/>
      <c r="I99" s="204"/>
      <c r="J99" s="204"/>
      <c r="K99" s="206"/>
      <c r="L99" s="206"/>
      <c r="M99" s="206"/>
      <c r="N99" s="206"/>
      <c r="O99" s="207"/>
      <c r="P99" s="207"/>
      <c r="Q99" s="207"/>
      <c r="R99" s="207"/>
      <c r="S99" s="175"/>
      <c r="T99" s="175"/>
      <c r="U99" s="175"/>
      <c r="V99" s="175"/>
      <c r="W99" s="198"/>
      <c r="X99" s="198"/>
      <c r="Y99" s="198"/>
      <c r="Z99" s="198"/>
      <c r="AA99" s="198"/>
      <c r="AB99" s="198"/>
      <c r="AC99" s="198"/>
      <c r="AD99" s="198"/>
      <c r="AE99" s="198"/>
      <c r="AF99" s="198"/>
      <c r="AG99" s="198"/>
      <c r="AH99" s="198"/>
      <c r="AI99" s="198"/>
      <c r="AJ99" s="198"/>
      <c r="AK99" s="198"/>
      <c r="AL99" s="198"/>
      <c r="AM99" s="198"/>
      <c r="AN99" s="198"/>
      <c r="AO99" s="198"/>
      <c r="AP99" s="198"/>
      <c r="AQ99" s="198"/>
      <c r="AR99" s="198"/>
      <c r="AS99" s="198"/>
      <c r="AT99" s="198"/>
      <c r="AV99"/>
      <c r="AW99"/>
      <c r="CA99" s="198"/>
      <c r="CB99" s="198"/>
      <c r="CC99" s="198"/>
    </row>
    <row r="100" spans="1:81" s="201" customFormat="1" x14ac:dyDescent="0.25">
      <c r="A100" s="198"/>
      <c r="B100" s="198"/>
      <c r="C100" s="198"/>
      <c r="D100" s="198"/>
      <c r="E100" s="198"/>
      <c r="F100" s="198"/>
      <c r="G100" s="204"/>
      <c r="H100" s="204"/>
      <c r="I100" s="204"/>
      <c r="J100" s="204"/>
      <c r="K100" s="206"/>
      <c r="L100" s="206"/>
      <c r="M100" s="206"/>
      <c r="N100" s="206"/>
      <c r="O100" s="207"/>
      <c r="P100" s="207"/>
      <c r="Q100" s="207"/>
      <c r="R100" s="207"/>
      <c r="S100" s="175"/>
      <c r="T100" s="175"/>
      <c r="U100" s="175"/>
      <c r="V100" s="175"/>
      <c r="W100" s="198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  <c r="AI100" s="198"/>
      <c r="AJ100" s="198"/>
      <c r="AK100" s="198"/>
      <c r="AL100" s="198"/>
      <c r="AM100" s="198"/>
      <c r="AN100" s="198"/>
      <c r="AO100" s="198"/>
      <c r="AP100" s="198"/>
      <c r="AQ100" s="198"/>
      <c r="AR100" s="198"/>
      <c r="AS100" s="198"/>
      <c r="AT100" s="198"/>
      <c r="AV100"/>
      <c r="AW100"/>
      <c r="CA100" s="198"/>
      <c r="CB100" s="198"/>
      <c r="CC100" s="198"/>
    </row>
    <row r="101" spans="1:81" s="201" customFormat="1" x14ac:dyDescent="0.25">
      <c r="A101" s="198"/>
      <c r="B101" s="198"/>
      <c r="C101" s="198"/>
      <c r="D101" s="198"/>
      <c r="E101" s="198"/>
      <c r="F101" s="198"/>
      <c r="G101" s="204"/>
      <c r="H101" s="204"/>
      <c r="I101" s="204"/>
      <c r="J101" s="204"/>
      <c r="K101" s="206"/>
      <c r="L101" s="206"/>
      <c r="M101" s="206"/>
      <c r="N101" s="206"/>
      <c r="O101" s="207"/>
      <c r="P101" s="207"/>
      <c r="Q101" s="207"/>
      <c r="R101" s="207"/>
      <c r="S101" s="175"/>
      <c r="T101" s="175"/>
      <c r="U101" s="175"/>
      <c r="V101" s="175"/>
      <c r="W101" s="198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  <c r="AI101" s="198"/>
      <c r="AJ101" s="198"/>
      <c r="AK101" s="198"/>
      <c r="AL101" s="198"/>
      <c r="AM101" s="198"/>
      <c r="AN101" s="198"/>
      <c r="AO101" s="198"/>
      <c r="AP101" s="198"/>
      <c r="AQ101" s="198"/>
      <c r="AR101" s="198"/>
      <c r="AS101" s="198"/>
      <c r="AT101" s="198"/>
      <c r="AV101"/>
      <c r="AW101"/>
      <c r="CA101" s="198"/>
      <c r="CB101" s="198"/>
      <c r="CC101" s="198"/>
    </row>
    <row r="102" spans="1:81" s="201" customFormat="1" x14ac:dyDescent="0.25">
      <c r="A102" s="198"/>
      <c r="B102" s="198"/>
      <c r="C102" s="198"/>
      <c r="D102" s="198"/>
      <c r="E102" s="198"/>
      <c r="F102" s="198"/>
      <c r="G102" s="204"/>
      <c r="H102" s="204"/>
      <c r="I102" s="204"/>
      <c r="J102" s="204"/>
      <c r="K102" s="206"/>
      <c r="L102" s="206"/>
      <c r="M102" s="206"/>
      <c r="N102" s="206"/>
      <c r="O102" s="207"/>
      <c r="P102" s="207"/>
      <c r="Q102" s="207"/>
      <c r="R102" s="207"/>
      <c r="S102" s="175"/>
      <c r="T102" s="175"/>
      <c r="U102" s="175"/>
      <c r="V102" s="175"/>
      <c r="W102" s="198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  <c r="AI102" s="198"/>
      <c r="AJ102" s="198"/>
      <c r="AK102" s="198"/>
      <c r="AL102" s="198"/>
      <c r="AM102" s="198"/>
      <c r="AN102" s="198"/>
      <c r="AO102" s="198"/>
      <c r="AP102" s="198"/>
      <c r="AQ102" s="198"/>
      <c r="AR102" s="198"/>
      <c r="AS102" s="198"/>
      <c r="AT102" s="198"/>
      <c r="AV102"/>
      <c r="AW102"/>
      <c r="CA102" s="198"/>
      <c r="CB102" s="198"/>
      <c r="CC102" s="198"/>
    </row>
    <row r="103" spans="1:81" s="201" customFormat="1" x14ac:dyDescent="0.25">
      <c r="A103" s="198"/>
      <c r="B103" s="198"/>
      <c r="C103" s="198"/>
      <c r="D103" s="198"/>
      <c r="E103" s="198"/>
      <c r="F103" s="198"/>
      <c r="G103" s="204"/>
      <c r="H103" s="204"/>
      <c r="I103" s="204"/>
      <c r="J103" s="204"/>
      <c r="K103" s="206"/>
      <c r="L103" s="206"/>
      <c r="M103" s="206"/>
      <c r="N103" s="206"/>
      <c r="O103" s="207"/>
      <c r="P103" s="207"/>
      <c r="Q103" s="207"/>
      <c r="R103" s="207"/>
      <c r="S103" s="175"/>
      <c r="T103" s="175"/>
      <c r="U103" s="175"/>
      <c r="V103" s="175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  <c r="AN103" s="198"/>
      <c r="AO103" s="198"/>
      <c r="AP103" s="198"/>
      <c r="AQ103" s="198"/>
      <c r="AR103" s="198"/>
      <c r="AS103" s="198"/>
      <c r="AT103" s="198"/>
      <c r="AV103"/>
      <c r="AW103"/>
      <c r="CA103" s="198"/>
      <c r="CB103" s="198"/>
      <c r="CC103" s="198"/>
    </row>
    <row r="104" spans="1:81" s="201" customFormat="1" x14ac:dyDescent="0.25">
      <c r="A104" s="198"/>
      <c r="B104" s="198"/>
      <c r="C104" s="198"/>
      <c r="D104" s="198"/>
      <c r="E104" s="198"/>
      <c r="F104" s="198"/>
      <c r="G104" s="204"/>
      <c r="H104" s="204"/>
      <c r="I104" s="204"/>
      <c r="J104" s="204"/>
      <c r="K104" s="206"/>
      <c r="L104" s="206"/>
      <c r="M104" s="206"/>
      <c r="N104" s="206"/>
      <c r="O104" s="207"/>
      <c r="P104" s="207"/>
      <c r="Q104" s="207"/>
      <c r="R104" s="207"/>
      <c r="S104" s="175"/>
      <c r="T104" s="175"/>
      <c r="U104" s="175"/>
      <c r="V104" s="175"/>
      <c r="W104" s="198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98"/>
      <c r="AJ104" s="198"/>
      <c r="AK104" s="198"/>
      <c r="AL104" s="198"/>
      <c r="AM104" s="198"/>
      <c r="AN104" s="198"/>
      <c r="AO104" s="198"/>
      <c r="AP104" s="198"/>
      <c r="AQ104" s="198"/>
      <c r="AR104" s="198"/>
      <c r="AS104" s="198"/>
      <c r="AT104" s="198"/>
      <c r="AV104"/>
      <c r="AW104"/>
      <c r="CA104" s="198"/>
      <c r="CB104" s="198"/>
      <c r="CC104" s="198"/>
    </row>
    <row r="105" spans="1:81" s="201" customFormat="1" x14ac:dyDescent="0.25">
      <c r="A105" s="198"/>
      <c r="B105" s="198"/>
      <c r="C105" s="198"/>
      <c r="D105" s="198"/>
      <c r="E105" s="198"/>
      <c r="F105" s="198"/>
      <c r="G105" s="204"/>
      <c r="H105" s="204"/>
      <c r="I105" s="204"/>
      <c r="J105" s="204"/>
      <c r="K105" s="206"/>
      <c r="L105" s="206"/>
      <c r="M105" s="206"/>
      <c r="N105" s="206"/>
      <c r="O105" s="207"/>
      <c r="P105" s="207"/>
      <c r="Q105" s="207"/>
      <c r="R105" s="207"/>
      <c r="S105" s="175"/>
      <c r="T105" s="175"/>
      <c r="U105" s="175"/>
      <c r="V105" s="175"/>
      <c r="W105" s="198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  <c r="AI105" s="198"/>
      <c r="AJ105" s="198"/>
      <c r="AK105" s="198"/>
      <c r="AL105" s="198"/>
      <c r="AM105" s="198"/>
      <c r="AN105" s="198"/>
      <c r="AO105" s="198"/>
      <c r="AP105" s="198"/>
      <c r="AQ105" s="198"/>
      <c r="AR105" s="198"/>
      <c r="AS105" s="198"/>
      <c r="AT105" s="198"/>
      <c r="AV105"/>
      <c r="AW105"/>
      <c r="CA105" s="198"/>
      <c r="CB105" s="198"/>
      <c r="CC105" s="198"/>
    </row>
    <row r="106" spans="1:81" s="201" customFormat="1" x14ac:dyDescent="0.25">
      <c r="A106" s="198"/>
      <c r="B106" s="198"/>
      <c r="C106" s="198"/>
      <c r="D106" s="198"/>
      <c r="E106" s="198"/>
      <c r="F106" s="198"/>
      <c r="G106" s="204"/>
      <c r="H106" s="204"/>
      <c r="I106" s="204"/>
      <c r="J106" s="204"/>
      <c r="K106" s="206"/>
      <c r="L106" s="206"/>
      <c r="M106" s="206"/>
      <c r="N106" s="206"/>
      <c r="O106" s="207"/>
      <c r="P106" s="207"/>
      <c r="Q106" s="207"/>
      <c r="R106" s="207"/>
      <c r="S106" s="175"/>
      <c r="T106" s="175"/>
      <c r="U106" s="175"/>
      <c r="V106" s="175"/>
      <c r="W106" s="198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  <c r="AI106" s="198"/>
      <c r="AJ106" s="198"/>
      <c r="AK106" s="198"/>
      <c r="AL106" s="198"/>
      <c r="AM106" s="198"/>
      <c r="AN106" s="198"/>
      <c r="AO106" s="198"/>
      <c r="AP106" s="198"/>
      <c r="AQ106" s="198"/>
      <c r="AR106" s="198"/>
      <c r="AS106" s="198"/>
      <c r="AT106" s="198"/>
      <c r="AV106"/>
      <c r="AW106"/>
      <c r="CA106" s="198"/>
      <c r="CB106" s="198"/>
      <c r="CC106" s="198"/>
    </row>
    <row r="107" spans="1:81" s="201" customFormat="1" x14ac:dyDescent="0.25">
      <c r="A107" s="198"/>
      <c r="B107" s="198"/>
      <c r="C107" s="198"/>
      <c r="D107" s="198"/>
      <c r="E107" s="198"/>
      <c r="F107" s="198"/>
      <c r="G107" s="204"/>
      <c r="H107" s="204"/>
      <c r="I107" s="204"/>
      <c r="J107" s="204"/>
      <c r="K107" s="206"/>
      <c r="L107" s="206"/>
      <c r="M107" s="206"/>
      <c r="N107" s="206"/>
      <c r="O107" s="207"/>
      <c r="P107" s="207"/>
      <c r="Q107" s="207"/>
      <c r="R107" s="207"/>
      <c r="S107" s="175"/>
      <c r="T107" s="175"/>
      <c r="U107" s="175"/>
      <c r="V107" s="175"/>
      <c r="W107" s="198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  <c r="AI107" s="198"/>
      <c r="AJ107" s="198"/>
      <c r="AK107" s="198"/>
      <c r="AL107" s="198"/>
      <c r="AM107" s="198"/>
      <c r="AN107" s="198"/>
      <c r="AO107" s="198"/>
      <c r="AP107" s="198"/>
      <c r="AQ107" s="198"/>
      <c r="AR107" s="198"/>
      <c r="AS107" s="198"/>
      <c r="AT107" s="198"/>
      <c r="AV107"/>
      <c r="AW107"/>
      <c r="CA107" s="198"/>
      <c r="CB107" s="198"/>
      <c r="CC107" s="198"/>
    </row>
    <row r="108" spans="1:81" s="201" customFormat="1" x14ac:dyDescent="0.25">
      <c r="A108" s="198"/>
      <c r="B108" s="198"/>
      <c r="C108" s="198"/>
      <c r="D108" s="198"/>
      <c r="E108" s="198"/>
      <c r="F108" s="198"/>
      <c r="G108" s="204"/>
      <c r="H108" s="204"/>
      <c r="I108" s="204"/>
      <c r="J108" s="204"/>
      <c r="K108" s="206"/>
      <c r="L108" s="206"/>
      <c r="M108" s="206"/>
      <c r="N108" s="206"/>
      <c r="O108" s="207"/>
      <c r="P108" s="207"/>
      <c r="Q108" s="207"/>
      <c r="R108" s="207"/>
      <c r="S108" s="175"/>
      <c r="T108" s="175"/>
      <c r="U108" s="175"/>
      <c r="V108" s="175"/>
      <c r="W108" s="198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  <c r="AI108" s="198"/>
      <c r="AJ108" s="198"/>
      <c r="AK108" s="198"/>
      <c r="AL108" s="198"/>
      <c r="AM108" s="198"/>
      <c r="AN108" s="198"/>
      <c r="AO108" s="198"/>
      <c r="AP108" s="198"/>
      <c r="AQ108" s="198"/>
      <c r="AR108" s="198"/>
      <c r="AS108" s="198"/>
      <c r="AT108" s="198"/>
      <c r="AV108"/>
      <c r="AW108"/>
      <c r="CA108" s="198"/>
      <c r="CB108" s="198"/>
      <c r="CC108" s="198"/>
    </row>
    <row r="109" spans="1:81" s="201" customFormat="1" x14ac:dyDescent="0.25">
      <c r="A109" s="198"/>
      <c r="B109" s="198"/>
      <c r="C109" s="198"/>
      <c r="D109" s="198"/>
      <c r="E109" s="198"/>
      <c r="F109" s="198"/>
      <c r="G109" s="204"/>
      <c r="H109" s="204"/>
      <c r="I109" s="204"/>
      <c r="J109" s="204"/>
      <c r="K109" s="206"/>
      <c r="L109" s="206"/>
      <c r="M109" s="206"/>
      <c r="N109" s="206"/>
      <c r="O109" s="207"/>
      <c r="P109" s="207"/>
      <c r="Q109" s="207"/>
      <c r="R109" s="207"/>
      <c r="S109" s="175"/>
      <c r="T109" s="175"/>
      <c r="U109" s="175"/>
      <c r="V109" s="175"/>
      <c r="W109" s="198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  <c r="AI109" s="198"/>
      <c r="AJ109" s="198"/>
      <c r="AK109" s="198"/>
      <c r="AL109" s="198"/>
      <c r="AM109" s="198"/>
      <c r="AN109" s="198"/>
      <c r="AO109" s="198"/>
      <c r="AP109" s="198"/>
      <c r="AQ109" s="198"/>
      <c r="AR109" s="198"/>
      <c r="AS109" s="198"/>
      <c r="AT109" s="198"/>
      <c r="AV109"/>
      <c r="AW109"/>
      <c r="CA109" s="198"/>
      <c r="CB109" s="198"/>
      <c r="CC109" s="198"/>
    </row>
    <row r="110" spans="1:81" s="201" customFormat="1" x14ac:dyDescent="0.25">
      <c r="A110" s="198"/>
      <c r="B110" s="198"/>
      <c r="C110" s="198"/>
      <c r="D110" s="198"/>
      <c r="E110" s="198"/>
      <c r="F110" s="198"/>
      <c r="G110" s="204"/>
      <c r="H110" s="204"/>
      <c r="I110" s="204"/>
      <c r="J110" s="204"/>
      <c r="K110" s="206"/>
      <c r="L110" s="206"/>
      <c r="M110" s="206"/>
      <c r="N110" s="206"/>
      <c r="O110" s="207"/>
      <c r="P110" s="207"/>
      <c r="Q110" s="207"/>
      <c r="R110" s="207"/>
      <c r="S110" s="175"/>
      <c r="T110" s="175"/>
      <c r="U110" s="175"/>
      <c r="V110" s="175"/>
      <c r="W110" s="198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  <c r="AI110" s="198"/>
      <c r="AJ110" s="198"/>
      <c r="AK110" s="198"/>
      <c r="AL110" s="198"/>
      <c r="AM110" s="198"/>
      <c r="AN110" s="198"/>
      <c r="AO110" s="198"/>
      <c r="AP110" s="198"/>
      <c r="AQ110" s="198"/>
      <c r="AR110" s="198"/>
      <c r="AS110" s="198"/>
      <c r="AT110" s="198"/>
      <c r="AV110"/>
      <c r="AW110"/>
      <c r="CA110" s="198"/>
      <c r="CB110" s="198"/>
      <c r="CC110" s="198"/>
    </row>
    <row r="111" spans="1:81" s="201" customFormat="1" x14ac:dyDescent="0.25">
      <c r="A111" s="198"/>
      <c r="B111" s="198"/>
      <c r="C111" s="198"/>
      <c r="D111" s="198"/>
      <c r="E111" s="198"/>
      <c r="F111" s="198"/>
      <c r="G111" s="204"/>
      <c r="H111" s="204"/>
      <c r="I111" s="204"/>
      <c r="J111" s="204"/>
      <c r="K111" s="206"/>
      <c r="L111" s="206"/>
      <c r="M111" s="206"/>
      <c r="N111" s="206"/>
      <c r="O111" s="207"/>
      <c r="P111" s="207"/>
      <c r="Q111" s="207"/>
      <c r="R111" s="207"/>
      <c r="S111" s="175"/>
      <c r="T111" s="175"/>
      <c r="U111" s="175"/>
      <c r="V111" s="175"/>
      <c r="W111" s="198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98"/>
      <c r="AJ111" s="198"/>
      <c r="AK111" s="198"/>
      <c r="AL111" s="198"/>
      <c r="AM111" s="198"/>
      <c r="AN111" s="198"/>
      <c r="AO111" s="198"/>
      <c r="AP111" s="198"/>
      <c r="AQ111" s="198"/>
      <c r="AR111" s="198"/>
      <c r="AS111" s="198"/>
      <c r="AT111" s="198"/>
      <c r="AV111"/>
      <c r="AW111"/>
      <c r="CA111" s="198"/>
      <c r="CB111" s="198"/>
      <c r="CC111" s="198"/>
    </row>
    <row r="112" spans="1:81" s="201" customFormat="1" x14ac:dyDescent="0.25">
      <c r="A112" s="198"/>
      <c r="B112" s="198"/>
      <c r="C112" s="198"/>
      <c r="D112" s="198"/>
      <c r="E112" s="198"/>
      <c r="F112" s="198"/>
      <c r="G112" s="204"/>
      <c r="H112" s="204"/>
      <c r="I112" s="204"/>
      <c r="J112" s="204"/>
      <c r="K112" s="206"/>
      <c r="L112" s="206"/>
      <c r="M112" s="206"/>
      <c r="N112" s="206"/>
      <c r="O112" s="207"/>
      <c r="P112" s="207"/>
      <c r="Q112" s="207"/>
      <c r="R112" s="207"/>
      <c r="S112" s="175"/>
      <c r="T112" s="175"/>
      <c r="U112" s="175"/>
      <c r="V112" s="175"/>
      <c r="W112" s="198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  <c r="AI112" s="198"/>
      <c r="AJ112" s="198"/>
      <c r="AK112" s="198"/>
      <c r="AL112" s="198"/>
      <c r="AM112" s="198"/>
      <c r="AN112" s="198"/>
      <c r="AO112" s="198"/>
      <c r="AP112" s="198"/>
      <c r="AQ112" s="198"/>
      <c r="AR112" s="198"/>
      <c r="AS112" s="198"/>
      <c r="AT112" s="198"/>
      <c r="AV112"/>
      <c r="AW112"/>
      <c r="CA112" s="198"/>
      <c r="CB112" s="198"/>
      <c r="CC112" s="198"/>
    </row>
    <row r="113" spans="1:81" s="201" customFormat="1" x14ac:dyDescent="0.25">
      <c r="A113" s="198"/>
      <c r="B113" s="198"/>
      <c r="C113" s="198"/>
      <c r="D113" s="198"/>
      <c r="E113" s="198"/>
      <c r="F113" s="198"/>
      <c r="G113" s="204"/>
      <c r="H113" s="204"/>
      <c r="I113" s="204"/>
      <c r="J113" s="204"/>
      <c r="K113" s="206"/>
      <c r="L113" s="206"/>
      <c r="M113" s="206"/>
      <c r="N113" s="206"/>
      <c r="O113" s="207"/>
      <c r="P113" s="207"/>
      <c r="Q113" s="207"/>
      <c r="R113" s="207"/>
      <c r="S113" s="175"/>
      <c r="T113" s="175"/>
      <c r="U113" s="175"/>
      <c r="V113" s="175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98"/>
      <c r="AK113" s="198"/>
      <c r="AL113" s="198"/>
      <c r="AM113" s="198"/>
      <c r="AN113" s="198"/>
      <c r="AO113" s="198"/>
      <c r="AP113" s="198"/>
      <c r="AQ113" s="198"/>
      <c r="AR113" s="198"/>
      <c r="AS113" s="198"/>
      <c r="AT113" s="198"/>
      <c r="AV113"/>
      <c r="AW113"/>
      <c r="CA113" s="198"/>
      <c r="CB113" s="198"/>
      <c r="CC113" s="198"/>
    </row>
    <row r="114" spans="1:81" s="201" customFormat="1" x14ac:dyDescent="0.25">
      <c r="A114" s="198"/>
      <c r="B114" s="198"/>
      <c r="C114" s="198"/>
      <c r="D114" s="198"/>
      <c r="E114" s="198"/>
      <c r="F114" s="198"/>
      <c r="G114" s="204"/>
      <c r="H114" s="204"/>
      <c r="I114" s="204"/>
      <c r="J114" s="204"/>
      <c r="K114" s="206"/>
      <c r="L114" s="206"/>
      <c r="M114" s="206"/>
      <c r="N114" s="206"/>
      <c r="O114" s="207"/>
      <c r="P114" s="207"/>
      <c r="Q114" s="207"/>
      <c r="R114" s="207"/>
      <c r="S114" s="175"/>
      <c r="T114" s="175"/>
      <c r="U114" s="175"/>
      <c r="V114" s="175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  <c r="AP114" s="198"/>
      <c r="AQ114" s="198"/>
      <c r="AR114" s="198"/>
      <c r="AS114" s="198"/>
      <c r="AT114" s="198"/>
      <c r="AV114"/>
      <c r="AW114"/>
      <c r="CA114" s="198"/>
      <c r="CB114" s="198"/>
      <c r="CC114" s="198"/>
    </row>
    <row r="115" spans="1:81" s="201" customFormat="1" x14ac:dyDescent="0.25">
      <c r="A115" s="198"/>
      <c r="B115" s="198"/>
      <c r="C115" s="198"/>
      <c r="D115" s="198"/>
      <c r="E115" s="198"/>
      <c r="F115" s="198"/>
      <c r="G115" s="204"/>
      <c r="H115" s="204"/>
      <c r="I115" s="204"/>
      <c r="J115" s="204"/>
      <c r="K115" s="206"/>
      <c r="L115" s="206"/>
      <c r="M115" s="206"/>
      <c r="N115" s="206"/>
      <c r="O115" s="207"/>
      <c r="P115" s="207"/>
      <c r="Q115" s="207"/>
      <c r="R115" s="207"/>
      <c r="S115" s="175"/>
      <c r="T115" s="175"/>
      <c r="U115" s="175"/>
      <c r="V115" s="175"/>
      <c r="W115" s="198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V115"/>
      <c r="AW115"/>
      <c r="CA115" s="198"/>
      <c r="CB115" s="198"/>
      <c r="CC115" s="198"/>
    </row>
    <row r="116" spans="1:81" s="201" customFormat="1" x14ac:dyDescent="0.25">
      <c r="A116" s="198"/>
      <c r="B116" s="198"/>
      <c r="C116" s="198"/>
      <c r="D116" s="198"/>
      <c r="E116" s="198"/>
      <c r="F116" s="198"/>
      <c r="G116" s="204"/>
      <c r="H116" s="204"/>
      <c r="I116" s="204"/>
      <c r="J116" s="204"/>
      <c r="K116" s="206"/>
      <c r="L116" s="206"/>
      <c r="M116" s="206"/>
      <c r="N116" s="206"/>
      <c r="O116" s="207"/>
      <c r="P116" s="207"/>
      <c r="Q116" s="207"/>
      <c r="R116" s="207"/>
      <c r="S116" s="175"/>
      <c r="T116" s="175"/>
      <c r="U116" s="175"/>
      <c r="V116" s="175"/>
      <c r="W116" s="198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  <c r="AI116" s="198"/>
      <c r="AJ116" s="198"/>
      <c r="AK116" s="198"/>
      <c r="AL116" s="198"/>
      <c r="AM116" s="198"/>
      <c r="AN116" s="198"/>
      <c r="AO116" s="198"/>
      <c r="AP116" s="198"/>
      <c r="AQ116" s="198"/>
      <c r="AR116" s="198"/>
      <c r="AS116" s="198"/>
      <c r="AT116" s="198"/>
      <c r="AV116"/>
      <c r="AW116"/>
      <c r="CA116" s="198"/>
      <c r="CB116" s="198"/>
      <c r="CC116" s="198"/>
    </row>
    <row r="117" spans="1:81" s="201" customFormat="1" x14ac:dyDescent="0.25">
      <c r="A117" s="198"/>
      <c r="B117" s="198"/>
      <c r="C117" s="198"/>
      <c r="D117" s="198"/>
      <c r="E117" s="198"/>
      <c r="F117" s="198"/>
      <c r="G117" s="204"/>
      <c r="H117" s="204"/>
      <c r="I117" s="204"/>
      <c r="J117" s="204"/>
      <c r="K117" s="206"/>
      <c r="L117" s="206"/>
      <c r="M117" s="206"/>
      <c r="N117" s="206"/>
      <c r="O117" s="207"/>
      <c r="P117" s="207"/>
      <c r="Q117" s="207"/>
      <c r="R117" s="207"/>
      <c r="S117" s="175"/>
      <c r="T117" s="175"/>
      <c r="U117" s="175"/>
      <c r="V117" s="175"/>
      <c r="W117" s="198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  <c r="AI117" s="198"/>
      <c r="AJ117" s="198"/>
      <c r="AK117" s="198"/>
      <c r="AL117" s="198"/>
      <c r="AM117" s="198"/>
      <c r="AN117" s="198"/>
      <c r="AO117" s="198"/>
      <c r="AP117" s="198"/>
      <c r="AQ117" s="198"/>
      <c r="AR117" s="198"/>
      <c r="AS117" s="198"/>
      <c r="AT117" s="198"/>
      <c r="AV117"/>
      <c r="AW117"/>
      <c r="CA117" s="198"/>
      <c r="CB117" s="198"/>
      <c r="CC117" s="198"/>
    </row>
    <row r="118" spans="1:81" s="201" customFormat="1" x14ac:dyDescent="0.25">
      <c r="A118" s="198"/>
      <c r="B118" s="198"/>
      <c r="C118" s="198"/>
      <c r="D118" s="198"/>
      <c r="E118" s="198"/>
      <c r="F118" s="198"/>
      <c r="G118" s="204"/>
      <c r="H118" s="204"/>
      <c r="I118" s="204"/>
      <c r="J118" s="204"/>
      <c r="K118" s="206"/>
      <c r="L118" s="206"/>
      <c r="M118" s="206"/>
      <c r="N118" s="206"/>
      <c r="O118" s="207"/>
      <c r="P118" s="207"/>
      <c r="Q118" s="207"/>
      <c r="R118" s="207"/>
      <c r="S118" s="175"/>
      <c r="T118" s="175"/>
      <c r="U118" s="175"/>
      <c r="V118" s="175"/>
      <c r="W118" s="198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  <c r="AI118" s="198"/>
      <c r="AJ118" s="198"/>
      <c r="AK118" s="198"/>
      <c r="AL118" s="198"/>
      <c r="AM118" s="198"/>
      <c r="AN118" s="198"/>
      <c r="AO118" s="198"/>
      <c r="AP118" s="198"/>
      <c r="AQ118" s="198"/>
      <c r="AR118" s="198"/>
      <c r="AS118" s="198"/>
      <c r="AT118" s="198"/>
      <c r="AV118"/>
      <c r="AW118"/>
      <c r="CA118" s="198"/>
      <c r="CB118" s="198"/>
      <c r="CC118" s="198"/>
    </row>
    <row r="119" spans="1:81" s="201" customFormat="1" x14ac:dyDescent="0.25">
      <c r="A119" s="198"/>
      <c r="B119" s="198"/>
      <c r="C119" s="198"/>
      <c r="D119" s="198"/>
      <c r="E119" s="198"/>
      <c r="F119" s="198"/>
      <c r="G119" s="204"/>
      <c r="H119" s="204"/>
      <c r="I119" s="204"/>
      <c r="J119" s="204"/>
      <c r="K119" s="206"/>
      <c r="L119" s="206"/>
      <c r="M119" s="206"/>
      <c r="N119" s="206"/>
      <c r="O119" s="207"/>
      <c r="P119" s="207"/>
      <c r="Q119" s="207"/>
      <c r="R119" s="207"/>
      <c r="S119" s="175"/>
      <c r="T119" s="175"/>
      <c r="U119" s="175"/>
      <c r="V119" s="175"/>
      <c r="W119" s="198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  <c r="AI119" s="198"/>
      <c r="AJ119" s="198"/>
      <c r="AK119" s="198"/>
      <c r="AL119" s="198"/>
      <c r="AM119" s="198"/>
      <c r="AN119" s="198"/>
      <c r="AO119" s="198"/>
      <c r="AP119" s="198"/>
      <c r="AQ119" s="198"/>
      <c r="AR119" s="198"/>
      <c r="AS119" s="198"/>
      <c r="AT119" s="198"/>
      <c r="AV119"/>
      <c r="AW119"/>
      <c r="CA119" s="198"/>
      <c r="CB119" s="198"/>
      <c r="CC119" s="198"/>
    </row>
    <row r="120" spans="1:81" s="201" customFormat="1" x14ac:dyDescent="0.25">
      <c r="A120" s="198"/>
      <c r="B120" s="198"/>
      <c r="C120" s="198"/>
      <c r="D120" s="198"/>
      <c r="E120" s="198"/>
      <c r="F120" s="198"/>
      <c r="G120" s="204"/>
      <c r="H120" s="204"/>
      <c r="I120" s="204"/>
      <c r="J120" s="204"/>
      <c r="K120" s="206"/>
      <c r="L120" s="206"/>
      <c r="M120" s="206"/>
      <c r="N120" s="206"/>
      <c r="O120" s="207"/>
      <c r="P120" s="207"/>
      <c r="Q120" s="207"/>
      <c r="R120" s="207"/>
      <c r="S120" s="175"/>
      <c r="T120" s="175"/>
      <c r="U120" s="175"/>
      <c r="V120" s="175"/>
      <c r="W120" s="198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  <c r="AI120" s="198"/>
      <c r="AJ120" s="198"/>
      <c r="AK120" s="198"/>
      <c r="AL120" s="198"/>
      <c r="AM120" s="198"/>
      <c r="AN120" s="198"/>
      <c r="AO120" s="198"/>
      <c r="AP120" s="198"/>
      <c r="AQ120" s="198"/>
      <c r="AR120" s="198"/>
      <c r="AS120" s="198"/>
      <c r="AT120" s="198"/>
      <c r="AV120"/>
      <c r="AW120"/>
      <c r="CA120" s="198"/>
      <c r="CB120" s="198"/>
      <c r="CC120" s="198"/>
    </row>
    <row r="121" spans="1:81" s="201" customFormat="1" x14ac:dyDescent="0.25">
      <c r="A121" s="198"/>
      <c r="B121" s="198"/>
      <c r="C121" s="198"/>
      <c r="D121" s="198"/>
      <c r="E121" s="198"/>
      <c r="F121" s="198"/>
      <c r="G121" s="204"/>
      <c r="H121" s="204"/>
      <c r="I121" s="204"/>
      <c r="J121" s="204"/>
      <c r="K121" s="206"/>
      <c r="L121" s="206"/>
      <c r="M121" s="206"/>
      <c r="N121" s="206"/>
      <c r="O121" s="207"/>
      <c r="P121" s="207"/>
      <c r="Q121" s="207"/>
      <c r="R121" s="207"/>
      <c r="S121" s="175"/>
      <c r="T121" s="175"/>
      <c r="U121" s="175"/>
      <c r="V121" s="175"/>
      <c r="W121" s="198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  <c r="AI121" s="198"/>
      <c r="AJ121" s="198"/>
      <c r="AK121" s="198"/>
      <c r="AL121" s="198"/>
      <c r="AM121" s="198"/>
      <c r="AN121" s="198"/>
      <c r="AO121" s="198"/>
      <c r="AP121" s="198"/>
      <c r="AQ121" s="198"/>
      <c r="AR121" s="198"/>
      <c r="AS121" s="198"/>
      <c r="AT121" s="198"/>
      <c r="AV121"/>
      <c r="AW121"/>
      <c r="CA121" s="198"/>
      <c r="CB121" s="198"/>
      <c r="CC121" s="198"/>
    </row>
    <row r="122" spans="1:81" s="201" customFormat="1" x14ac:dyDescent="0.25">
      <c r="A122" s="198"/>
      <c r="B122" s="198"/>
      <c r="C122" s="198"/>
      <c r="D122" s="198"/>
      <c r="E122" s="198"/>
      <c r="F122" s="198"/>
      <c r="G122" s="204"/>
      <c r="H122" s="204"/>
      <c r="I122" s="204"/>
      <c r="J122" s="204"/>
      <c r="K122" s="206"/>
      <c r="L122" s="206"/>
      <c r="M122" s="206"/>
      <c r="N122" s="206"/>
      <c r="O122" s="207"/>
      <c r="P122" s="207"/>
      <c r="Q122" s="207"/>
      <c r="R122" s="207"/>
      <c r="S122" s="175"/>
      <c r="T122" s="175"/>
      <c r="U122" s="175"/>
      <c r="V122" s="175"/>
      <c r="W122" s="198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  <c r="AI122" s="198"/>
      <c r="AJ122" s="198"/>
      <c r="AK122" s="198"/>
      <c r="AL122" s="198"/>
      <c r="AM122" s="198"/>
      <c r="AN122" s="198"/>
      <c r="AO122" s="198"/>
      <c r="AP122" s="198"/>
      <c r="AQ122" s="198"/>
      <c r="AR122" s="198"/>
      <c r="AS122" s="198"/>
      <c r="AT122" s="198"/>
      <c r="AV122"/>
      <c r="AW122"/>
      <c r="CA122" s="198"/>
      <c r="CB122" s="198"/>
      <c r="CC122" s="198"/>
    </row>
    <row r="123" spans="1:81" s="201" customFormat="1" x14ac:dyDescent="0.25">
      <c r="A123" s="198"/>
      <c r="B123" s="198"/>
      <c r="C123" s="198"/>
      <c r="D123" s="198"/>
      <c r="E123" s="198"/>
      <c r="F123" s="198"/>
      <c r="G123" s="204"/>
      <c r="H123" s="204"/>
      <c r="I123" s="204"/>
      <c r="J123" s="204"/>
      <c r="K123" s="206"/>
      <c r="L123" s="206"/>
      <c r="M123" s="206"/>
      <c r="N123" s="206"/>
      <c r="O123" s="207"/>
      <c r="P123" s="207"/>
      <c r="Q123" s="207"/>
      <c r="R123" s="207"/>
      <c r="S123" s="175"/>
      <c r="T123" s="175"/>
      <c r="U123" s="175"/>
      <c r="V123" s="175"/>
      <c r="W123" s="198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98"/>
      <c r="AJ123" s="198"/>
      <c r="AK123" s="198"/>
      <c r="AL123" s="198"/>
      <c r="AM123" s="198"/>
      <c r="AN123" s="198"/>
      <c r="AO123" s="198"/>
      <c r="AP123" s="198"/>
      <c r="AQ123" s="198"/>
      <c r="AR123" s="198"/>
      <c r="AS123" s="198"/>
      <c r="AT123" s="198"/>
      <c r="AV123"/>
      <c r="AW123"/>
      <c r="CA123" s="198"/>
      <c r="CB123" s="198"/>
      <c r="CC123" s="198"/>
    </row>
    <row r="124" spans="1:81" s="201" customFormat="1" x14ac:dyDescent="0.25">
      <c r="A124" s="198"/>
      <c r="B124" s="198"/>
      <c r="C124" s="198"/>
      <c r="D124" s="198"/>
      <c r="E124" s="198"/>
      <c r="F124" s="198"/>
      <c r="G124" s="204"/>
      <c r="H124" s="204"/>
      <c r="I124" s="204"/>
      <c r="J124" s="204"/>
      <c r="K124" s="206"/>
      <c r="L124" s="206"/>
      <c r="M124" s="206"/>
      <c r="N124" s="206"/>
      <c r="O124" s="207"/>
      <c r="P124" s="207"/>
      <c r="Q124" s="207"/>
      <c r="R124" s="207"/>
      <c r="S124" s="175"/>
      <c r="T124" s="175"/>
      <c r="U124" s="175"/>
      <c r="V124" s="175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8"/>
      <c r="AK124" s="198"/>
      <c r="AL124" s="198"/>
      <c r="AM124" s="198"/>
      <c r="AN124" s="198"/>
      <c r="AO124" s="198"/>
      <c r="AP124" s="198"/>
      <c r="AQ124" s="198"/>
      <c r="AR124" s="198"/>
      <c r="AS124" s="198"/>
      <c r="AT124" s="198"/>
      <c r="AV124"/>
      <c r="AW124"/>
      <c r="CA124" s="198"/>
      <c r="CB124" s="198"/>
      <c r="CC124" s="198"/>
    </row>
    <row r="125" spans="1:81" s="201" customFormat="1" x14ac:dyDescent="0.25">
      <c r="A125" s="198"/>
      <c r="B125" s="198"/>
      <c r="C125" s="198"/>
      <c r="D125" s="198"/>
      <c r="E125" s="198"/>
      <c r="F125" s="198"/>
      <c r="G125" s="204"/>
      <c r="H125" s="204"/>
      <c r="I125" s="204"/>
      <c r="J125" s="204"/>
      <c r="K125" s="206"/>
      <c r="L125" s="206"/>
      <c r="M125" s="206"/>
      <c r="N125" s="206"/>
      <c r="O125" s="207"/>
      <c r="P125" s="207"/>
      <c r="Q125" s="207"/>
      <c r="R125" s="207"/>
      <c r="S125" s="175"/>
      <c r="T125" s="175"/>
      <c r="U125" s="175"/>
      <c r="V125" s="175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  <c r="AP125" s="198"/>
      <c r="AQ125" s="198"/>
      <c r="AR125" s="198"/>
      <c r="AS125" s="198"/>
      <c r="AT125" s="198"/>
      <c r="AV125"/>
      <c r="AW125"/>
      <c r="CA125" s="198"/>
      <c r="CB125" s="198"/>
      <c r="CC125" s="198"/>
    </row>
    <row r="126" spans="1:81" s="201" customFormat="1" x14ac:dyDescent="0.25">
      <c r="A126" s="198"/>
      <c r="B126" s="198"/>
      <c r="C126" s="198"/>
      <c r="D126" s="198"/>
      <c r="E126" s="198"/>
      <c r="F126" s="198"/>
      <c r="G126" s="204"/>
      <c r="H126" s="204"/>
      <c r="I126" s="204"/>
      <c r="J126" s="204"/>
      <c r="K126" s="206"/>
      <c r="L126" s="206"/>
      <c r="M126" s="206"/>
      <c r="N126" s="206"/>
      <c r="O126" s="207"/>
      <c r="P126" s="207"/>
      <c r="Q126" s="207"/>
      <c r="R126" s="207"/>
      <c r="S126" s="175"/>
      <c r="T126" s="175"/>
      <c r="U126" s="175"/>
      <c r="V126" s="175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8"/>
      <c r="AM126" s="198"/>
      <c r="AN126" s="198"/>
      <c r="AO126" s="198"/>
      <c r="AP126" s="198"/>
      <c r="AQ126" s="198"/>
      <c r="AR126" s="198"/>
      <c r="AS126" s="198"/>
      <c r="AT126" s="198"/>
      <c r="AV126"/>
      <c r="AW126"/>
      <c r="CA126" s="198"/>
      <c r="CB126" s="198"/>
      <c r="CC126" s="198"/>
    </row>
    <row r="127" spans="1:81" s="201" customFormat="1" x14ac:dyDescent="0.25">
      <c r="A127" s="198"/>
      <c r="B127" s="198"/>
      <c r="C127" s="198"/>
      <c r="D127" s="198"/>
      <c r="E127" s="198"/>
      <c r="F127" s="198"/>
      <c r="G127" s="204"/>
      <c r="H127" s="204"/>
      <c r="I127" s="204"/>
      <c r="J127" s="204"/>
      <c r="K127" s="206"/>
      <c r="L127" s="206"/>
      <c r="M127" s="206"/>
      <c r="N127" s="206"/>
      <c r="O127" s="207"/>
      <c r="P127" s="207"/>
      <c r="Q127" s="207"/>
      <c r="R127" s="207"/>
      <c r="S127" s="175"/>
      <c r="T127" s="175"/>
      <c r="U127" s="175"/>
      <c r="V127" s="175"/>
      <c r="W127" s="198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  <c r="AI127" s="198"/>
      <c r="AJ127" s="198"/>
      <c r="AK127" s="198"/>
      <c r="AL127" s="198"/>
      <c r="AM127" s="198"/>
      <c r="AN127" s="198"/>
      <c r="AO127" s="198"/>
      <c r="AP127" s="198"/>
      <c r="AQ127" s="198"/>
      <c r="AR127" s="198"/>
      <c r="AS127" s="198"/>
      <c r="AT127" s="198"/>
      <c r="AV127"/>
      <c r="AW127"/>
      <c r="CA127" s="198"/>
      <c r="CB127" s="198"/>
      <c r="CC127" s="198"/>
    </row>
    <row r="128" spans="1:81" s="201" customFormat="1" x14ac:dyDescent="0.25">
      <c r="A128" s="198"/>
      <c r="B128" s="198"/>
      <c r="C128" s="198"/>
      <c r="D128" s="198"/>
      <c r="E128" s="198"/>
      <c r="F128" s="198"/>
      <c r="G128" s="204"/>
      <c r="H128" s="204"/>
      <c r="I128" s="204"/>
      <c r="J128" s="204"/>
      <c r="K128" s="206"/>
      <c r="L128" s="206"/>
      <c r="M128" s="206"/>
      <c r="N128" s="206"/>
      <c r="O128" s="207"/>
      <c r="P128" s="207"/>
      <c r="Q128" s="207"/>
      <c r="R128" s="207"/>
      <c r="S128" s="175"/>
      <c r="T128" s="175"/>
      <c r="U128" s="175"/>
      <c r="V128" s="175"/>
      <c r="W128" s="198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  <c r="AI128" s="198"/>
      <c r="AJ128" s="198"/>
      <c r="AK128" s="198"/>
      <c r="AL128" s="198"/>
      <c r="AM128" s="198"/>
      <c r="AN128" s="198"/>
      <c r="AO128" s="198"/>
      <c r="AP128" s="198"/>
      <c r="AQ128" s="198"/>
      <c r="AR128" s="198"/>
      <c r="AS128" s="198"/>
      <c r="AT128" s="198"/>
      <c r="AV128"/>
      <c r="AW128"/>
      <c r="CA128" s="198"/>
      <c r="CB128" s="198"/>
      <c r="CC128" s="198"/>
    </row>
    <row r="129" spans="1:81" s="201" customFormat="1" x14ac:dyDescent="0.25">
      <c r="A129" s="198"/>
      <c r="B129" s="198"/>
      <c r="C129" s="198"/>
      <c r="D129" s="198"/>
      <c r="E129" s="198"/>
      <c r="F129" s="198"/>
      <c r="G129" s="204"/>
      <c r="H129" s="204"/>
      <c r="I129" s="204"/>
      <c r="J129" s="204"/>
      <c r="K129" s="206"/>
      <c r="L129" s="206"/>
      <c r="M129" s="206"/>
      <c r="N129" s="206"/>
      <c r="O129" s="207"/>
      <c r="P129" s="207"/>
      <c r="Q129" s="207"/>
      <c r="R129" s="207"/>
      <c r="S129" s="175"/>
      <c r="T129" s="175"/>
      <c r="U129" s="175"/>
      <c r="V129" s="175"/>
      <c r="W129" s="198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  <c r="AI129" s="198"/>
      <c r="AJ129" s="198"/>
      <c r="AK129" s="198"/>
      <c r="AL129" s="198"/>
      <c r="AM129" s="198"/>
      <c r="AN129" s="198"/>
      <c r="AO129" s="198"/>
      <c r="AP129" s="198"/>
      <c r="AQ129" s="198"/>
      <c r="AR129" s="198"/>
      <c r="AS129" s="198"/>
      <c r="AT129" s="198"/>
      <c r="AV129"/>
      <c r="AW129"/>
      <c r="CA129" s="198"/>
      <c r="CB129" s="198"/>
      <c r="CC129" s="198"/>
    </row>
    <row r="130" spans="1:81" s="201" customFormat="1" x14ac:dyDescent="0.25">
      <c r="A130" s="198"/>
      <c r="B130" s="198"/>
      <c r="C130" s="198"/>
      <c r="D130" s="198"/>
      <c r="E130" s="198"/>
      <c r="F130" s="198"/>
      <c r="G130" s="204"/>
      <c r="H130" s="204"/>
      <c r="I130" s="204"/>
      <c r="J130" s="204"/>
      <c r="K130" s="206"/>
      <c r="L130" s="206"/>
      <c r="M130" s="206"/>
      <c r="N130" s="206"/>
      <c r="O130" s="207"/>
      <c r="P130" s="207"/>
      <c r="Q130" s="207"/>
      <c r="R130" s="207"/>
      <c r="S130" s="175"/>
      <c r="T130" s="175"/>
      <c r="U130" s="175"/>
      <c r="V130" s="175"/>
      <c r="W130" s="198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  <c r="AI130" s="198"/>
      <c r="AJ130" s="198"/>
      <c r="AK130" s="198"/>
      <c r="AL130" s="198"/>
      <c r="AM130" s="198"/>
      <c r="AN130" s="198"/>
      <c r="AO130" s="198"/>
      <c r="AP130" s="198"/>
      <c r="AQ130" s="198"/>
      <c r="AR130" s="198"/>
      <c r="AS130" s="198"/>
      <c r="AT130" s="198"/>
      <c r="AV130"/>
      <c r="AW130"/>
      <c r="CA130" s="198"/>
      <c r="CB130" s="198"/>
      <c r="CC130" s="198"/>
    </row>
    <row r="131" spans="1:81" s="201" customFormat="1" x14ac:dyDescent="0.25">
      <c r="A131" s="198"/>
      <c r="B131" s="198"/>
      <c r="C131" s="198"/>
      <c r="D131" s="198"/>
      <c r="E131" s="198"/>
      <c r="F131" s="198"/>
      <c r="G131" s="204"/>
      <c r="H131" s="204"/>
      <c r="I131" s="204"/>
      <c r="J131" s="204"/>
      <c r="K131" s="206"/>
      <c r="L131" s="206"/>
      <c r="M131" s="206"/>
      <c r="N131" s="206"/>
      <c r="O131" s="207"/>
      <c r="P131" s="207"/>
      <c r="Q131" s="207"/>
      <c r="R131" s="207"/>
      <c r="S131" s="175"/>
      <c r="T131" s="175"/>
      <c r="U131" s="175"/>
      <c r="V131" s="175"/>
      <c r="W131" s="198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  <c r="AI131" s="198"/>
      <c r="AJ131" s="198"/>
      <c r="AK131" s="198"/>
      <c r="AL131" s="198"/>
      <c r="AM131" s="198"/>
      <c r="AN131" s="198"/>
      <c r="AO131" s="198"/>
      <c r="AP131" s="198"/>
      <c r="AQ131" s="198"/>
      <c r="AR131" s="198"/>
      <c r="AS131" s="198"/>
      <c r="AT131" s="198"/>
      <c r="AV131"/>
      <c r="AW131"/>
      <c r="CA131" s="198"/>
      <c r="CB131" s="198"/>
      <c r="CC131" s="198"/>
    </row>
    <row r="132" spans="1:81" s="201" customFormat="1" x14ac:dyDescent="0.25">
      <c r="A132" s="198"/>
      <c r="B132" s="198"/>
      <c r="C132" s="198"/>
      <c r="D132" s="198"/>
      <c r="E132" s="198"/>
      <c r="F132" s="198"/>
      <c r="G132" s="204"/>
      <c r="H132" s="204"/>
      <c r="I132" s="204"/>
      <c r="J132" s="204"/>
      <c r="K132" s="206"/>
      <c r="L132" s="206"/>
      <c r="M132" s="206"/>
      <c r="N132" s="206"/>
      <c r="O132" s="207"/>
      <c r="P132" s="207"/>
      <c r="Q132" s="207"/>
      <c r="R132" s="207"/>
      <c r="S132" s="175"/>
      <c r="T132" s="175"/>
      <c r="U132" s="175"/>
      <c r="V132" s="175"/>
      <c r="W132" s="198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  <c r="AI132" s="198"/>
      <c r="AJ132" s="198"/>
      <c r="AK132" s="198"/>
      <c r="AL132" s="198"/>
      <c r="AM132" s="198"/>
      <c r="AN132" s="198"/>
      <c r="AO132" s="198"/>
      <c r="AP132" s="198"/>
      <c r="AQ132" s="198"/>
      <c r="AR132" s="198"/>
      <c r="AS132" s="198"/>
      <c r="AT132" s="198"/>
      <c r="AV132"/>
      <c r="AW132"/>
      <c r="CA132" s="198"/>
      <c r="CB132" s="198"/>
      <c r="CC132" s="198"/>
    </row>
    <row r="133" spans="1:81" s="201" customFormat="1" x14ac:dyDescent="0.25">
      <c r="A133" s="198"/>
      <c r="B133" s="198"/>
      <c r="C133" s="198"/>
      <c r="D133" s="198"/>
      <c r="E133" s="198"/>
      <c r="F133" s="198"/>
      <c r="G133" s="204"/>
      <c r="H133" s="204"/>
      <c r="I133" s="204"/>
      <c r="J133" s="204"/>
      <c r="K133" s="206"/>
      <c r="L133" s="206"/>
      <c r="M133" s="206"/>
      <c r="N133" s="206"/>
      <c r="O133" s="207"/>
      <c r="P133" s="207"/>
      <c r="Q133" s="207"/>
      <c r="R133" s="207"/>
      <c r="S133" s="175"/>
      <c r="T133" s="175"/>
      <c r="U133" s="175"/>
      <c r="V133" s="175"/>
      <c r="W133" s="198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  <c r="AI133" s="198"/>
      <c r="AJ133" s="198"/>
      <c r="AK133" s="198"/>
      <c r="AL133" s="198"/>
      <c r="AM133" s="198"/>
      <c r="AN133" s="198"/>
      <c r="AO133" s="198"/>
      <c r="AP133" s="198"/>
      <c r="AQ133" s="198"/>
      <c r="AR133" s="198"/>
      <c r="AS133" s="198"/>
      <c r="AT133" s="198"/>
      <c r="AV133"/>
      <c r="AW133"/>
      <c r="CA133" s="198"/>
      <c r="CB133" s="198"/>
      <c r="CC133" s="198"/>
    </row>
    <row r="134" spans="1:81" s="201" customFormat="1" x14ac:dyDescent="0.25">
      <c r="A134" s="198"/>
      <c r="B134" s="198"/>
      <c r="C134" s="198"/>
      <c r="D134" s="198"/>
      <c r="E134" s="198"/>
      <c r="F134" s="198"/>
      <c r="G134" s="204"/>
      <c r="H134" s="204"/>
      <c r="I134" s="204"/>
      <c r="J134" s="204"/>
      <c r="K134" s="206"/>
      <c r="L134" s="206"/>
      <c r="M134" s="206"/>
      <c r="N134" s="206"/>
      <c r="O134" s="207"/>
      <c r="P134" s="207"/>
      <c r="Q134" s="207"/>
      <c r="R134" s="207"/>
      <c r="S134" s="175"/>
      <c r="T134" s="175"/>
      <c r="U134" s="175"/>
      <c r="V134" s="175"/>
      <c r="W134" s="198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  <c r="AI134" s="198"/>
      <c r="AJ134" s="198"/>
      <c r="AK134" s="198"/>
      <c r="AL134" s="198"/>
      <c r="AM134" s="198"/>
      <c r="AN134" s="198"/>
      <c r="AO134" s="198"/>
      <c r="AP134" s="198"/>
      <c r="AQ134" s="198"/>
      <c r="AR134" s="198"/>
      <c r="AS134" s="198"/>
      <c r="AT134" s="198"/>
      <c r="AV134"/>
      <c r="AW134"/>
      <c r="CA134" s="198"/>
      <c r="CB134" s="198"/>
      <c r="CC134" s="198"/>
    </row>
    <row r="135" spans="1:81" s="201" customFormat="1" x14ac:dyDescent="0.25">
      <c r="A135" s="198"/>
      <c r="B135" s="198"/>
      <c r="C135" s="198"/>
      <c r="D135" s="198"/>
      <c r="E135" s="198"/>
      <c r="F135" s="198"/>
      <c r="G135" s="204"/>
      <c r="H135" s="204"/>
      <c r="I135" s="204"/>
      <c r="J135" s="204"/>
      <c r="K135" s="206"/>
      <c r="L135" s="206"/>
      <c r="M135" s="206"/>
      <c r="N135" s="206"/>
      <c r="O135" s="207"/>
      <c r="P135" s="207"/>
      <c r="Q135" s="207"/>
      <c r="R135" s="207"/>
      <c r="S135" s="175"/>
      <c r="T135" s="175"/>
      <c r="U135" s="175"/>
      <c r="V135" s="175"/>
      <c r="W135" s="198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  <c r="AI135" s="198"/>
      <c r="AJ135" s="198"/>
      <c r="AK135" s="198"/>
      <c r="AL135" s="198"/>
      <c r="AM135" s="198"/>
      <c r="AN135" s="198"/>
      <c r="AO135" s="198"/>
      <c r="AP135" s="198"/>
      <c r="AQ135" s="198"/>
      <c r="AR135" s="198"/>
      <c r="AS135" s="198"/>
      <c r="AT135" s="198"/>
      <c r="AV135"/>
      <c r="AW135"/>
      <c r="CA135" s="198"/>
      <c r="CB135" s="198"/>
      <c r="CC135" s="198"/>
    </row>
    <row r="136" spans="1:81" s="201" customFormat="1" x14ac:dyDescent="0.25">
      <c r="A136" s="198"/>
      <c r="B136" s="198"/>
      <c r="C136" s="198"/>
      <c r="D136" s="198"/>
      <c r="E136" s="198"/>
      <c r="F136" s="198"/>
      <c r="G136" s="204"/>
      <c r="H136" s="204"/>
      <c r="I136" s="204"/>
      <c r="J136" s="204"/>
      <c r="K136" s="206"/>
      <c r="L136" s="206"/>
      <c r="M136" s="206"/>
      <c r="N136" s="206"/>
      <c r="O136" s="207"/>
      <c r="P136" s="207"/>
      <c r="Q136" s="207"/>
      <c r="R136" s="207"/>
      <c r="S136" s="175"/>
      <c r="T136" s="175"/>
      <c r="U136" s="175"/>
      <c r="V136" s="175"/>
      <c r="W136" s="198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98"/>
      <c r="AJ136" s="198"/>
      <c r="AK136" s="198"/>
      <c r="AL136" s="198"/>
      <c r="AM136" s="198"/>
      <c r="AN136" s="198"/>
      <c r="AO136" s="198"/>
      <c r="AP136" s="198"/>
      <c r="AQ136" s="198"/>
      <c r="AR136" s="198"/>
      <c r="AS136" s="198"/>
      <c r="AT136" s="198"/>
      <c r="AV136"/>
      <c r="AW136"/>
      <c r="CA136" s="198"/>
      <c r="CB136" s="198"/>
      <c r="CC136" s="198"/>
    </row>
    <row r="137" spans="1:81" s="201" customFormat="1" x14ac:dyDescent="0.25">
      <c r="A137" s="198"/>
      <c r="B137" s="198"/>
      <c r="C137" s="198"/>
      <c r="D137" s="198"/>
      <c r="E137" s="198"/>
      <c r="F137" s="198"/>
      <c r="G137" s="204"/>
      <c r="H137" s="204"/>
      <c r="I137" s="204"/>
      <c r="J137" s="204"/>
      <c r="K137" s="206"/>
      <c r="L137" s="206"/>
      <c r="M137" s="206"/>
      <c r="N137" s="206"/>
      <c r="O137" s="207"/>
      <c r="P137" s="207"/>
      <c r="Q137" s="207"/>
      <c r="R137" s="207"/>
      <c r="S137" s="175"/>
      <c r="T137" s="175"/>
      <c r="U137" s="175"/>
      <c r="V137" s="175"/>
      <c r="W137" s="198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  <c r="AI137" s="198"/>
      <c r="AJ137" s="198"/>
      <c r="AK137" s="198"/>
      <c r="AL137" s="198"/>
      <c r="AM137" s="198"/>
      <c r="AN137" s="198"/>
      <c r="AO137" s="198"/>
      <c r="AP137" s="198"/>
      <c r="AQ137" s="198"/>
      <c r="AR137" s="198"/>
      <c r="AS137" s="198"/>
      <c r="AT137" s="198"/>
      <c r="AV137"/>
      <c r="AW137"/>
      <c r="CA137" s="198"/>
      <c r="CB137" s="198"/>
      <c r="CC137" s="198"/>
    </row>
    <row r="138" spans="1:81" s="201" customFormat="1" x14ac:dyDescent="0.25">
      <c r="A138" s="198"/>
      <c r="B138" s="198"/>
      <c r="C138" s="198"/>
      <c r="D138" s="198"/>
      <c r="E138" s="198"/>
      <c r="F138" s="198"/>
      <c r="G138" s="204"/>
      <c r="H138" s="204"/>
      <c r="I138" s="204"/>
      <c r="J138" s="204"/>
      <c r="K138" s="206"/>
      <c r="L138" s="206"/>
      <c r="M138" s="206"/>
      <c r="N138" s="206"/>
      <c r="O138" s="207"/>
      <c r="P138" s="207"/>
      <c r="Q138" s="207"/>
      <c r="R138" s="207"/>
      <c r="S138" s="175"/>
      <c r="T138" s="175"/>
      <c r="U138" s="175"/>
      <c r="V138" s="175"/>
      <c r="W138" s="198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  <c r="AI138" s="198"/>
      <c r="AJ138" s="198"/>
      <c r="AK138" s="198"/>
      <c r="AL138" s="198"/>
      <c r="AM138" s="198"/>
      <c r="AN138" s="198"/>
      <c r="AO138" s="198"/>
      <c r="AP138" s="198"/>
      <c r="AQ138" s="198"/>
      <c r="AR138" s="198"/>
      <c r="AS138" s="198"/>
      <c r="AT138" s="198"/>
      <c r="AV138"/>
      <c r="AW138"/>
      <c r="CA138" s="198"/>
      <c r="CB138" s="198"/>
      <c r="CC138" s="198"/>
    </row>
    <row r="139" spans="1:81" s="201" customFormat="1" x14ac:dyDescent="0.25">
      <c r="A139" s="198"/>
      <c r="B139" s="198"/>
      <c r="C139" s="198"/>
      <c r="D139" s="198"/>
      <c r="E139" s="198"/>
      <c r="F139" s="198"/>
      <c r="G139" s="204"/>
      <c r="H139" s="204"/>
      <c r="I139" s="204"/>
      <c r="J139" s="204"/>
      <c r="K139" s="206"/>
      <c r="L139" s="206"/>
      <c r="M139" s="206"/>
      <c r="N139" s="206"/>
      <c r="O139" s="207"/>
      <c r="P139" s="207"/>
      <c r="Q139" s="207"/>
      <c r="R139" s="207"/>
      <c r="S139" s="175"/>
      <c r="T139" s="175"/>
      <c r="U139" s="175"/>
      <c r="V139" s="175"/>
      <c r="W139" s="198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  <c r="AI139" s="198"/>
      <c r="AJ139" s="198"/>
      <c r="AK139" s="198"/>
      <c r="AL139" s="198"/>
      <c r="AM139" s="198"/>
      <c r="AN139" s="198"/>
      <c r="AO139" s="198"/>
      <c r="AP139" s="198"/>
      <c r="AQ139" s="198"/>
      <c r="AR139" s="198"/>
      <c r="AS139" s="198"/>
      <c r="AT139" s="198"/>
      <c r="AV139"/>
      <c r="AW139"/>
      <c r="CA139" s="198"/>
      <c r="CB139" s="198"/>
      <c r="CC139" s="198"/>
    </row>
    <row r="140" spans="1:81" s="201" customFormat="1" x14ac:dyDescent="0.25">
      <c r="A140" s="198"/>
      <c r="B140" s="198"/>
      <c r="C140" s="198"/>
      <c r="D140" s="198"/>
      <c r="E140" s="198"/>
      <c r="F140" s="198"/>
      <c r="G140" s="204"/>
      <c r="H140" s="204"/>
      <c r="I140" s="204"/>
      <c r="J140" s="204"/>
      <c r="K140" s="206"/>
      <c r="L140" s="206"/>
      <c r="M140" s="206"/>
      <c r="N140" s="206"/>
      <c r="O140" s="207"/>
      <c r="P140" s="207"/>
      <c r="Q140" s="207"/>
      <c r="R140" s="207"/>
      <c r="S140" s="175"/>
      <c r="T140" s="175"/>
      <c r="U140" s="175"/>
      <c r="V140" s="175"/>
      <c r="W140" s="198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  <c r="AI140" s="198"/>
      <c r="AJ140" s="198"/>
      <c r="AK140" s="198"/>
      <c r="AL140" s="198"/>
      <c r="AM140" s="198"/>
      <c r="AN140" s="198"/>
      <c r="AO140" s="198"/>
      <c r="AP140" s="198"/>
      <c r="AQ140" s="198"/>
      <c r="AR140" s="198"/>
      <c r="AS140" s="198"/>
      <c r="AT140" s="198"/>
      <c r="AV140"/>
      <c r="AW140"/>
      <c r="CA140" s="198"/>
      <c r="CB140" s="198"/>
      <c r="CC140" s="198"/>
    </row>
    <row r="141" spans="1:81" s="201" customFormat="1" x14ac:dyDescent="0.25">
      <c r="A141" s="198"/>
      <c r="B141" s="198"/>
      <c r="C141" s="198"/>
      <c r="D141" s="198"/>
      <c r="E141" s="198"/>
      <c r="F141" s="198"/>
      <c r="G141" s="204"/>
      <c r="H141" s="204"/>
      <c r="I141" s="204"/>
      <c r="J141" s="204"/>
      <c r="K141" s="206"/>
      <c r="L141" s="206"/>
      <c r="M141" s="206"/>
      <c r="N141" s="206"/>
      <c r="O141" s="207"/>
      <c r="P141" s="207"/>
      <c r="Q141" s="207"/>
      <c r="R141" s="207"/>
      <c r="S141" s="175"/>
      <c r="T141" s="175"/>
      <c r="U141" s="175"/>
      <c r="V141" s="175"/>
      <c r="W141" s="198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  <c r="AI141" s="198"/>
      <c r="AJ141" s="198"/>
      <c r="AK141" s="198"/>
      <c r="AL141" s="198"/>
      <c r="AM141" s="198"/>
      <c r="AN141" s="198"/>
      <c r="AO141" s="198"/>
      <c r="AP141" s="198"/>
      <c r="AQ141" s="198"/>
      <c r="AR141" s="198"/>
      <c r="AS141" s="198"/>
      <c r="AT141" s="198"/>
      <c r="AV141"/>
      <c r="AW141"/>
      <c r="CA141" s="198"/>
      <c r="CB141" s="198"/>
      <c r="CC141" s="198"/>
    </row>
    <row r="142" spans="1:81" s="201" customFormat="1" x14ac:dyDescent="0.25">
      <c r="A142" s="198"/>
      <c r="B142" s="198"/>
      <c r="C142" s="198"/>
      <c r="D142" s="198"/>
      <c r="E142" s="198"/>
      <c r="F142" s="198"/>
      <c r="G142" s="204"/>
      <c r="H142" s="204"/>
      <c r="I142" s="204"/>
      <c r="J142" s="204"/>
      <c r="K142" s="206"/>
      <c r="L142" s="206"/>
      <c r="M142" s="206"/>
      <c r="N142" s="206"/>
      <c r="O142" s="207"/>
      <c r="P142" s="207"/>
      <c r="Q142" s="207"/>
      <c r="R142" s="207"/>
      <c r="S142" s="175"/>
      <c r="T142" s="175"/>
      <c r="U142" s="175"/>
      <c r="V142" s="175"/>
      <c r="W142" s="198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  <c r="AI142" s="198"/>
      <c r="AJ142" s="198"/>
      <c r="AK142" s="198"/>
      <c r="AL142" s="198"/>
      <c r="AM142" s="198"/>
      <c r="AN142" s="198"/>
      <c r="AO142" s="198"/>
      <c r="AP142" s="198"/>
      <c r="AQ142" s="198"/>
      <c r="AR142" s="198"/>
      <c r="AS142" s="198"/>
      <c r="AT142" s="198"/>
      <c r="AV142"/>
      <c r="AW142"/>
      <c r="CA142" s="198"/>
      <c r="CB142" s="198"/>
      <c r="CC142" s="198"/>
    </row>
    <row r="143" spans="1:81" s="201" customFormat="1" x14ac:dyDescent="0.25">
      <c r="A143" s="198"/>
      <c r="B143" s="198"/>
      <c r="C143" s="198"/>
      <c r="D143" s="198"/>
      <c r="E143" s="198"/>
      <c r="F143" s="198"/>
      <c r="G143" s="204"/>
      <c r="H143" s="204"/>
      <c r="I143" s="204"/>
      <c r="J143" s="204"/>
      <c r="K143" s="206"/>
      <c r="L143" s="206"/>
      <c r="M143" s="206"/>
      <c r="N143" s="206"/>
      <c r="O143" s="207"/>
      <c r="P143" s="207"/>
      <c r="Q143" s="207"/>
      <c r="R143" s="207"/>
      <c r="S143" s="175"/>
      <c r="T143" s="175"/>
      <c r="U143" s="175"/>
      <c r="V143" s="175"/>
      <c r="W143" s="198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  <c r="AQ143" s="198"/>
      <c r="AR143" s="198"/>
      <c r="AS143" s="198"/>
      <c r="AT143" s="198"/>
      <c r="AV143"/>
      <c r="AW143"/>
      <c r="CA143" s="198"/>
      <c r="CB143" s="198"/>
      <c r="CC143" s="198"/>
    </row>
    <row r="144" spans="1:81" s="201" customFormat="1" x14ac:dyDescent="0.25">
      <c r="A144" s="198"/>
      <c r="B144" s="198"/>
      <c r="C144" s="198"/>
      <c r="D144" s="198"/>
      <c r="E144" s="198"/>
      <c r="F144" s="198"/>
      <c r="G144" s="204"/>
      <c r="H144" s="204"/>
      <c r="I144" s="204"/>
      <c r="J144" s="204"/>
      <c r="K144" s="206"/>
      <c r="L144" s="206"/>
      <c r="M144" s="206"/>
      <c r="N144" s="206"/>
      <c r="O144" s="207"/>
      <c r="P144" s="207"/>
      <c r="Q144" s="207"/>
      <c r="R144" s="207"/>
      <c r="S144" s="175"/>
      <c r="T144" s="175"/>
      <c r="U144" s="175"/>
      <c r="V144" s="175"/>
      <c r="W144" s="198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  <c r="AI144" s="198"/>
      <c r="AJ144" s="198"/>
      <c r="AK144" s="198"/>
      <c r="AL144" s="198"/>
      <c r="AM144" s="198"/>
      <c r="AN144" s="198"/>
      <c r="AO144" s="198"/>
      <c r="AP144" s="198"/>
      <c r="AQ144" s="198"/>
      <c r="AR144" s="198"/>
      <c r="AS144" s="198"/>
      <c r="AT144" s="198"/>
      <c r="AV144"/>
      <c r="AW144"/>
      <c r="CA144" s="198"/>
      <c r="CB144" s="198"/>
      <c r="CC144" s="198"/>
    </row>
    <row r="145" spans="1:81" s="201" customFormat="1" x14ac:dyDescent="0.25">
      <c r="A145" s="198"/>
      <c r="B145" s="198"/>
      <c r="C145" s="198"/>
      <c r="D145" s="198"/>
      <c r="E145" s="198"/>
      <c r="F145" s="198"/>
      <c r="G145" s="204"/>
      <c r="H145" s="204"/>
      <c r="I145" s="204"/>
      <c r="J145" s="204"/>
      <c r="K145" s="206"/>
      <c r="L145" s="206"/>
      <c r="M145" s="206"/>
      <c r="N145" s="206"/>
      <c r="O145" s="207"/>
      <c r="P145" s="207"/>
      <c r="Q145" s="207"/>
      <c r="R145" s="207"/>
      <c r="S145" s="175"/>
      <c r="T145" s="175"/>
      <c r="U145" s="175"/>
      <c r="V145" s="175"/>
      <c r="W145" s="198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  <c r="AP145" s="198"/>
      <c r="AQ145" s="198"/>
      <c r="AR145" s="198"/>
      <c r="AS145" s="198"/>
      <c r="AT145" s="198"/>
      <c r="AV145"/>
      <c r="AW145"/>
      <c r="CA145" s="198"/>
      <c r="CB145" s="198"/>
      <c r="CC145" s="198"/>
    </row>
    <row r="146" spans="1:81" s="201" customFormat="1" x14ac:dyDescent="0.25">
      <c r="A146" s="198"/>
      <c r="B146" s="198"/>
      <c r="C146" s="198"/>
      <c r="D146" s="198"/>
      <c r="E146" s="198"/>
      <c r="F146" s="198"/>
      <c r="G146" s="204"/>
      <c r="H146" s="204"/>
      <c r="I146" s="204"/>
      <c r="J146" s="204"/>
      <c r="K146" s="206"/>
      <c r="L146" s="206"/>
      <c r="M146" s="206"/>
      <c r="N146" s="206"/>
      <c r="O146" s="207"/>
      <c r="P146" s="207"/>
      <c r="Q146" s="207"/>
      <c r="R146" s="207"/>
      <c r="S146" s="175"/>
      <c r="T146" s="175"/>
      <c r="U146" s="175"/>
      <c r="V146" s="175"/>
      <c r="W146" s="198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  <c r="AI146" s="198"/>
      <c r="AJ146" s="198"/>
      <c r="AK146" s="198"/>
      <c r="AL146" s="198"/>
      <c r="AM146" s="198"/>
      <c r="AN146" s="198"/>
      <c r="AO146" s="198"/>
      <c r="AP146" s="198"/>
      <c r="AQ146" s="198"/>
      <c r="AR146" s="198"/>
      <c r="AS146" s="198"/>
      <c r="AT146" s="198"/>
      <c r="AV146"/>
      <c r="AW146"/>
      <c r="CA146" s="198"/>
      <c r="CB146" s="198"/>
      <c r="CC146" s="198"/>
    </row>
    <row r="147" spans="1:81" s="201" customFormat="1" x14ac:dyDescent="0.25">
      <c r="A147" s="198"/>
      <c r="B147" s="198"/>
      <c r="C147" s="198"/>
      <c r="D147" s="198"/>
      <c r="E147" s="198"/>
      <c r="F147" s="198"/>
      <c r="G147" s="204"/>
      <c r="H147" s="204"/>
      <c r="I147" s="204"/>
      <c r="J147" s="204"/>
      <c r="K147" s="206"/>
      <c r="L147" s="206"/>
      <c r="M147" s="206"/>
      <c r="N147" s="206"/>
      <c r="O147" s="207"/>
      <c r="P147" s="207"/>
      <c r="Q147" s="207"/>
      <c r="R147" s="207"/>
      <c r="S147" s="175"/>
      <c r="T147" s="175"/>
      <c r="U147" s="175"/>
      <c r="V147" s="175"/>
      <c r="W147" s="198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  <c r="AI147" s="198"/>
      <c r="AJ147" s="198"/>
      <c r="AK147" s="198"/>
      <c r="AL147" s="198"/>
      <c r="AM147" s="198"/>
      <c r="AN147" s="198"/>
      <c r="AO147" s="198"/>
      <c r="AP147" s="198"/>
      <c r="AQ147" s="198"/>
      <c r="AR147" s="198"/>
      <c r="AS147" s="198"/>
      <c r="AT147" s="198"/>
      <c r="AV147"/>
      <c r="AW147"/>
      <c r="CA147" s="198"/>
      <c r="CB147" s="198"/>
      <c r="CC147" s="198"/>
    </row>
    <row r="148" spans="1:81" s="201" customFormat="1" x14ac:dyDescent="0.25">
      <c r="A148" s="198"/>
      <c r="B148" s="198"/>
      <c r="C148" s="198"/>
      <c r="D148" s="198"/>
      <c r="E148" s="198"/>
      <c r="F148" s="198"/>
      <c r="G148" s="204"/>
      <c r="H148" s="204"/>
      <c r="I148" s="204"/>
      <c r="J148" s="204"/>
      <c r="K148" s="206"/>
      <c r="L148" s="206"/>
      <c r="M148" s="206"/>
      <c r="N148" s="206"/>
      <c r="O148" s="207"/>
      <c r="P148" s="207"/>
      <c r="Q148" s="207"/>
      <c r="R148" s="207"/>
      <c r="S148" s="175"/>
      <c r="T148" s="175"/>
      <c r="U148" s="175"/>
      <c r="V148" s="175"/>
      <c r="W148" s="198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  <c r="AI148" s="198"/>
      <c r="AJ148" s="198"/>
      <c r="AK148" s="198"/>
      <c r="AL148" s="198"/>
      <c r="AM148" s="198"/>
      <c r="AN148" s="198"/>
      <c r="AO148" s="198"/>
      <c r="AP148" s="198"/>
      <c r="AQ148" s="198"/>
      <c r="AR148" s="198"/>
      <c r="AS148" s="198"/>
      <c r="AT148" s="198"/>
      <c r="AV148"/>
      <c r="AW148"/>
      <c r="CA148" s="198"/>
      <c r="CB148" s="198"/>
      <c r="CC148" s="198"/>
    </row>
    <row r="149" spans="1:81" s="201" customFormat="1" x14ac:dyDescent="0.25">
      <c r="A149" s="198"/>
      <c r="B149" s="198"/>
      <c r="C149" s="198"/>
      <c r="D149" s="198"/>
      <c r="E149" s="198"/>
      <c r="F149" s="198"/>
      <c r="G149" s="204"/>
      <c r="H149" s="204"/>
      <c r="I149" s="204"/>
      <c r="J149" s="204"/>
      <c r="K149" s="206"/>
      <c r="L149" s="206"/>
      <c r="M149" s="206"/>
      <c r="N149" s="206"/>
      <c r="O149" s="207"/>
      <c r="P149" s="207"/>
      <c r="Q149" s="207"/>
      <c r="R149" s="207"/>
      <c r="S149" s="175"/>
      <c r="T149" s="175"/>
      <c r="U149" s="175"/>
      <c r="V149" s="175"/>
      <c r="W149" s="198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  <c r="AI149" s="198"/>
      <c r="AJ149" s="198"/>
      <c r="AK149" s="198"/>
      <c r="AL149" s="198"/>
      <c r="AM149" s="198"/>
      <c r="AN149" s="198"/>
      <c r="AO149" s="198"/>
      <c r="AP149" s="198"/>
      <c r="AQ149" s="198"/>
      <c r="AR149" s="198"/>
      <c r="AS149" s="198"/>
      <c r="AT149" s="198"/>
      <c r="AV149"/>
      <c r="AW149"/>
      <c r="CA149" s="198"/>
      <c r="CB149" s="198"/>
      <c r="CC149" s="198"/>
    </row>
    <row r="150" spans="1:81" s="201" customFormat="1" x14ac:dyDescent="0.25">
      <c r="A150" s="198"/>
      <c r="B150" s="198"/>
      <c r="C150" s="198"/>
      <c r="D150" s="198"/>
      <c r="E150" s="198"/>
      <c r="F150" s="198"/>
      <c r="G150" s="204"/>
      <c r="H150" s="204"/>
      <c r="I150" s="204"/>
      <c r="J150" s="204"/>
      <c r="K150" s="206"/>
      <c r="L150" s="206"/>
      <c r="M150" s="206"/>
      <c r="N150" s="206"/>
      <c r="O150" s="207"/>
      <c r="P150" s="207"/>
      <c r="Q150" s="207"/>
      <c r="R150" s="207"/>
      <c r="S150" s="175"/>
      <c r="T150" s="175"/>
      <c r="U150" s="175"/>
      <c r="V150" s="175"/>
      <c r="W150" s="198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  <c r="AI150" s="198"/>
      <c r="AJ150" s="198"/>
      <c r="AK150" s="198"/>
      <c r="AL150" s="198"/>
      <c r="AM150" s="198"/>
      <c r="AN150" s="198"/>
      <c r="AO150" s="198"/>
      <c r="AP150" s="198"/>
      <c r="AQ150" s="198"/>
      <c r="AR150" s="198"/>
      <c r="AS150" s="198"/>
      <c r="AT150" s="198"/>
      <c r="AV150"/>
      <c r="AW150"/>
      <c r="CA150" s="198"/>
      <c r="CB150" s="198"/>
      <c r="CC150" s="198"/>
    </row>
    <row r="151" spans="1:81" s="201" customFormat="1" x14ac:dyDescent="0.25">
      <c r="A151" s="198"/>
      <c r="B151" s="198"/>
      <c r="C151" s="198"/>
      <c r="D151" s="198"/>
      <c r="E151" s="198"/>
      <c r="F151" s="198"/>
      <c r="G151" s="204"/>
      <c r="H151" s="204"/>
      <c r="I151" s="204"/>
      <c r="J151" s="204"/>
      <c r="K151" s="206"/>
      <c r="L151" s="206"/>
      <c r="M151" s="206"/>
      <c r="N151" s="206"/>
      <c r="O151" s="207"/>
      <c r="P151" s="207"/>
      <c r="Q151" s="207"/>
      <c r="R151" s="207"/>
      <c r="S151" s="175"/>
      <c r="T151" s="175"/>
      <c r="U151" s="175"/>
      <c r="V151" s="175"/>
      <c r="W151" s="198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  <c r="AI151" s="198"/>
      <c r="AJ151" s="198"/>
      <c r="AK151" s="198"/>
      <c r="AL151" s="198"/>
      <c r="AM151" s="198"/>
      <c r="AN151" s="198"/>
      <c r="AO151" s="198"/>
      <c r="AP151" s="198"/>
      <c r="AQ151" s="198"/>
      <c r="AR151" s="198"/>
      <c r="AS151" s="198"/>
      <c r="AT151" s="198"/>
      <c r="AV151"/>
      <c r="AW151"/>
      <c r="CA151" s="198"/>
      <c r="CB151" s="198"/>
      <c r="CC151" s="198"/>
    </row>
    <row r="152" spans="1:81" s="201" customFormat="1" x14ac:dyDescent="0.25">
      <c r="A152" s="198"/>
      <c r="B152" s="198"/>
      <c r="C152" s="198"/>
      <c r="D152" s="198"/>
      <c r="E152" s="198"/>
      <c r="F152" s="198"/>
      <c r="G152" s="204"/>
      <c r="H152" s="204"/>
      <c r="I152" s="204"/>
      <c r="J152" s="204"/>
      <c r="K152" s="206"/>
      <c r="L152" s="206"/>
      <c r="M152" s="206"/>
      <c r="N152" s="206"/>
      <c r="O152" s="207"/>
      <c r="P152" s="207"/>
      <c r="Q152" s="207"/>
      <c r="R152" s="207"/>
      <c r="S152" s="175"/>
      <c r="T152" s="175"/>
      <c r="U152" s="175"/>
      <c r="V152" s="175"/>
      <c r="W152" s="198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  <c r="AI152" s="198"/>
      <c r="AJ152" s="198"/>
      <c r="AK152" s="198"/>
      <c r="AL152" s="198"/>
      <c r="AM152" s="198"/>
      <c r="AN152" s="198"/>
      <c r="AO152" s="198"/>
      <c r="AP152" s="198"/>
      <c r="AQ152" s="198"/>
      <c r="AR152" s="198"/>
      <c r="AS152" s="198"/>
      <c r="AT152" s="198"/>
      <c r="AV152"/>
      <c r="AW152"/>
      <c r="CA152" s="198"/>
      <c r="CB152" s="198"/>
      <c r="CC152" s="198"/>
    </row>
    <row r="153" spans="1:81" s="201" customFormat="1" x14ac:dyDescent="0.25">
      <c r="A153" s="198"/>
      <c r="B153" s="198"/>
      <c r="C153" s="198"/>
      <c r="D153" s="198"/>
      <c r="E153" s="198"/>
      <c r="F153" s="198"/>
      <c r="G153" s="204"/>
      <c r="H153" s="204"/>
      <c r="I153" s="204"/>
      <c r="J153" s="204"/>
      <c r="K153" s="206"/>
      <c r="L153" s="206"/>
      <c r="M153" s="206"/>
      <c r="N153" s="206"/>
      <c r="O153" s="207"/>
      <c r="P153" s="207"/>
      <c r="Q153" s="207"/>
      <c r="R153" s="207"/>
      <c r="S153" s="175"/>
      <c r="T153" s="175"/>
      <c r="U153" s="175"/>
      <c r="V153" s="175"/>
      <c r="W153" s="198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98"/>
      <c r="AJ153" s="198"/>
      <c r="AK153" s="198"/>
      <c r="AL153" s="198"/>
      <c r="AM153" s="198"/>
      <c r="AN153" s="198"/>
      <c r="AO153" s="198"/>
      <c r="AP153" s="198"/>
      <c r="AQ153" s="198"/>
      <c r="AR153" s="198"/>
      <c r="AS153" s="198"/>
      <c r="AT153" s="198"/>
      <c r="AV153"/>
      <c r="AW153"/>
      <c r="CA153" s="198"/>
      <c r="CB153" s="198"/>
      <c r="CC153" s="198"/>
    </row>
    <row r="154" spans="1:81" s="201" customFormat="1" x14ac:dyDescent="0.25">
      <c r="A154" s="198"/>
      <c r="B154" s="198"/>
      <c r="C154" s="198"/>
      <c r="D154" s="198"/>
      <c r="E154" s="198"/>
      <c r="F154" s="198"/>
      <c r="G154" s="204"/>
      <c r="H154" s="204"/>
      <c r="I154" s="204"/>
      <c r="J154" s="204"/>
      <c r="K154" s="206"/>
      <c r="L154" s="206"/>
      <c r="M154" s="206"/>
      <c r="N154" s="206"/>
      <c r="O154" s="207"/>
      <c r="P154" s="207"/>
      <c r="Q154" s="207"/>
      <c r="R154" s="207"/>
      <c r="S154" s="175"/>
      <c r="T154" s="175"/>
      <c r="U154" s="175"/>
      <c r="V154" s="175"/>
      <c r="W154" s="198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  <c r="AI154" s="198"/>
      <c r="AJ154" s="198"/>
      <c r="AK154" s="198"/>
      <c r="AL154" s="198"/>
      <c r="AM154" s="198"/>
      <c r="AN154" s="198"/>
      <c r="AO154" s="198"/>
      <c r="AP154" s="198"/>
      <c r="AQ154" s="198"/>
      <c r="AR154" s="198"/>
      <c r="AS154" s="198"/>
      <c r="AT154" s="198"/>
      <c r="AV154"/>
      <c r="AW154"/>
      <c r="CA154" s="198"/>
      <c r="CB154" s="198"/>
      <c r="CC154" s="198"/>
    </row>
    <row r="155" spans="1:81" s="201" customFormat="1" x14ac:dyDescent="0.25">
      <c r="A155" s="198"/>
      <c r="B155" s="198"/>
      <c r="C155" s="198"/>
      <c r="D155" s="198"/>
      <c r="E155" s="198"/>
      <c r="F155" s="198"/>
      <c r="G155" s="204"/>
      <c r="H155" s="204"/>
      <c r="I155" s="204"/>
      <c r="J155" s="204"/>
      <c r="K155" s="206"/>
      <c r="L155" s="206"/>
      <c r="M155" s="206"/>
      <c r="N155" s="206"/>
      <c r="O155" s="207"/>
      <c r="P155" s="207"/>
      <c r="Q155" s="207"/>
      <c r="R155" s="207"/>
      <c r="S155" s="175"/>
      <c r="T155" s="175"/>
      <c r="U155" s="175"/>
      <c r="V155" s="175"/>
      <c r="W155" s="198"/>
      <c r="X155" s="198"/>
      <c r="Y155" s="198"/>
      <c r="Z155" s="198"/>
      <c r="AA155" s="198"/>
      <c r="AB155" s="198"/>
      <c r="AC155" s="198"/>
      <c r="AD155" s="198"/>
      <c r="AE155" s="198"/>
      <c r="AF155" s="198"/>
      <c r="AG155" s="198"/>
      <c r="AH155" s="198"/>
      <c r="AI155" s="198"/>
      <c r="AJ155" s="198"/>
      <c r="AK155" s="198"/>
      <c r="AL155" s="198"/>
      <c r="AM155" s="198"/>
      <c r="AN155" s="198"/>
      <c r="AO155" s="198"/>
      <c r="AP155" s="198"/>
      <c r="AQ155" s="198"/>
      <c r="AR155" s="198"/>
      <c r="AS155" s="198"/>
      <c r="AT155" s="198"/>
      <c r="AV155"/>
      <c r="AW155"/>
      <c r="CA155" s="198"/>
      <c r="CB155" s="198"/>
      <c r="CC155" s="198"/>
    </row>
    <row r="156" spans="1:81" s="201" customFormat="1" x14ac:dyDescent="0.25">
      <c r="A156" s="198"/>
      <c r="B156" s="198"/>
      <c r="C156" s="198"/>
      <c r="D156" s="198"/>
      <c r="E156" s="198"/>
      <c r="F156" s="198"/>
      <c r="G156" s="204"/>
      <c r="H156" s="204"/>
      <c r="I156" s="204"/>
      <c r="J156" s="204"/>
      <c r="K156" s="206"/>
      <c r="L156" s="206"/>
      <c r="M156" s="206"/>
      <c r="N156" s="206"/>
      <c r="O156" s="207"/>
      <c r="P156" s="207"/>
      <c r="Q156" s="207"/>
      <c r="R156" s="207"/>
      <c r="S156" s="175"/>
      <c r="T156" s="175"/>
      <c r="U156" s="175"/>
      <c r="V156" s="175"/>
      <c r="W156" s="198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  <c r="AI156" s="198"/>
      <c r="AJ156" s="198"/>
      <c r="AK156" s="198"/>
      <c r="AL156" s="198"/>
      <c r="AM156" s="198"/>
      <c r="AN156" s="198"/>
      <c r="AO156" s="198"/>
      <c r="AP156" s="198"/>
      <c r="AQ156" s="198"/>
      <c r="AR156" s="198"/>
      <c r="AS156" s="198"/>
      <c r="AT156" s="198"/>
      <c r="AV156"/>
      <c r="AW156"/>
      <c r="CA156" s="198"/>
      <c r="CB156" s="198"/>
      <c r="CC156" s="198"/>
    </row>
    <row r="157" spans="1:81" s="201" customFormat="1" x14ac:dyDescent="0.25">
      <c r="A157" s="198"/>
      <c r="B157" s="198"/>
      <c r="C157" s="198"/>
      <c r="D157" s="198"/>
      <c r="E157" s="198"/>
      <c r="F157" s="198"/>
      <c r="G157" s="204"/>
      <c r="H157" s="204"/>
      <c r="I157" s="204"/>
      <c r="J157" s="204"/>
      <c r="K157" s="206"/>
      <c r="L157" s="206"/>
      <c r="M157" s="206"/>
      <c r="N157" s="206"/>
      <c r="O157" s="207"/>
      <c r="P157" s="207"/>
      <c r="Q157" s="207"/>
      <c r="R157" s="207"/>
      <c r="S157" s="175"/>
      <c r="T157" s="175"/>
      <c r="U157" s="175"/>
      <c r="V157" s="175"/>
      <c r="W157" s="198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98"/>
      <c r="AJ157" s="198"/>
      <c r="AK157" s="198"/>
      <c r="AL157" s="198"/>
      <c r="AM157" s="198"/>
      <c r="AN157" s="198"/>
      <c r="AO157" s="198"/>
      <c r="AP157" s="198"/>
      <c r="AQ157" s="198"/>
      <c r="AR157" s="198"/>
      <c r="AS157" s="198"/>
      <c r="AT157" s="198"/>
      <c r="AV157"/>
      <c r="AW157"/>
      <c r="CA157" s="198"/>
      <c r="CB157" s="198"/>
      <c r="CC157" s="198"/>
    </row>
    <row r="158" spans="1:81" s="201" customFormat="1" x14ac:dyDescent="0.25">
      <c r="A158" s="198"/>
      <c r="B158" s="198"/>
      <c r="C158" s="198"/>
      <c r="D158" s="198"/>
      <c r="E158" s="198"/>
      <c r="F158" s="198"/>
      <c r="G158" s="204"/>
      <c r="H158" s="204"/>
      <c r="I158" s="204"/>
      <c r="J158" s="204"/>
      <c r="K158" s="206"/>
      <c r="L158" s="206"/>
      <c r="M158" s="206"/>
      <c r="N158" s="206"/>
      <c r="O158" s="207"/>
      <c r="P158" s="207"/>
      <c r="Q158" s="207"/>
      <c r="R158" s="207"/>
      <c r="S158" s="175"/>
      <c r="T158" s="175"/>
      <c r="U158" s="175"/>
      <c r="V158" s="175"/>
      <c r="W158" s="198"/>
      <c r="X158" s="198"/>
      <c r="Y158" s="198"/>
      <c r="Z158" s="198"/>
      <c r="AA158" s="198"/>
      <c r="AB158" s="198"/>
      <c r="AC158" s="198"/>
      <c r="AD158" s="198"/>
      <c r="AE158" s="198"/>
      <c r="AF158" s="198"/>
      <c r="AG158" s="198"/>
      <c r="AH158" s="198"/>
      <c r="AI158" s="198"/>
      <c r="AJ158" s="198"/>
      <c r="AK158" s="198"/>
      <c r="AL158" s="198"/>
      <c r="AM158" s="198"/>
      <c r="AN158" s="198"/>
      <c r="AO158" s="198"/>
      <c r="AP158" s="198"/>
      <c r="AQ158" s="198"/>
      <c r="AR158" s="198"/>
      <c r="AS158" s="198"/>
      <c r="AT158" s="198"/>
      <c r="AV158"/>
      <c r="AW158"/>
      <c r="CA158" s="198"/>
      <c r="CB158" s="198"/>
      <c r="CC158" s="198"/>
    </row>
    <row r="159" spans="1:81" s="201" customFormat="1" x14ac:dyDescent="0.25">
      <c r="A159" s="198"/>
      <c r="B159" s="198"/>
      <c r="C159" s="198"/>
      <c r="D159" s="198"/>
      <c r="E159" s="198"/>
      <c r="F159" s="198"/>
      <c r="G159" s="204"/>
      <c r="H159" s="204"/>
      <c r="I159" s="204"/>
      <c r="J159" s="204"/>
      <c r="K159" s="206"/>
      <c r="L159" s="206"/>
      <c r="M159" s="206"/>
      <c r="N159" s="206"/>
      <c r="O159" s="207"/>
      <c r="P159" s="207"/>
      <c r="Q159" s="207"/>
      <c r="R159" s="207"/>
      <c r="S159" s="175"/>
      <c r="T159" s="175"/>
      <c r="U159" s="175"/>
      <c r="V159" s="175"/>
      <c r="W159" s="198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  <c r="AP159" s="198"/>
      <c r="AQ159" s="198"/>
      <c r="AR159" s="198"/>
      <c r="AS159" s="198"/>
      <c r="AT159" s="198"/>
      <c r="AV159"/>
      <c r="AW159"/>
      <c r="CA159" s="198"/>
      <c r="CB159" s="198"/>
      <c r="CC159" s="198"/>
    </row>
    <row r="160" spans="1:81" s="201" customFormat="1" x14ac:dyDescent="0.25">
      <c r="A160" s="198"/>
      <c r="B160" s="198"/>
      <c r="C160" s="198"/>
      <c r="D160" s="198"/>
      <c r="E160" s="198"/>
      <c r="F160" s="198"/>
      <c r="G160" s="204"/>
      <c r="H160" s="204"/>
      <c r="I160" s="204"/>
      <c r="J160" s="204"/>
      <c r="K160" s="206"/>
      <c r="L160" s="206"/>
      <c r="M160" s="206"/>
      <c r="N160" s="206"/>
      <c r="O160" s="207"/>
      <c r="P160" s="207"/>
      <c r="Q160" s="207"/>
      <c r="R160" s="207"/>
      <c r="S160" s="175"/>
      <c r="T160" s="175"/>
      <c r="U160" s="175"/>
      <c r="V160" s="175"/>
      <c r="W160" s="198"/>
      <c r="X160" s="198"/>
      <c r="Y160" s="198"/>
      <c r="Z160" s="198"/>
      <c r="AA160" s="198"/>
      <c r="AB160" s="198"/>
      <c r="AC160" s="198"/>
      <c r="AD160" s="198"/>
      <c r="AE160" s="198"/>
      <c r="AF160" s="198"/>
      <c r="AG160" s="198"/>
      <c r="AH160" s="198"/>
      <c r="AI160" s="198"/>
      <c r="AJ160" s="198"/>
      <c r="AK160" s="198"/>
      <c r="AL160" s="198"/>
      <c r="AM160" s="198"/>
      <c r="AN160" s="198"/>
      <c r="AO160" s="198"/>
      <c r="AP160" s="198"/>
      <c r="AQ160" s="198"/>
      <c r="AR160" s="198"/>
      <c r="AS160" s="198"/>
      <c r="AT160" s="198"/>
      <c r="AV160"/>
      <c r="AW160"/>
      <c r="CA160" s="198"/>
      <c r="CB160" s="198"/>
      <c r="CC160" s="198"/>
    </row>
    <row r="161" spans="1:81" s="201" customFormat="1" x14ac:dyDescent="0.25">
      <c r="A161" s="198"/>
      <c r="B161" s="198"/>
      <c r="C161" s="198"/>
      <c r="D161" s="198"/>
      <c r="E161" s="198"/>
      <c r="F161" s="198"/>
      <c r="G161" s="204"/>
      <c r="H161" s="204"/>
      <c r="I161" s="204"/>
      <c r="J161" s="204"/>
      <c r="K161" s="206"/>
      <c r="L161" s="206"/>
      <c r="M161" s="206"/>
      <c r="N161" s="206"/>
      <c r="O161" s="207"/>
      <c r="P161" s="207"/>
      <c r="Q161" s="207"/>
      <c r="R161" s="207"/>
      <c r="S161" s="175"/>
      <c r="T161" s="175"/>
      <c r="U161" s="175"/>
      <c r="V161" s="175"/>
      <c r="W161" s="198"/>
      <c r="X161" s="198"/>
      <c r="Y161" s="198"/>
      <c r="Z161" s="198"/>
      <c r="AA161" s="198"/>
      <c r="AB161" s="198"/>
      <c r="AC161" s="198"/>
      <c r="AD161" s="198"/>
      <c r="AE161" s="198"/>
      <c r="AF161" s="198"/>
      <c r="AG161" s="198"/>
      <c r="AH161" s="198"/>
      <c r="AI161" s="198"/>
      <c r="AJ161" s="198"/>
      <c r="AK161" s="198"/>
      <c r="AL161" s="198"/>
      <c r="AM161" s="198"/>
      <c r="AN161" s="198"/>
      <c r="AO161" s="198"/>
      <c r="AP161" s="198"/>
      <c r="AQ161" s="198"/>
      <c r="AR161" s="198"/>
      <c r="AS161" s="198"/>
      <c r="AT161" s="198"/>
      <c r="AV161"/>
      <c r="AW161"/>
      <c r="CA161" s="198"/>
      <c r="CB161" s="198"/>
      <c r="CC161" s="198"/>
    </row>
    <row r="162" spans="1:81" s="201" customFormat="1" x14ac:dyDescent="0.25">
      <c r="A162" s="198"/>
      <c r="B162" s="198"/>
      <c r="C162" s="198"/>
      <c r="D162" s="198"/>
      <c r="E162" s="198"/>
      <c r="F162" s="198"/>
      <c r="G162" s="204"/>
      <c r="H162" s="204"/>
      <c r="I162" s="204"/>
      <c r="J162" s="204"/>
      <c r="K162" s="206"/>
      <c r="L162" s="206"/>
      <c r="M162" s="206"/>
      <c r="N162" s="206"/>
      <c r="O162" s="207"/>
      <c r="P162" s="207"/>
      <c r="Q162" s="207"/>
      <c r="R162" s="207"/>
      <c r="S162" s="175"/>
      <c r="T162" s="175"/>
      <c r="U162" s="175"/>
      <c r="V162" s="175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V162"/>
      <c r="AW162"/>
      <c r="CA162" s="198"/>
      <c r="CB162" s="198"/>
      <c r="CC162" s="198"/>
    </row>
    <row r="163" spans="1:81" s="201" customFormat="1" x14ac:dyDescent="0.25">
      <c r="A163" s="198"/>
      <c r="B163" s="198"/>
      <c r="C163" s="198"/>
      <c r="D163" s="198"/>
      <c r="E163" s="198"/>
      <c r="F163" s="198"/>
      <c r="G163" s="204"/>
      <c r="H163" s="204"/>
      <c r="I163" s="204"/>
      <c r="J163" s="204"/>
      <c r="K163" s="206"/>
      <c r="L163" s="206"/>
      <c r="M163" s="206"/>
      <c r="N163" s="206"/>
      <c r="O163" s="207"/>
      <c r="P163" s="207"/>
      <c r="Q163" s="207"/>
      <c r="R163" s="207"/>
      <c r="S163" s="175"/>
      <c r="T163" s="175"/>
      <c r="U163" s="175"/>
      <c r="V163" s="175"/>
      <c r="W163" s="198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  <c r="AI163" s="198"/>
      <c r="AJ163" s="198"/>
      <c r="AK163" s="198"/>
      <c r="AL163" s="198"/>
      <c r="AM163" s="198"/>
      <c r="AN163" s="198"/>
      <c r="AO163" s="198"/>
      <c r="AP163" s="198"/>
      <c r="AQ163" s="198"/>
      <c r="AR163" s="198"/>
      <c r="AS163" s="198"/>
      <c r="AT163" s="198"/>
      <c r="AV163"/>
      <c r="AW163"/>
      <c r="CA163" s="198"/>
      <c r="CB163" s="198"/>
      <c r="CC163" s="198"/>
    </row>
    <row r="164" spans="1:81" s="201" customFormat="1" x14ac:dyDescent="0.25">
      <c r="A164" s="198"/>
      <c r="B164" s="198"/>
      <c r="C164" s="198"/>
      <c r="D164" s="198"/>
      <c r="E164" s="198"/>
      <c r="F164" s="198"/>
      <c r="G164" s="204"/>
      <c r="H164" s="204"/>
      <c r="I164" s="204"/>
      <c r="J164" s="204"/>
      <c r="K164" s="206"/>
      <c r="L164" s="206"/>
      <c r="M164" s="206"/>
      <c r="N164" s="206"/>
      <c r="O164" s="207"/>
      <c r="P164" s="207"/>
      <c r="Q164" s="207"/>
      <c r="R164" s="207"/>
      <c r="S164" s="175"/>
      <c r="T164" s="175"/>
      <c r="U164" s="175"/>
      <c r="V164" s="175"/>
      <c r="W164" s="198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  <c r="AI164" s="198"/>
      <c r="AJ164" s="198"/>
      <c r="AK164" s="198"/>
      <c r="AL164" s="198"/>
      <c r="AM164" s="198"/>
      <c r="AN164" s="198"/>
      <c r="AO164" s="198"/>
      <c r="AP164" s="198"/>
      <c r="AQ164" s="198"/>
      <c r="AR164" s="198"/>
      <c r="AS164" s="198"/>
      <c r="AT164" s="198"/>
      <c r="AV164"/>
      <c r="AW164"/>
      <c r="CA164" s="198"/>
      <c r="CB164" s="198"/>
      <c r="CC164" s="198"/>
    </row>
    <row r="165" spans="1:81" s="201" customFormat="1" x14ac:dyDescent="0.25">
      <c r="A165" s="198"/>
      <c r="B165" s="198"/>
      <c r="C165" s="198"/>
      <c r="D165" s="198"/>
      <c r="E165" s="198"/>
      <c r="F165" s="198"/>
      <c r="G165" s="204"/>
      <c r="H165" s="204"/>
      <c r="I165" s="204"/>
      <c r="J165" s="204"/>
      <c r="K165" s="206"/>
      <c r="L165" s="206"/>
      <c r="M165" s="206"/>
      <c r="N165" s="206"/>
      <c r="O165" s="207"/>
      <c r="P165" s="207"/>
      <c r="Q165" s="207"/>
      <c r="R165" s="207"/>
      <c r="S165" s="175"/>
      <c r="T165" s="175"/>
      <c r="U165" s="175"/>
      <c r="V165" s="175"/>
      <c r="W165" s="198"/>
      <c r="X165" s="198"/>
      <c r="Y165" s="198"/>
      <c r="Z165" s="198"/>
      <c r="AA165" s="198"/>
      <c r="AB165" s="198"/>
      <c r="AC165" s="198"/>
      <c r="AD165" s="198"/>
      <c r="AE165" s="198"/>
      <c r="AF165" s="198"/>
      <c r="AG165" s="198"/>
      <c r="AH165" s="198"/>
      <c r="AI165" s="198"/>
      <c r="AJ165" s="198"/>
      <c r="AK165" s="198"/>
      <c r="AL165" s="198"/>
      <c r="AM165" s="198"/>
      <c r="AN165" s="198"/>
      <c r="AO165" s="198"/>
      <c r="AP165" s="198"/>
      <c r="AQ165" s="198"/>
      <c r="AR165" s="198"/>
      <c r="AS165" s="198"/>
      <c r="AT165" s="198"/>
      <c r="AV165"/>
      <c r="AW165"/>
      <c r="CA165" s="198"/>
      <c r="CB165" s="198"/>
      <c r="CC165" s="198"/>
    </row>
    <row r="166" spans="1:81" s="201" customFormat="1" x14ac:dyDescent="0.25">
      <c r="A166" s="198"/>
      <c r="B166" s="198"/>
      <c r="C166" s="198"/>
      <c r="D166" s="198"/>
      <c r="E166" s="198"/>
      <c r="F166" s="198"/>
      <c r="G166" s="204"/>
      <c r="H166" s="204"/>
      <c r="I166" s="204"/>
      <c r="J166" s="204"/>
      <c r="K166" s="206"/>
      <c r="L166" s="206"/>
      <c r="M166" s="206"/>
      <c r="N166" s="206"/>
      <c r="O166" s="207"/>
      <c r="P166" s="207"/>
      <c r="Q166" s="207"/>
      <c r="R166" s="207"/>
      <c r="S166" s="175"/>
      <c r="T166" s="175"/>
      <c r="U166" s="175"/>
      <c r="V166" s="175"/>
      <c r="W166" s="198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  <c r="AI166" s="198"/>
      <c r="AJ166" s="198"/>
      <c r="AK166" s="198"/>
      <c r="AL166" s="198"/>
      <c r="AM166" s="198"/>
      <c r="AN166" s="198"/>
      <c r="AO166" s="198"/>
      <c r="AP166" s="198"/>
      <c r="AQ166" s="198"/>
      <c r="AR166" s="198"/>
      <c r="AS166" s="198"/>
      <c r="AT166" s="198"/>
      <c r="AV166"/>
      <c r="AW166"/>
      <c r="CA166" s="198"/>
      <c r="CB166" s="198"/>
      <c r="CC166" s="198"/>
    </row>
    <row r="167" spans="1:81" s="201" customFormat="1" x14ac:dyDescent="0.25">
      <c r="A167" s="198"/>
      <c r="B167" s="198"/>
      <c r="C167" s="198"/>
      <c r="D167" s="198"/>
      <c r="E167" s="198"/>
      <c r="F167" s="198"/>
      <c r="G167" s="204"/>
      <c r="H167" s="204"/>
      <c r="I167" s="204"/>
      <c r="J167" s="204"/>
      <c r="K167" s="206"/>
      <c r="L167" s="206"/>
      <c r="M167" s="206"/>
      <c r="N167" s="206"/>
      <c r="O167" s="207"/>
      <c r="P167" s="207"/>
      <c r="Q167" s="207"/>
      <c r="R167" s="207"/>
      <c r="S167" s="175"/>
      <c r="T167" s="175"/>
      <c r="U167" s="175"/>
      <c r="V167" s="175"/>
      <c r="W167" s="198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  <c r="AI167" s="198"/>
      <c r="AJ167" s="198"/>
      <c r="AK167" s="198"/>
      <c r="AL167" s="198"/>
      <c r="AM167" s="198"/>
      <c r="AN167" s="198"/>
      <c r="AO167" s="198"/>
      <c r="AP167" s="198"/>
      <c r="AQ167" s="198"/>
      <c r="AR167" s="198"/>
      <c r="AS167" s="198"/>
      <c r="AT167" s="198"/>
      <c r="AV167"/>
      <c r="AW167"/>
      <c r="CA167" s="198"/>
      <c r="CB167" s="198"/>
      <c r="CC167" s="198"/>
    </row>
    <row r="168" spans="1:81" s="201" customFormat="1" x14ac:dyDescent="0.25">
      <c r="A168" s="198"/>
      <c r="B168" s="198"/>
      <c r="C168" s="198"/>
      <c r="D168" s="198"/>
      <c r="E168" s="198"/>
      <c r="F168" s="198"/>
      <c r="G168" s="204"/>
      <c r="H168" s="204"/>
      <c r="I168" s="204"/>
      <c r="J168" s="204"/>
      <c r="K168" s="206"/>
      <c r="L168" s="206"/>
      <c r="M168" s="206"/>
      <c r="N168" s="206"/>
      <c r="O168" s="207"/>
      <c r="P168" s="207"/>
      <c r="Q168" s="207"/>
      <c r="R168" s="207"/>
      <c r="S168" s="175"/>
      <c r="T168" s="175"/>
      <c r="U168" s="175"/>
      <c r="V168" s="175"/>
      <c r="W168" s="198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  <c r="AI168" s="198"/>
      <c r="AJ168" s="198"/>
      <c r="AK168" s="198"/>
      <c r="AL168" s="198"/>
      <c r="AM168" s="198"/>
      <c r="AN168" s="198"/>
      <c r="AO168" s="198"/>
      <c r="AP168" s="198"/>
      <c r="AQ168" s="198"/>
      <c r="AR168" s="198"/>
      <c r="AS168" s="198"/>
      <c r="AT168" s="198"/>
      <c r="AV168"/>
      <c r="AW168"/>
      <c r="CA168" s="198"/>
      <c r="CB168" s="198"/>
      <c r="CC168" s="198"/>
    </row>
    <row r="169" spans="1:81" s="201" customFormat="1" x14ac:dyDescent="0.25">
      <c r="A169" s="198"/>
      <c r="B169" s="198"/>
      <c r="C169" s="198"/>
      <c r="D169" s="198"/>
      <c r="E169" s="198"/>
      <c r="F169" s="198"/>
      <c r="G169" s="204"/>
      <c r="H169" s="204"/>
      <c r="I169" s="204"/>
      <c r="J169" s="204"/>
      <c r="K169" s="206"/>
      <c r="L169" s="206"/>
      <c r="M169" s="206"/>
      <c r="N169" s="206"/>
      <c r="O169" s="207"/>
      <c r="P169" s="207"/>
      <c r="Q169" s="207"/>
      <c r="R169" s="207"/>
      <c r="S169" s="175"/>
      <c r="T169" s="175"/>
      <c r="U169" s="175"/>
      <c r="V169" s="175"/>
      <c r="W169" s="198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  <c r="AI169" s="198"/>
      <c r="AJ169" s="198"/>
      <c r="AK169" s="198"/>
      <c r="AL169" s="198"/>
      <c r="AM169" s="198"/>
      <c r="AN169" s="198"/>
      <c r="AO169" s="198"/>
      <c r="AP169" s="198"/>
      <c r="AQ169" s="198"/>
      <c r="AR169" s="198"/>
      <c r="AS169" s="198"/>
      <c r="AT169" s="198"/>
      <c r="AV169"/>
      <c r="AW169"/>
      <c r="CA169" s="198"/>
      <c r="CB169" s="198"/>
      <c r="CC169" s="198"/>
    </row>
    <row r="170" spans="1:81" s="201" customFormat="1" x14ac:dyDescent="0.25">
      <c r="A170" s="198"/>
      <c r="B170" s="198"/>
      <c r="C170" s="198"/>
      <c r="D170" s="198"/>
      <c r="E170" s="198"/>
      <c r="F170" s="198"/>
      <c r="G170" s="204"/>
      <c r="H170" s="204"/>
      <c r="I170" s="204"/>
      <c r="J170" s="204"/>
      <c r="K170" s="206"/>
      <c r="L170" s="206"/>
      <c r="M170" s="206"/>
      <c r="N170" s="206"/>
      <c r="O170" s="207"/>
      <c r="P170" s="207"/>
      <c r="Q170" s="207"/>
      <c r="R170" s="207"/>
      <c r="S170" s="175"/>
      <c r="T170" s="175"/>
      <c r="U170" s="175"/>
      <c r="V170" s="175"/>
      <c r="W170" s="198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  <c r="AI170" s="198"/>
      <c r="AJ170" s="198"/>
      <c r="AK170" s="198"/>
      <c r="AL170" s="198"/>
      <c r="AM170" s="198"/>
      <c r="AN170" s="198"/>
      <c r="AO170" s="198"/>
      <c r="AP170" s="198"/>
      <c r="AQ170" s="198"/>
      <c r="AR170" s="198"/>
      <c r="AS170" s="198"/>
      <c r="AT170" s="198"/>
      <c r="AV170"/>
      <c r="AW170"/>
      <c r="CA170" s="198"/>
      <c r="CB170" s="198"/>
      <c r="CC170" s="198"/>
    </row>
    <row r="171" spans="1:81" s="201" customFormat="1" x14ac:dyDescent="0.25">
      <c r="A171" s="198"/>
      <c r="B171" s="198"/>
      <c r="C171" s="198"/>
      <c r="D171" s="198"/>
      <c r="E171" s="198"/>
      <c r="F171" s="198"/>
      <c r="G171" s="204"/>
      <c r="H171" s="204"/>
      <c r="I171" s="204"/>
      <c r="J171" s="204"/>
      <c r="K171" s="206"/>
      <c r="L171" s="206"/>
      <c r="M171" s="206"/>
      <c r="N171" s="206"/>
      <c r="O171" s="207"/>
      <c r="P171" s="207"/>
      <c r="Q171" s="207"/>
      <c r="R171" s="207"/>
      <c r="S171" s="175"/>
      <c r="T171" s="175"/>
      <c r="U171" s="175"/>
      <c r="V171" s="175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  <c r="AI171" s="198"/>
      <c r="AJ171" s="198"/>
      <c r="AK171" s="198"/>
      <c r="AL171" s="198"/>
      <c r="AM171" s="198"/>
      <c r="AN171" s="198"/>
      <c r="AO171" s="198"/>
      <c r="AP171" s="198"/>
      <c r="AQ171" s="198"/>
      <c r="AR171" s="198"/>
      <c r="AS171" s="198"/>
      <c r="AT171" s="198"/>
      <c r="AV171"/>
      <c r="AW171"/>
      <c r="CA171" s="198"/>
      <c r="CB171" s="198"/>
      <c r="CC171" s="198"/>
    </row>
    <row r="172" spans="1:81" s="201" customFormat="1" x14ac:dyDescent="0.25">
      <c r="A172" s="198"/>
      <c r="B172" s="198"/>
      <c r="C172" s="198"/>
      <c r="D172" s="198"/>
      <c r="E172" s="198"/>
      <c r="F172" s="198"/>
      <c r="G172" s="204"/>
      <c r="H172" s="204"/>
      <c r="I172" s="204"/>
      <c r="J172" s="204"/>
      <c r="K172" s="206"/>
      <c r="L172" s="206"/>
      <c r="M172" s="206"/>
      <c r="N172" s="206"/>
      <c r="O172" s="207"/>
      <c r="P172" s="207"/>
      <c r="Q172" s="207"/>
      <c r="R172" s="207"/>
      <c r="S172" s="175"/>
      <c r="T172" s="175"/>
      <c r="U172" s="175"/>
      <c r="V172" s="175"/>
      <c r="W172" s="198"/>
      <c r="X172" s="198"/>
      <c r="Y172" s="198"/>
      <c r="Z172" s="198"/>
      <c r="AA172" s="198"/>
      <c r="AB172" s="198"/>
      <c r="AC172" s="198"/>
      <c r="AD172" s="198"/>
      <c r="AE172" s="198"/>
      <c r="AF172" s="198"/>
      <c r="AG172" s="198"/>
      <c r="AH172" s="198"/>
      <c r="AI172" s="198"/>
      <c r="AJ172" s="198"/>
      <c r="AK172" s="198"/>
      <c r="AL172" s="198"/>
      <c r="AM172" s="198"/>
      <c r="AN172" s="198"/>
      <c r="AO172" s="198"/>
      <c r="AP172" s="198"/>
      <c r="AQ172" s="198"/>
      <c r="AR172" s="198"/>
      <c r="AS172" s="198"/>
      <c r="AT172" s="198"/>
      <c r="AV172"/>
      <c r="AW172"/>
      <c r="CA172" s="198"/>
      <c r="CB172" s="198"/>
      <c r="CC172" s="198"/>
    </row>
    <row r="173" spans="1:81" s="201" customFormat="1" x14ac:dyDescent="0.25">
      <c r="A173" s="198"/>
      <c r="B173" s="198"/>
      <c r="C173" s="198"/>
      <c r="D173" s="198"/>
      <c r="E173" s="198"/>
      <c r="F173" s="198"/>
      <c r="G173" s="204"/>
      <c r="H173" s="204"/>
      <c r="I173" s="204"/>
      <c r="J173" s="204"/>
      <c r="K173" s="206"/>
      <c r="L173" s="206"/>
      <c r="M173" s="206"/>
      <c r="N173" s="206"/>
      <c r="O173" s="207"/>
      <c r="P173" s="207"/>
      <c r="Q173" s="207"/>
      <c r="R173" s="207"/>
      <c r="S173" s="175"/>
      <c r="T173" s="175"/>
      <c r="U173" s="175"/>
      <c r="V173" s="175"/>
      <c r="W173" s="198"/>
      <c r="X173" s="198"/>
      <c r="Y173" s="198"/>
      <c r="Z173" s="198"/>
      <c r="AA173" s="198"/>
      <c r="AB173" s="198"/>
      <c r="AC173" s="198"/>
      <c r="AD173" s="198"/>
      <c r="AE173" s="198"/>
      <c r="AF173" s="198"/>
      <c r="AG173" s="198"/>
      <c r="AH173" s="198"/>
      <c r="AI173" s="198"/>
      <c r="AJ173" s="198"/>
      <c r="AK173" s="198"/>
      <c r="AL173" s="198"/>
      <c r="AM173" s="198"/>
      <c r="AN173" s="198"/>
      <c r="AO173" s="198"/>
      <c r="AP173" s="198"/>
      <c r="AQ173" s="198"/>
      <c r="AR173" s="198"/>
      <c r="AS173" s="198"/>
      <c r="AT173" s="198"/>
      <c r="AV173"/>
      <c r="AW173"/>
      <c r="CA173" s="198"/>
      <c r="CB173" s="198"/>
      <c r="CC173" s="198"/>
    </row>
    <row r="174" spans="1:81" s="201" customFormat="1" x14ac:dyDescent="0.25">
      <c r="A174" s="198"/>
      <c r="B174" s="198"/>
      <c r="C174" s="198"/>
      <c r="D174" s="198"/>
      <c r="E174" s="198"/>
      <c r="F174" s="198"/>
      <c r="G174" s="204"/>
      <c r="H174" s="204"/>
      <c r="I174" s="204"/>
      <c r="J174" s="204"/>
      <c r="K174" s="206"/>
      <c r="L174" s="206"/>
      <c r="M174" s="206"/>
      <c r="N174" s="206"/>
      <c r="O174" s="207"/>
      <c r="P174" s="207"/>
      <c r="Q174" s="207"/>
      <c r="R174" s="207"/>
      <c r="S174" s="175"/>
      <c r="T174" s="175"/>
      <c r="U174" s="175"/>
      <c r="V174" s="175"/>
      <c r="W174" s="198"/>
      <c r="X174" s="198"/>
      <c r="Y174" s="198"/>
      <c r="Z174" s="198"/>
      <c r="AA174" s="198"/>
      <c r="AB174" s="198"/>
      <c r="AC174" s="198"/>
      <c r="AD174" s="198"/>
      <c r="AE174" s="198"/>
      <c r="AF174" s="198"/>
      <c r="AG174" s="198"/>
      <c r="AH174" s="198"/>
      <c r="AI174" s="198"/>
      <c r="AJ174" s="198"/>
      <c r="AK174" s="198"/>
      <c r="AL174" s="198"/>
      <c r="AM174" s="198"/>
      <c r="AN174" s="198"/>
      <c r="AO174" s="198"/>
      <c r="AP174" s="198"/>
      <c r="AQ174" s="198"/>
      <c r="AR174" s="198"/>
      <c r="AS174" s="198"/>
      <c r="AT174" s="198"/>
      <c r="AV174"/>
      <c r="AW174"/>
      <c r="CA174" s="198"/>
      <c r="CB174" s="198"/>
      <c r="CC174" s="198"/>
    </row>
    <row r="175" spans="1:81" s="201" customFormat="1" x14ac:dyDescent="0.25">
      <c r="A175" s="198"/>
      <c r="B175" s="198"/>
      <c r="C175" s="198"/>
      <c r="D175" s="198"/>
      <c r="E175" s="198"/>
      <c r="F175" s="198"/>
      <c r="G175" s="204"/>
      <c r="H175" s="204"/>
      <c r="I175" s="204"/>
      <c r="J175" s="204"/>
      <c r="K175" s="206"/>
      <c r="L175" s="206"/>
      <c r="M175" s="206"/>
      <c r="N175" s="206"/>
      <c r="O175" s="207"/>
      <c r="P175" s="207"/>
      <c r="Q175" s="207"/>
      <c r="R175" s="207"/>
      <c r="S175" s="175"/>
      <c r="T175" s="175"/>
      <c r="U175" s="175"/>
      <c r="V175" s="175"/>
      <c r="W175" s="198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  <c r="AI175" s="198"/>
      <c r="AJ175" s="198"/>
      <c r="AK175" s="198"/>
      <c r="AL175" s="198"/>
      <c r="AM175" s="198"/>
      <c r="AN175" s="198"/>
      <c r="AO175" s="198"/>
      <c r="AP175" s="198"/>
      <c r="AQ175" s="198"/>
      <c r="AR175" s="198"/>
      <c r="AS175" s="198"/>
      <c r="AT175" s="198"/>
      <c r="AV175"/>
      <c r="AW175"/>
      <c r="CA175" s="198"/>
      <c r="CB175" s="198"/>
      <c r="CC175" s="198"/>
    </row>
    <row r="176" spans="1:81" s="201" customFormat="1" x14ac:dyDescent="0.25">
      <c r="A176" s="198"/>
      <c r="B176" s="198"/>
      <c r="C176" s="198"/>
      <c r="D176" s="198"/>
      <c r="E176" s="198"/>
      <c r="F176" s="198"/>
      <c r="G176" s="204"/>
      <c r="H176" s="204"/>
      <c r="I176" s="204"/>
      <c r="J176" s="204"/>
      <c r="K176" s="206"/>
      <c r="L176" s="206"/>
      <c r="M176" s="206"/>
      <c r="N176" s="206"/>
      <c r="O176" s="207"/>
      <c r="P176" s="207"/>
      <c r="Q176" s="207"/>
      <c r="R176" s="207"/>
      <c r="S176" s="175"/>
      <c r="T176" s="175"/>
      <c r="U176" s="175"/>
      <c r="V176" s="175"/>
      <c r="W176" s="198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  <c r="AI176" s="198"/>
      <c r="AJ176" s="198"/>
      <c r="AK176" s="198"/>
      <c r="AL176" s="198"/>
      <c r="AM176" s="198"/>
      <c r="AN176" s="198"/>
      <c r="AO176" s="198"/>
      <c r="AP176" s="198"/>
      <c r="AQ176" s="198"/>
      <c r="AR176" s="198"/>
      <c r="AS176" s="198"/>
      <c r="AT176" s="198"/>
      <c r="AV176"/>
      <c r="AW176"/>
      <c r="CA176" s="198"/>
      <c r="CB176" s="198"/>
      <c r="CC176" s="198"/>
    </row>
    <row r="177" spans="1:81" s="201" customFormat="1" x14ac:dyDescent="0.25">
      <c r="A177" s="198"/>
      <c r="B177" s="198"/>
      <c r="C177" s="198"/>
      <c r="D177" s="198"/>
      <c r="E177" s="198"/>
      <c r="F177" s="198"/>
      <c r="G177" s="204"/>
      <c r="H177" s="204"/>
      <c r="I177" s="204"/>
      <c r="J177" s="204"/>
      <c r="K177" s="206"/>
      <c r="L177" s="206"/>
      <c r="M177" s="206"/>
      <c r="N177" s="206"/>
      <c r="O177" s="207"/>
      <c r="P177" s="207"/>
      <c r="Q177" s="207"/>
      <c r="R177" s="207"/>
      <c r="S177" s="175"/>
      <c r="T177" s="175"/>
      <c r="U177" s="175"/>
      <c r="V177" s="175"/>
      <c r="W177" s="198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  <c r="AI177" s="198"/>
      <c r="AJ177" s="198"/>
      <c r="AK177" s="198"/>
      <c r="AL177" s="198"/>
      <c r="AM177" s="198"/>
      <c r="AN177" s="198"/>
      <c r="AO177" s="198"/>
      <c r="AP177" s="198"/>
      <c r="AQ177" s="198"/>
      <c r="AR177" s="198"/>
      <c r="AS177" s="198"/>
      <c r="AT177" s="198"/>
      <c r="AV177"/>
      <c r="AW177"/>
      <c r="CA177" s="198"/>
      <c r="CB177" s="198"/>
      <c r="CC177" s="198"/>
    </row>
    <row r="178" spans="1:81" s="201" customFormat="1" x14ac:dyDescent="0.25">
      <c r="A178" s="198"/>
      <c r="B178" s="198"/>
      <c r="C178" s="198"/>
      <c r="D178" s="198"/>
      <c r="E178" s="198"/>
      <c r="F178" s="198"/>
      <c r="G178" s="204"/>
      <c r="H178" s="204"/>
      <c r="I178" s="204"/>
      <c r="J178" s="204"/>
      <c r="K178" s="206"/>
      <c r="L178" s="206"/>
      <c r="M178" s="206"/>
      <c r="N178" s="206"/>
      <c r="O178" s="207"/>
      <c r="P178" s="207"/>
      <c r="Q178" s="207"/>
      <c r="R178" s="207"/>
      <c r="S178" s="175"/>
      <c r="T178" s="175"/>
      <c r="U178" s="175"/>
      <c r="V178" s="175"/>
      <c r="W178" s="198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  <c r="AI178" s="198"/>
      <c r="AJ178" s="198"/>
      <c r="AK178" s="198"/>
      <c r="AL178" s="198"/>
      <c r="AM178" s="198"/>
      <c r="AN178" s="198"/>
      <c r="AO178" s="198"/>
      <c r="AP178" s="198"/>
      <c r="AQ178" s="198"/>
      <c r="AR178" s="198"/>
      <c r="AS178" s="198"/>
      <c r="AT178" s="198"/>
      <c r="AV178"/>
      <c r="AW178"/>
      <c r="CA178" s="198"/>
      <c r="CB178" s="198"/>
      <c r="CC178" s="198"/>
    </row>
    <row r="179" spans="1:81" s="201" customFormat="1" x14ac:dyDescent="0.25">
      <c r="A179" s="198"/>
      <c r="B179" s="198"/>
      <c r="C179" s="198"/>
      <c r="D179" s="198"/>
      <c r="E179" s="198"/>
      <c r="F179" s="198"/>
      <c r="G179" s="204"/>
      <c r="H179" s="204"/>
      <c r="I179" s="204"/>
      <c r="J179" s="204"/>
      <c r="K179" s="206"/>
      <c r="L179" s="206"/>
      <c r="M179" s="206"/>
      <c r="N179" s="206"/>
      <c r="O179" s="207"/>
      <c r="P179" s="207"/>
      <c r="Q179" s="207"/>
      <c r="R179" s="207"/>
      <c r="S179" s="175"/>
      <c r="T179" s="175"/>
      <c r="U179" s="175"/>
      <c r="V179" s="175"/>
      <c r="W179" s="198"/>
      <c r="X179" s="198"/>
      <c r="Y179" s="198"/>
      <c r="Z179" s="198"/>
      <c r="AA179" s="198"/>
      <c r="AB179" s="198"/>
      <c r="AC179" s="198"/>
      <c r="AD179" s="198"/>
      <c r="AE179" s="198"/>
      <c r="AF179" s="198"/>
      <c r="AG179" s="198"/>
      <c r="AH179" s="198"/>
      <c r="AI179" s="198"/>
      <c r="AJ179" s="198"/>
      <c r="AK179" s="198"/>
      <c r="AL179" s="198"/>
      <c r="AM179" s="198"/>
      <c r="AN179" s="198"/>
      <c r="AO179" s="198"/>
      <c r="AP179" s="198"/>
      <c r="AQ179" s="198"/>
      <c r="AR179" s="198"/>
      <c r="AS179" s="198"/>
      <c r="AT179" s="198"/>
      <c r="AV179"/>
      <c r="AW179"/>
      <c r="CA179" s="198"/>
      <c r="CB179" s="198"/>
      <c r="CC179" s="198"/>
    </row>
    <row r="180" spans="1:81" s="201" customFormat="1" x14ac:dyDescent="0.25">
      <c r="A180" s="198"/>
      <c r="B180" s="198"/>
      <c r="C180" s="198"/>
      <c r="D180" s="198"/>
      <c r="E180" s="198"/>
      <c r="F180" s="198"/>
      <c r="G180" s="204"/>
      <c r="H180" s="204"/>
      <c r="I180" s="204"/>
      <c r="J180" s="204"/>
      <c r="K180" s="206"/>
      <c r="L180" s="206"/>
      <c r="M180" s="206"/>
      <c r="N180" s="206"/>
      <c r="O180" s="207"/>
      <c r="P180" s="207"/>
      <c r="Q180" s="207"/>
      <c r="R180" s="207"/>
      <c r="S180" s="175"/>
      <c r="T180" s="175"/>
      <c r="U180" s="175"/>
      <c r="V180" s="175"/>
      <c r="W180" s="198"/>
      <c r="X180" s="198"/>
      <c r="Y180" s="198"/>
      <c r="Z180" s="198"/>
      <c r="AA180" s="198"/>
      <c r="AB180" s="198"/>
      <c r="AC180" s="198"/>
      <c r="AD180" s="198"/>
      <c r="AE180" s="198"/>
      <c r="AF180" s="198"/>
      <c r="AG180" s="198"/>
      <c r="AH180" s="198"/>
      <c r="AI180" s="198"/>
      <c r="AJ180" s="198"/>
      <c r="AK180" s="198"/>
      <c r="AL180" s="198"/>
      <c r="AM180" s="198"/>
      <c r="AN180" s="198"/>
      <c r="AO180" s="198"/>
      <c r="AP180" s="198"/>
      <c r="AQ180" s="198"/>
      <c r="AR180" s="198"/>
      <c r="AS180" s="198"/>
      <c r="AT180" s="198"/>
      <c r="AV180"/>
      <c r="AW180"/>
      <c r="CA180" s="198"/>
      <c r="CB180" s="198"/>
      <c r="CC180" s="198"/>
    </row>
    <row r="181" spans="1:81" s="201" customFormat="1" x14ac:dyDescent="0.25">
      <c r="A181" s="198"/>
      <c r="B181" s="198"/>
      <c r="C181" s="198"/>
      <c r="D181" s="198"/>
      <c r="E181" s="198"/>
      <c r="F181" s="198"/>
      <c r="G181" s="204"/>
      <c r="H181" s="204"/>
      <c r="I181" s="204"/>
      <c r="J181" s="204"/>
      <c r="K181" s="206"/>
      <c r="L181" s="206"/>
      <c r="M181" s="206"/>
      <c r="N181" s="206"/>
      <c r="O181" s="207"/>
      <c r="P181" s="207"/>
      <c r="Q181" s="207"/>
      <c r="R181" s="207"/>
      <c r="S181" s="175"/>
      <c r="T181" s="175"/>
      <c r="U181" s="175"/>
      <c r="V181" s="175"/>
      <c r="W181" s="198"/>
      <c r="X181" s="198"/>
      <c r="Y181" s="198"/>
      <c r="Z181" s="198"/>
      <c r="AA181" s="198"/>
      <c r="AB181" s="198"/>
      <c r="AC181" s="198"/>
      <c r="AD181" s="198"/>
      <c r="AE181" s="198"/>
      <c r="AF181" s="198"/>
      <c r="AG181" s="198"/>
      <c r="AH181" s="198"/>
      <c r="AI181" s="198"/>
      <c r="AJ181" s="198"/>
      <c r="AK181" s="198"/>
      <c r="AL181" s="198"/>
      <c r="AM181" s="198"/>
      <c r="AN181" s="198"/>
      <c r="AO181" s="198"/>
      <c r="AP181" s="198"/>
      <c r="AQ181" s="198"/>
      <c r="AR181" s="198"/>
      <c r="AS181" s="198"/>
      <c r="AT181" s="198"/>
      <c r="AV181"/>
      <c r="AW181"/>
      <c r="CA181" s="198"/>
      <c r="CB181" s="198"/>
      <c r="CC181" s="198"/>
    </row>
    <row r="182" spans="1:81" s="201" customFormat="1" x14ac:dyDescent="0.25">
      <c r="A182" s="198"/>
      <c r="B182" s="198"/>
      <c r="C182" s="198"/>
      <c r="D182" s="198"/>
      <c r="E182" s="198"/>
      <c r="F182" s="198"/>
      <c r="G182" s="204"/>
      <c r="H182" s="204"/>
      <c r="I182" s="204"/>
      <c r="J182" s="204"/>
      <c r="K182" s="206"/>
      <c r="L182" s="206"/>
      <c r="M182" s="206"/>
      <c r="N182" s="206"/>
      <c r="O182" s="207"/>
      <c r="P182" s="207"/>
      <c r="Q182" s="207"/>
      <c r="R182" s="207"/>
      <c r="S182" s="175"/>
      <c r="T182" s="175"/>
      <c r="U182" s="175"/>
      <c r="V182" s="175"/>
      <c r="W182" s="198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  <c r="AI182" s="198"/>
      <c r="AJ182" s="198"/>
      <c r="AK182" s="198"/>
      <c r="AL182" s="198"/>
      <c r="AM182" s="198"/>
      <c r="AN182" s="198"/>
      <c r="AO182" s="198"/>
      <c r="AP182" s="198"/>
      <c r="AQ182" s="198"/>
      <c r="AR182" s="198"/>
      <c r="AS182" s="198"/>
      <c r="AT182" s="198"/>
      <c r="AV182"/>
      <c r="AW182"/>
      <c r="CA182" s="198"/>
      <c r="CB182" s="198"/>
      <c r="CC182" s="198"/>
    </row>
    <row r="183" spans="1:81" s="201" customFormat="1" x14ac:dyDescent="0.25">
      <c r="A183" s="198"/>
      <c r="B183" s="198"/>
      <c r="C183" s="198"/>
      <c r="D183" s="198"/>
      <c r="E183" s="198"/>
      <c r="F183" s="198"/>
      <c r="G183" s="204"/>
      <c r="H183" s="204"/>
      <c r="I183" s="204"/>
      <c r="J183" s="204"/>
      <c r="K183" s="206"/>
      <c r="L183" s="206"/>
      <c r="M183" s="206"/>
      <c r="N183" s="206"/>
      <c r="O183" s="207"/>
      <c r="P183" s="207"/>
      <c r="Q183" s="207"/>
      <c r="R183" s="207"/>
      <c r="S183" s="175"/>
      <c r="T183" s="175"/>
      <c r="U183" s="175"/>
      <c r="V183" s="175"/>
      <c r="W183" s="198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  <c r="AI183" s="198"/>
      <c r="AJ183" s="198"/>
      <c r="AK183" s="198"/>
      <c r="AL183" s="198"/>
      <c r="AM183" s="198"/>
      <c r="AN183" s="198"/>
      <c r="AO183" s="198"/>
      <c r="AP183" s="198"/>
      <c r="AQ183" s="198"/>
      <c r="AR183" s="198"/>
      <c r="AS183" s="198"/>
      <c r="AT183" s="198"/>
      <c r="AV183"/>
      <c r="AW183"/>
      <c r="CA183" s="198"/>
      <c r="CB183" s="198"/>
      <c r="CC183" s="198"/>
    </row>
    <row r="184" spans="1:81" s="201" customFormat="1" x14ac:dyDescent="0.25">
      <c r="A184" s="198"/>
      <c r="B184" s="198"/>
      <c r="C184" s="198"/>
      <c r="D184" s="198"/>
      <c r="E184" s="198"/>
      <c r="F184" s="198"/>
      <c r="G184" s="204"/>
      <c r="H184" s="204"/>
      <c r="I184" s="204"/>
      <c r="J184" s="204"/>
      <c r="K184" s="206"/>
      <c r="L184" s="206"/>
      <c r="M184" s="206"/>
      <c r="N184" s="206"/>
      <c r="O184" s="207"/>
      <c r="P184" s="207"/>
      <c r="Q184" s="207"/>
      <c r="R184" s="207"/>
      <c r="S184" s="175"/>
      <c r="T184" s="175"/>
      <c r="U184" s="175"/>
      <c r="V184" s="175"/>
      <c r="W184" s="198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  <c r="AI184" s="198"/>
      <c r="AJ184" s="198"/>
      <c r="AK184" s="198"/>
      <c r="AL184" s="198"/>
      <c r="AM184" s="198"/>
      <c r="AN184" s="198"/>
      <c r="AO184" s="198"/>
      <c r="AP184" s="198"/>
      <c r="AQ184" s="198"/>
      <c r="AR184" s="198"/>
      <c r="AS184" s="198"/>
      <c r="AT184" s="198"/>
      <c r="AV184"/>
      <c r="AW184"/>
      <c r="CA184" s="198"/>
      <c r="CB184" s="198"/>
      <c r="CC184" s="198"/>
    </row>
    <row r="185" spans="1:81" s="201" customFormat="1" x14ac:dyDescent="0.25">
      <c r="A185" s="198"/>
      <c r="B185" s="198"/>
      <c r="C185" s="198"/>
      <c r="D185" s="198"/>
      <c r="E185" s="198"/>
      <c r="F185" s="198"/>
      <c r="G185" s="204"/>
      <c r="H185" s="204"/>
      <c r="I185" s="204"/>
      <c r="J185" s="204"/>
      <c r="K185" s="206"/>
      <c r="L185" s="206"/>
      <c r="M185" s="206"/>
      <c r="N185" s="206"/>
      <c r="O185" s="207"/>
      <c r="P185" s="207"/>
      <c r="Q185" s="207"/>
      <c r="R185" s="207"/>
      <c r="S185" s="175"/>
      <c r="T185" s="175"/>
      <c r="U185" s="175"/>
      <c r="V185" s="175"/>
      <c r="W185" s="198"/>
      <c r="X185" s="198"/>
      <c r="Y185" s="198"/>
      <c r="Z185" s="198"/>
      <c r="AA185" s="198"/>
      <c r="AB185" s="198"/>
      <c r="AC185" s="198"/>
      <c r="AD185" s="198"/>
      <c r="AE185" s="198"/>
      <c r="AF185" s="198"/>
      <c r="AG185" s="198"/>
      <c r="AH185" s="198"/>
      <c r="AI185" s="198"/>
      <c r="AJ185" s="198"/>
      <c r="AK185" s="198"/>
      <c r="AL185" s="198"/>
      <c r="AM185" s="198"/>
      <c r="AN185" s="198"/>
      <c r="AO185" s="198"/>
      <c r="AP185" s="198"/>
      <c r="AQ185" s="198"/>
      <c r="AR185" s="198"/>
      <c r="AS185" s="198"/>
      <c r="AT185" s="198"/>
      <c r="AV185"/>
      <c r="AW185"/>
      <c r="CA185" s="198"/>
      <c r="CB185" s="198"/>
      <c r="CC185" s="198"/>
    </row>
    <row r="186" spans="1:81" s="201" customFormat="1" x14ac:dyDescent="0.25">
      <c r="A186" s="198"/>
      <c r="B186" s="198"/>
      <c r="C186" s="198"/>
      <c r="D186" s="198"/>
      <c r="E186" s="198"/>
      <c r="F186" s="198"/>
      <c r="G186" s="204"/>
      <c r="H186" s="204"/>
      <c r="I186" s="204"/>
      <c r="J186" s="204"/>
      <c r="K186" s="206"/>
      <c r="L186" s="206"/>
      <c r="M186" s="206"/>
      <c r="N186" s="206"/>
      <c r="O186" s="207"/>
      <c r="P186" s="207"/>
      <c r="Q186" s="207"/>
      <c r="R186" s="207"/>
      <c r="S186" s="175"/>
      <c r="T186" s="175"/>
      <c r="U186" s="175"/>
      <c r="V186" s="175"/>
      <c r="W186" s="198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98"/>
      <c r="AJ186" s="198"/>
      <c r="AK186" s="198"/>
      <c r="AL186" s="198"/>
      <c r="AM186" s="198"/>
      <c r="AN186" s="198"/>
      <c r="AO186" s="198"/>
      <c r="AP186" s="198"/>
      <c r="AQ186" s="198"/>
      <c r="AR186" s="198"/>
      <c r="AS186" s="198"/>
      <c r="AT186" s="198"/>
      <c r="AV186"/>
      <c r="AW186"/>
      <c r="CA186" s="198"/>
      <c r="CB186" s="198"/>
      <c r="CC186" s="198"/>
    </row>
    <row r="187" spans="1:81" s="201" customFormat="1" x14ac:dyDescent="0.25">
      <c r="A187" s="198"/>
      <c r="B187" s="198"/>
      <c r="C187" s="198"/>
      <c r="D187" s="198"/>
      <c r="E187" s="198"/>
      <c r="F187" s="198"/>
      <c r="G187" s="204"/>
      <c r="H187" s="204"/>
      <c r="I187" s="204"/>
      <c r="J187" s="204"/>
      <c r="K187" s="206"/>
      <c r="L187" s="206"/>
      <c r="M187" s="206"/>
      <c r="N187" s="206"/>
      <c r="O187" s="207"/>
      <c r="P187" s="207"/>
      <c r="Q187" s="207"/>
      <c r="R187" s="207"/>
      <c r="S187" s="175"/>
      <c r="T187" s="175"/>
      <c r="U187" s="175"/>
      <c r="V187" s="175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V187"/>
      <c r="AW187"/>
      <c r="CA187" s="198"/>
      <c r="CB187" s="198"/>
      <c r="CC187" s="198"/>
    </row>
    <row r="188" spans="1:81" s="201" customFormat="1" x14ac:dyDescent="0.25">
      <c r="A188" s="198"/>
      <c r="B188" s="198"/>
      <c r="C188" s="198"/>
      <c r="D188" s="198"/>
      <c r="E188" s="198"/>
      <c r="F188" s="198"/>
      <c r="G188" s="204"/>
      <c r="H188" s="204"/>
      <c r="I188" s="204"/>
      <c r="J188" s="204"/>
      <c r="K188" s="206"/>
      <c r="L188" s="206"/>
      <c r="M188" s="206"/>
      <c r="N188" s="206"/>
      <c r="O188" s="207"/>
      <c r="P188" s="207"/>
      <c r="Q188" s="207"/>
      <c r="R188" s="207"/>
      <c r="S188" s="175"/>
      <c r="T188" s="175"/>
      <c r="U188" s="175"/>
      <c r="V188" s="175"/>
      <c r="W188" s="198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8"/>
      <c r="AH188" s="198"/>
      <c r="AI188" s="198"/>
      <c r="AJ188" s="198"/>
      <c r="AK188" s="198"/>
      <c r="AL188" s="198"/>
      <c r="AM188" s="198"/>
      <c r="AN188" s="198"/>
      <c r="AO188" s="198"/>
      <c r="AP188" s="198"/>
      <c r="AQ188" s="198"/>
      <c r="AR188" s="198"/>
      <c r="AS188" s="198"/>
      <c r="AT188" s="198"/>
      <c r="AV188"/>
      <c r="AW188"/>
      <c r="CA188" s="198"/>
      <c r="CB188" s="198"/>
      <c r="CC188" s="198"/>
    </row>
    <row r="189" spans="1:81" s="201" customFormat="1" x14ac:dyDescent="0.25">
      <c r="A189" s="198"/>
      <c r="B189" s="198"/>
      <c r="C189" s="198"/>
      <c r="D189" s="198"/>
      <c r="E189" s="198"/>
      <c r="F189" s="198"/>
      <c r="G189" s="204"/>
      <c r="H189" s="204"/>
      <c r="I189" s="204"/>
      <c r="J189" s="204"/>
      <c r="K189" s="206"/>
      <c r="L189" s="206"/>
      <c r="M189" s="206"/>
      <c r="N189" s="206"/>
      <c r="O189" s="207"/>
      <c r="P189" s="207"/>
      <c r="Q189" s="207"/>
      <c r="R189" s="207"/>
      <c r="S189" s="175"/>
      <c r="T189" s="175"/>
      <c r="U189" s="175"/>
      <c r="V189" s="175"/>
      <c r="W189" s="198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  <c r="AI189" s="198"/>
      <c r="AJ189" s="198"/>
      <c r="AK189" s="198"/>
      <c r="AL189" s="198"/>
      <c r="AM189" s="198"/>
      <c r="AN189" s="198"/>
      <c r="AO189" s="198"/>
      <c r="AP189" s="198"/>
      <c r="AQ189" s="198"/>
      <c r="AR189" s="198"/>
      <c r="AS189" s="198"/>
      <c r="AT189" s="198"/>
      <c r="AV189"/>
      <c r="AW189"/>
      <c r="CA189" s="198"/>
      <c r="CB189" s="198"/>
      <c r="CC189" s="198"/>
    </row>
    <row r="190" spans="1:81" s="201" customFormat="1" x14ac:dyDescent="0.25">
      <c r="A190" s="198"/>
      <c r="B190" s="198"/>
      <c r="C190" s="198"/>
      <c r="D190" s="198"/>
      <c r="E190" s="198"/>
      <c r="F190" s="198"/>
      <c r="G190" s="204"/>
      <c r="H190" s="204"/>
      <c r="I190" s="204"/>
      <c r="J190" s="204"/>
      <c r="K190" s="206"/>
      <c r="L190" s="206"/>
      <c r="M190" s="206"/>
      <c r="N190" s="206"/>
      <c r="O190" s="207"/>
      <c r="P190" s="207"/>
      <c r="Q190" s="207"/>
      <c r="R190" s="207"/>
      <c r="S190" s="175"/>
      <c r="T190" s="175"/>
      <c r="U190" s="175"/>
      <c r="V190" s="175"/>
      <c r="W190" s="198"/>
      <c r="X190" s="198"/>
      <c r="Y190" s="198"/>
      <c r="Z190" s="198"/>
      <c r="AA190" s="198"/>
      <c r="AB190" s="198"/>
      <c r="AC190" s="198"/>
      <c r="AD190" s="198"/>
      <c r="AE190" s="198"/>
      <c r="AF190" s="198"/>
      <c r="AG190" s="198"/>
      <c r="AH190" s="198"/>
      <c r="AI190" s="198"/>
      <c r="AJ190" s="198"/>
      <c r="AK190" s="198"/>
      <c r="AL190" s="198"/>
      <c r="AM190" s="198"/>
      <c r="AN190" s="198"/>
      <c r="AO190" s="198"/>
      <c r="AP190" s="198"/>
      <c r="AQ190" s="198"/>
      <c r="AR190" s="198"/>
      <c r="AS190" s="198"/>
      <c r="AT190" s="198"/>
      <c r="AV190"/>
      <c r="AW190"/>
      <c r="CA190" s="198"/>
      <c r="CB190" s="198"/>
      <c r="CC190" s="198"/>
    </row>
    <row r="191" spans="1:81" s="201" customFormat="1" x14ac:dyDescent="0.25">
      <c r="A191" s="198"/>
      <c r="B191" s="198"/>
      <c r="C191" s="198"/>
      <c r="D191" s="198"/>
      <c r="E191" s="198"/>
      <c r="F191" s="198"/>
      <c r="G191" s="204"/>
      <c r="H191" s="204"/>
      <c r="I191" s="204"/>
      <c r="J191" s="204"/>
      <c r="K191" s="206"/>
      <c r="L191" s="206"/>
      <c r="M191" s="206"/>
      <c r="N191" s="206"/>
      <c r="O191" s="207"/>
      <c r="P191" s="207"/>
      <c r="Q191" s="207"/>
      <c r="R191" s="207"/>
      <c r="S191" s="175"/>
      <c r="T191" s="175"/>
      <c r="U191" s="175"/>
      <c r="V191" s="175"/>
      <c r="W191" s="198"/>
      <c r="X191" s="198"/>
      <c r="Y191" s="198"/>
      <c r="Z191" s="198"/>
      <c r="AA191" s="198"/>
      <c r="AB191" s="198"/>
      <c r="AC191" s="198"/>
      <c r="AD191" s="198"/>
      <c r="AE191" s="198"/>
      <c r="AF191" s="198"/>
      <c r="AG191" s="198"/>
      <c r="AH191" s="198"/>
      <c r="AI191" s="198"/>
      <c r="AJ191" s="198"/>
      <c r="AK191" s="198"/>
      <c r="AL191" s="198"/>
      <c r="AM191" s="198"/>
      <c r="AN191" s="198"/>
      <c r="AO191" s="198"/>
      <c r="AP191" s="198"/>
      <c r="AQ191" s="198"/>
      <c r="AR191" s="198"/>
      <c r="AS191" s="198"/>
      <c r="AT191" s="198"/>
      <c r="AV191"/>
      <c r="AW191"/>
      <c r="CA191" s="198"/>
      <c r="CB191" s="198"/>
      <c r="CC191" s="198"/>
    </row>
    <row r="192" spans="1:81" s="201" customFormat="1" x14ac:dyDescent="0.25">
      <c r="A192" s="198"/>
      <c r="B192" s="198"/>
      <c r="C192" s="198"/>
      <c r="D192" s="198"/>
      <c r="E192" s="198"/>
      <c r="F192" s="198"/>
      <c r="G192" s="204"/>
      <c r="H192" s="204"/>
      <c r="I192" s="204"/>
      <c r="J192" s="204"/>
      <c r="K192" s="206"/>
      <c r="L192" s="206"/>
      <c r="M192" s="206"/>
      <c r="N192" s="206"/>
      <c r="O192" s="207"/>
      <c r="P192" s="207"/>
      <c r="Q192" s="207"/>
      <c r="R192" s="207"/>
      <c r="S192" s="175"/>
      <c r="T192" s="175"/>
      <c r="U192" s="175"/>
      <c r="V192" s="175"/>
      <c r="W192" s="198"/>
      <c r="X192" s="198"/>
      <c r="Y192" s="198"/>
      <c r="Z192" s="198"/>
      <c r="AA192" s="198"/>
      <c r="AB192" s="198"/>
      <c r="AC192" s="198"/>
      <c r="AD192" s="198"/>
      <c r="AE192" s="198"/>
      <c r="AF192" s="198"/>
      <c r="AG192" s="198"/>
      <c r="AH192" s="198"/>
      <c r="AI192" s="198"/>
      <c r="AJ192" s="198"/>
      <c r="AK192" s="198"/>
      <c r="AL192" s="198"/>
      <c r="AM192" s="198"/>
      <c r="AN192" s="198"/>
      <c r="AO192" s="198"/>
      <c r="AP192" s="198"/>
      <c r="AQ192" s="198"/>
      <c r="AR192" s="198"/>
      <c r="AS192" s="198"/>
      <c r="AT192" s="198"/>
      <c r="AV192"/>
      <c r="AW192"/>
      <c r="CA192" s="198"/>
      <c r="CB192" s="198"/>
      <c r="CC192" s="198"/>
    </row>
    <row r="193" spans="1:81" s="201" customFormat="1" x14ac:dyDescent="0.25">
      <c r="A193" s="198"/>
      <c r="B193" s="198"/>
      <c r="C193" s="198"/>
      <c r="D193" s="198"/>
      <c r="E193" s="198"/>
      <c r="F193" s="198"/>
      <c r="G193" s="204"/>
      <c r="H193" s="204"/>
      <c r="I193" s="204"/>
      <c r="J193" s="204"/>
      <c r="K193" s="206"/>
      <c r="L193" s="206"/>
      <c r="M193" s="206"/>
      <c r="N193" s="206"/>
      <c r="O193" s="207"/>
      <c r="P193" s="207"/>
      <c r="Q193" s="207"/>
      <c r="R193" s="207"/>
      <c r="S193" s="175"/>
      <c r="T193" s="175"/>
      <c r="U193" s="175"/>
      <c r="V193" s="175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V193"/>
      <c r="AW193"/>
      <c r="CA193" s="198"/>
      <c r="CB193" s="198"/>
      <c r="CC193" s="198"/>
    </row>
    <row r="194" spans="1:81" s="201" customFormat="1" x14ac:dyDescent="0.25">
      <c r="A194" s="198"/>
      <c r="B194" s="198"/>
      <c r="C194" s="198"/>
      <c r="D194" s="198"/>
      <c r="E194" s="198"/>
      <c r="F194" s="198"/>
      <c r="G194" s="204"/>
      <c r="H194" s="204"/>
      <c r="I194" s="204"/>
      <c r="J194" s="204"/>
      <c r="K194" s="206"/>
      <c r="L194" s="206"/>
      <c r="M194" s="206"/>
      <c r="N194" s="206"/>
      <c r="O194" s="207"/>
      <c r="P194" s="207"/>
      <c r="Q194" s="207"/>
      <c r="R194" s="207"/>
      <c r="S194" s="175"/>
      <c r="T194" s="175"/>
      <c r="U194" s="175"/>
      <c r="V194" s="175"/>
      <c r="W194" s="198"/>
      <c r="X194" s="198"/>
      <c r="Y194" s="198"/>
      <c r="Z194" s="198"/>
      <c r="AA194" s="198"/>
      <c r="AB194" s="198"/>
      <c r="AC194" s="198"/>
      <c r="AD194" s="198"/>
      <c r="AE194" s="198"/>
      <c r="AF194" s="198"/>
      <c r="AG194" s="198"/>
      <c r="AH194" s="198"/>
      <c r="AI194" s="198"/>
      <c r="AJ194" s="198"/>
      <c r="AK194" s="198"/>
      <c r="AL194" s="198"/>
      <c r="AM194" s="198"/>
      <c r="AN194" s="198"/>
      <c r="AO194" s="198"/>
      <c r="AP194" s="198"/>
      <c r="AQ194" s="198"/>
      <c r="AR194" s="198"/>
      <c r="AS194" s="198"/>
      <c r="AT194" s="198"/>
      <c r="AV194"/>
      <c r="AW194"/>
      <c r="CA194" s="198"/>
      <c r="CB194" s="198"/>
      <c r="CC194" s="198"/>
    </row>
    <row r="195" spans="1:81" s="201" customFormat="1" x14ac:dyDescent="0.25">
      <c r="A195" s="198"/>
      <c r="B195" s="198"/>
      <c r="C195" s="198"/>
      <c r="D195" s="198"/>
      <c r="E195" s="198"/>
      <c r="F195" s="198"/>
      <c r="G195" s="204"/>
      <c r="H195" s="204"/>
      <c r="I195" s="204"/>
      <c r="J195" s="204"/>
      <c r="K195" s="206"/>
      <c r="L195" s="206"/>
      <c r="M195" s="206"/>
      <c r="N195" s="206"/>
      <c r="O195" s="207"/>
      <c r="P195" s="207"/>
      <c r="Q195" s="207"/>
      <c r="R195" s="207"/>
      <c r="S195" s="175"/>
      <c r="T195" s="175"/>
      <c r="U195" s="175"/>
      <c r="V195" s="175"/>
      <c r="W195" s="198"/>
      <c r="X195" s="198"/>
      <c r="Y195" s="198"/>
      <c r="Z195" s="198"/>
      <c r="AA195" s="198"/>
      <c r="AB195" s="198"/>
      <c r="AC195" s="198"/>
      <c r="AD195" s="198"/>
      <c r="AE195" s="198"/>
      <c r="AF195" s="198"/>
      <c r="AG195" s="198"/>
      <c r="AH195" s="198"/>
      <c r="AI195" s="198"/>
      <c r="AJ195" s="198"/>
      <c r="AK195" s="198"/>
      <c r="AL195" s="198"/>
      <c r="AM195" s="198"/>
      <c r="AN195" s="198"/>
      <c r="AO195" s="198"/>
      <c r="AP195" s="198"/>
      <c r="AQ195" s="198"/>
      <c r="AR195" s="198"/>
      <c r="AS195" s="198"/>
      <c r="AT195" s="198"/>
      <c r="AV195"/>
      <c r="AW195"/>
      <c r="CA195" s="198"/>
      <c r="CB195" s="198"/>
      <c r="CC195" s="198"/>
    </row>
    <row r="196" spans="1:81" s="201" customFormat="1" x14ac:dyDescent="0.25">
      <c r="A196" s="198"/>
      <c r="B196" s="198"/>
      <c r="C196" s="198"/>
      <c r="D196" s="198"/>
      <c r="E196" s="198"/>
      <c r="F196" s="198"/>
      <c r="G196" s="204"/>
      <c r="H196" s="204"/>
      <c r="I196" s="204"/>
      <c r="J196" s="204"/>
      <c r="K196" s="206"/>
      <c r="L196" s="206"/>
      <c r="M196" s="206"/>
      <c r="N196" s="206"/>
      <c r="O196" s="207"/>
      <c r="P196" s="207"/>
      <c r="Q196" s="207"/>
      <c r="R196" s="207"/>
      <c r="S196" s="175"/>
      <c r="T196" s="175"/>
      <c r="U196" s="175"/>
      <c r="V196" s="175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  <c r="AP196" s="198"/>
      <c r="AQ196" s="198"/>
      <c r="AR196" s="198"/>
      <c r="AS196" s="198"/>
      <c r="AT196" s="198"/>
      <c r="AV196"/>
      <c r="AW196"/>
      <c r="CA196" s="198"/>
      <c r="CB196" s="198"/>
      <c r="CC196" s="198"/>
    </row>
    <row r="197" spans="1:81" s="201" customFormat="1" x14ac:dyDescent="0.25">
      <c r="A197" s="198"/>
      <c r="B197" s="198"/>
      <c r="C197" s="198"/>
      <c r="D197" s="198"/>
      <c r="E197" s="198"/>
      <c r="F197" s="198"/>
      <c r="G197" s="204"/>
      <c r="H197" s="204"/>
      <c r="I197" s="204"/>
      <c r="J197" s="204"/>
      <c r="K197" s="206"/>
      <c r="L197" s="206"/>
      <c r="M197" s="206"/>
      <c r="N197" s="206"/>
      <c r="O197" s="207"/>
      <c r="P197" s="207"/>
      <c r="Q197" s="207"/>
      <c r="R197" s="207"/>
      <c r="S197" s="175"/>
      <c r="T197" s="175"/>
      <c r="U197" s="175"/>
      <c r="V197" s="175"/>
      <c r="W197" s="198"/>
      <c r="X197" s="198"/>
      <c r="Y197" s="198"/>
      <c r="Z197" s="198"/>
      <c r="AA197" s="198"/>
      <c r="AB197" s="198"/>
      <c r="AC197" s="198"/>
      <c r="AD197" s="198"/>
      <c r="AE197" s="198"/>
      <c r="AF197" s="198"/>
      <c r="AG197" s="198"/>
      <c r="AH197" s="198"/>
      <c r="AI197" s="198"/>
      <c r="AJ197" s="198"/>
      <c r="AK197" s="198"/>
      <c r="AL197" s="198"/>
      <c r="AM197" s="198"/>
      <c r="AN197" s="198"/>
      <c r="AO197" s="198"/>
      <c r="AP197" s="198"/>
      <c r="AQ197" s="198"/>
      <c r="AR197" s="198"/>
      <c r="AS197" s="198"/>
      <c r="AT197" s="198"/>
      <c r="AV197"/>
      <c r="AW197"/>
      <c r="CA197" s="198"/>
      <c r="CB197" s="198"/>
      <c r="CC197" s="198"/>
    </row>
    <row r="198" spans="1:81" s="201" customFormat="1" x14ac:dyDescent="0.25">
      <c r="A198" s="198"/>
      <c r="B198" s="198"/>
      <c r="C198" s="198"/>
      <c r="D198" s="198"/>
      <c r="E198" s="198"/>
      <c r="F198" s="198"/>
      <c r="G198" s="204"/>
      <c r="H198" s="204"/>
      <c r="I198" s="204"/>
      <c r="J198" s="204"/>
      <c r="K198" s="206"/>
      <c r="L198" s="206"/>
      <c r="M198" s="206"/>
      <c r="N198" s="206"/>
      <c r="O198" s="207"/>
      <c r="P198" s="207"/>
      <c r="Q198" s="207"/>
      <c r="R198" s="207"/>
      <c r="S198" s="175"/>
      <c r="T198" s="175"/>
      <c r="U198" s="175"/>
      <c r="V198" s="175"/>
      <c r="W198" s="198"/>
      <c r="X198" s="198"/>
      <c r="Y198" s="198"/>
      <c r="Z198" s="198"/>
      <c r="AA198" s="198"/>
      <c r="AB198" s="198"/>
      <c r="AC198" s="198"/>
      <c r="AD198" s="198"/>
      <c r="AE198" s="198"/>
      <c r="AF198" s="198"/>
      <c r="AG198" s="198"/>
      <c r="AH198" s="198"/>
      <c r="AI198" s="198"/>
      <c r="AJ198" s="198"/>
      <c r="AK198" s="198"/>
      <c r="AL198" s="198"/>
      <c r="AM198" s="198"/>
      <c r="AN198" s="198"/>
      <c r="AO198" s="198"/>
      <c r="AP198" s="198"/>
      <c r="AQ198" s="198"/>
      <c r="AR198" s="198"/>
      <c r="AS198" s="198"/>
      <c r="AT198" s="198"/>
      <c r="AV198"/>
      <c r="AW198"/>
      <c r="CA198" s="198"/>
      <c r="CB198" s="198"/>
      <c r="CC198" s="198"/>
    </row>
    <row r="199" spans="1:81" s="201" customFormat="1" x14ac:dyDescent="0.25">
      <c r="A199" s="198"/>
      <c r="B199" s="198"/>
      <c r="C199" s="198"/>
      <c r="D199" s="198"/>
      <c r="E199" s="198"/>
      <c r="F199" s="198"/>
      <c r="G199" s="204"/>
      <c r="H199" s="204"/>
      <c r="I199" s="204"/>
      <c r="J199" s="204"/>
      <c r="K199" s="206"/>
      <c r="L199" s="206"/>
      <c r="M199" s="206"/>
      <c r="N199" s="206"/>
      <c r="O199" s="207"/>
      <c r="P199" s="207"/>
      <c r="Q199" s="207"/>
      <c r="R199" s="207"/>
      <c r="S199" s="175"/>
      <c r="T199" s="175"/>
      <c r="U199" s="175"/>
      <c r="V199" s="175"/>
      <c r="W199" s="198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98"/>
      <c r="AH199" s="198"/>
      <c r="AI199" s="198"/>
      <c r="AJ199" s="198"/>
      <c r="AK199" s="198"/>
      <c r="AL199" s="198"/>
      <c r="AM199" s="198"/>
      <c r="AN199" s="198"/>
      <c r="AO199" s="198"/>
      <c r="AP199" s="198"/>
      <c r="AQ199" s="198"/>
      <c r="AR199" s="198"/>
      <c r="AS199" s="198"/>
      <c r="AT199" s="198"/>
      <c r="AV199"/>
      <c r="AW199"/>
      <c r="CA199" s="198"/>
      <c r="CB199" s="198"/>
      <c r="CC199" s="198"/>
    </row>
    <row r="200" spans="1:81" s="201" customFormat="1" x14ac:dyDescent="0.25">
      <c r="A200" s="198"/>
      <c r="B200" s="198"/>
      <c r="C200" s="198"/>
      <c r="D200" s="198"/>
      <c r="E200" s="198"/>
      <c r="F200" s="198"/>
      <c r="G200" s="204"/>
      <c r="H200" s="204"/>
      <c r="I200" s="204"/>
      <c r="J200" s="204"/>
      <c r="K200" s="206"/>
      <c r="L200" s="206"/>
      <c r="M200" s="206"/>
      <c r="N200" s="206"/>
      <c r="O200" s="207"/>
      <c r="P200" s="207"/>
      <c r="Q200" s="207"/>
      <c r="R200" s="207"/>
      <c r="S200" s="175"/>
      <c r="T200" s="175"/>
      <c r="U200" s="175"/>
      <c r="V200" s="175"/>
      <c r="W200" s="198"/>
      <c r="X200" s="198"/>
      <c r="Y200" s="198"/>
      <c r="Z200" s="198"/>
      <c r="AA200" s="198"/>
      <c r="AB200" s="198"/>
      <c r="AC200" s="198"/>
      <c r="AD200" s="198"/>
      <c r="AE200" s="198"/>
      <c r="AF200" s="198"/>
      <c r="AG200" s="198"/>
      <c r="AH200" s="198"/>
      <c r="AI200" s="198"/>
      <c r="AJ200" s="198"/>
      <c r="AK200" s="198"/>
      <c r="AL200" s="198"/>
      <c r="AM200" s="198"/>
      <c r="AN200" s="198"/>
      <c r="AO200" s="198"/>
      <c r="AP200" s="198"/>
      <c r="AQ200" s="198"/>
      <c r="AR200" s="198"/>
      <c r="AS200" s="198"/>
      <c r="AT200" s="198"/>
      <c r="AV200"/>
      <c r="AW200"/>
      <c r="CA200" s="198"/>
      <c r="CB200" s="198"/>
      <c r="CC200" s="198"/>
    </row>
    <row r="201" spans="1:81" s="201" customFormat="1" x14ac:dyDescent="0.25">
      <c r="A201" s="198"/>
      <c r="B201" s="198"/>
      <c r="C201" s="198"/>
      <c r="D201" s="198"/>
      <c r="E201" s="198"/>
      <c r="F201" s="198"/>
      <c r="G201" s="204"/>
      <c r="H201" s="204"/>
      <c r="I201" s="204"/>
      <c r="J201" s="204"/>
      <c r="K201" s="206"/>
      <c r="L201" s="206"/>
      <c r="M201" s="206"/>
      <c r="N201" s="206"/>
      <c r="O201" s="207"/>
      <c r="P201" s="207"/>
      <c r="Q201" s="207"/>
      <c r="R201" s="207"/>
      <c r="S201" s="175"/>
      <c r="T201" s="175"/>
      <c r="U201" s="175"/>
      <c r="V201" s="175"/>
      <c r="W201" s="198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  <c r="AI201" s="198"/>
      <c r="AJ201" s="198"/>
      <c r="AK201" s="198"/>
      <c r="AL201" s="198"/>
      <c r="AM201" s="198"/>
      <c r="AN201" s="198"/>
      <c r="AO201" s="198"/>
      <c r="AP201" s="198"/>
      <c r="AQ201" s="198"/>
      <c r="AR201" s="198"/>
      <c r="AS201" s="198"/>
      <c r="AT201" s="198"/>
      <c r="AV201"/>
      <c r="AW201"/>
      <c r="CA201" s="198"/>
      <c r="CB201" s="198"/>
      <c r="CC201" s="198"/>
    </row>
    <row r="202" spans="1:81" s="201" customFormat="1" x14ac:dyDescent="0.25">
      <c r="A202" s="198"/>
      <c r="B202" s="198"/>
      <c r="C202" s="198"/>
      <c r="D202" s="198"/>
      <c r="E202" s="198"/>
      <c r="F202" s="198"/>
      <c r="G202" s="204"/>
      <c r="H202" s="204"/>
      <c r="I202" s="204"/>
      <c r="J202" s="204"/>
      <c r="K202" s="206"/>
      <c r="L202" s="206"/>
      <c r="M202" s="206"/>
      <c r="N202" s="206"/>
      <c r="O202" s="207"/>
      <c r="P202" s="207"/>
      <c r="Q202" s="207"/>
      <c r="R202" s="207"/>
      <c r="S202" s="175"/>
      <c r="T202" s="175"/>
      <c r="U202" s="175"/>
      <c r="V202" s="175"/>
      <c r="W202" s="198"/>
      <c r="X202" s="198"/>
      <c r="Y202" s="198"/>
      <c r="Z202" s="198"/>
      <c r="AA202" s="198"/>
      <c r="AB202" s="198"/>
      <c r="AC202" s="198"/>
      <c r="AD202" s="198"/>
      <c r="AE202" s="198"/>
      <c r="AF202" s="198"/>
      <c r="AG202" s="198"/>
      <c r="AH202" s="198"/>
      <c r="AI202" s="198"/>
      <c r="AJ202" s="198"/>
      <c r="AK202" s="198"/>
      <c r="AL202" s="198"/>
      <c r="AM202" s="198"/>
      <c r="AN202" s="198"/>
      <c r="AO202" s="198"/>
      <c r="AP202" s="198"/>
      <c r="AQ202" s="198"/>
      <c r="AR202" s="198"/>
      <c r="AS202" s="198"/>
      <c r="AT202" s="198"/>
      <c r="AV202"/>
      <c r="AW202"/>
      <c r="CA202" s="198"/>
      <c r="CB202" s="198"/>
      <c r="CC202" s="198"/>
    </row>
    <row r="203" spans="1:81" s="201" customFormat="1" x14ac:dyDescent="0.25">
      <c r="A203" s="198"/>
      <c r="B203" s="198"/>
      <c r="C203" s="198"/>
      <c r="D203" s="198"/>
      <c r="E203" s="198"/>
      <c r="F203" s="198"/>
      <c r="G203" s="204"/>
      <c r="H203" s="204"/>
      <c r="I203" s="204"/>
      <c r="J203" s="204"/>
      <c r="K203" s="206"/>
      <c r="L203" s="206"/>
      <c r="M203" s="206"/>
      <c r="N203" s="206"/>
      <c r="O203" s="207"/>
      <c r="P203" s="207"/>
      <c r="Q203" s="207"/>
      <c r="R203" s="207"/>
      <c r="S203" s="175"/>
      <c r="T203" s="175"/>
      <c r="U203" s="175"/>
      <c r="V203" s="175"/>
      <c r="W203" s="198"/>
      <c r="X203" s="198"/>
      <c r="Y203" s="198"/>
      <c r="Z203" s="198"/>
      <c r="AA203" s="198"/>
      <c r="AB203" s="198"/>
      <c r="AC203" s="198"/>
      <c r="AD203" s="198"/>
      <c r="AE203" s="198"/>
      <c r="AF203" s="198"/>
      <c r="AG203" s="198"/>
      <c r="AH203" s="198"/>
      <c r="AI203" s="198"/>
      <c r="AJ203" s="198"/>
      <c r="AK203" s="198"/>
      <c r="AL203" s="198"/>
      <c r="AM203" s="198"/>
      <c r="AN203" s="198"/>
      <c r="AO203" s="198"/>
      <c r="AP203" s="198"/>
      <c r="AQ203" s="198"/>
      <c r="AR203" s="198"/>
      <c r="AS203" s="198"/>
      <c r="AT203" s="198"/>
      <c r="AV203"/>
      <c r="AW203"/>
      <c r="CA203" s="198"/>
      <c r="CB203" s="198"/>
      <c r="CC203" s="198"/>
    </row>
    <row r="204" spans="1:81" s="201" customFormat="1" x14ac:dyDescent="0.25">
      <c r="A204" s="198"/>
      <c r="B204" s="198"/>
      <c r="C204" s="198"/>
      <c r="D204" s="198"/>
      <c r="E204" s="198"/>
      <c r="F204" s="198"/>
      <c r="G204" s="204"/>
      <c r="H204" s="204"/>
      <c r="I204" s="204"/>
      <c r="J204" s="204"/>
      <c r="K204" s="206"/>
      <c r="L204" s="206"/>
      <c r="M204" s="206"/>
      <c r="N204" s="206"/>
      <c r="O204" s="207"/>
      <c r="P204" s="207"/>
      <c r="Q204" s="207"/>
      <c r="R204" s="207"/>
      <c r="S204" s="175"/>
      <c r="T204" s="175"/>
      <c r="U204" s="175"/>
      <c r="V204" s="175"/>
      <c r="W204" s="198"/>
      <c r="X204" s="198"/>
      <c r="Y204" s="198"/>
      <c r="Z204" s="198"/>
      <c r="AA204" s="198"/>
      <c r="AB204" s="198"/>
      <c r="AC204" s="198"/>
      <c r="AD204" s="198"/>
      <c r="AE204" s="198"/>
      <c r="AF204" s="198"/>
      <c r="AG204" s="198"/>
      <c r="AH204" s="198"/>
      <c r="AI204" s="198"/>
      <c r="AJ204" s="198"/>
      <c r="AK204" s="198"/>
      <c r="AL204" s="198"/>
      <c r="AM204" s="198"/>
      <c r="AN204" s="198"/>
      <c r="AO204" s="198"/>
      <c r="AP204" s="198"/>
      <c r="AQ204" s="198"/>
      <c r="AR204" s="198"/>
      <c r="AS204" s="198"/>
      <c r="AT204" s="198"/>
      <c r="AV204"/>
      <c r="AW204"/>
      <c r="CA204" s="198"/>
      <c r="CB204" s="198"/>
      <c r="CC204" s="198"/>
    </row>
    <row r="205" spans="1:81" s="201" customFormat="1" x14ac:dyDescent="0.25">
      <c r="A205" s="198"/>
      <c r="B205" s="198"/>
      <c r="C205" s="198"/>
      <c r="D205" s="198"/>
      <c r="E205" s="198"/>
      <c r="F205" s="198"/>
      <c r="G205" s="204"/>
      <c r="H205" s="204"/>
      <c r="I205" s="204"/>
      <c r="J205" s="204"/>
      <c r="K205" s="206"/>
      <c r="L205" s="206"/>
      <c r="M205" s="206"/>
      <c r="N205" s="206"/>
      <c r="O205" s="207"/>
      <c r="P205" s="207"/>
      <c r="Q205" s="207"/>
      <c r="R205" s="207"/>
      <c r="S205" s="175"/>
      <c r="T205" s="175"/>
      <c r="U205" s="175"/>
      <c r="V205" s="175"/>
      <c r="W205" s="198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8"/>
      <c r="AH205" s="198"/>
      <c r="AI205" s="198"/>
      <c r="AJ205" s="198"/>
      <c r="AK205" s="198"/>
      <c r="AL205" s="198"/>
      <c r="AM205" s="198"/>
      <c r="AN205" s="198"/>
      <c r="AO205" s="198"/>
      <c r="AP205" s="198"/>
      <c r="AQ205" s="198"/>
      <c r="AR205" s="198"/>
      <c r="AS205" s="198"/>
      <c r="AT205" s="198"/>
      <c r="AV205"/>
      <c r="AW205"/>
      <c r="CA205" s="198"/>
      <c r="CB205" s="198"/>
      <c r="CC205" s="198"/>
    </row>
    <row r="206" spans="1:81" s="201" customFormat="1" x14ac:dyDescent="0.25">
      <c r="A206" s="198"/>
      <c r="B206" s="198"/>
      <c r="C206" s="198"/>
      <c r="D206" s="198"/>
      <c r="E206" s="198"/>
      <c r="F206" s="198"/>
      <c r="G206" s="204"/>
      <c r="H206" s="204"/>
      <c r="I206" s="204"/>
      <c r="J206" s="204"/>
      <c r="K206" s="206"/>
      <c r="L206" s="206"/>
      <c r="M206" s="206"/>
      <c r="N206" s="206"/>
      <c r="O206" s="207"/>
      <c r="P206" s="207"/>
      <c r="Q206" s="207"/>
      <c r="R206" s="207"/>
      <c r="S206" s="175"/>
      <c r="T206" s="175"/>
      <c r="U206" s="175"/>
      <c r="V206" s="175"/>
      <c r="W206" s="198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98"/>
      <c r="AH206" s="198"/>
      <c r="AI206" s="198"/>
      <c r="AJ206" s="198"/>
      <c r="AK206" s="198"/>
      <c r="AL206" s="198"/>
      <c r="AM206" s="198"/>
      <c r="AN206" s="198"/>
      <c r="AO206" s="198"/>
      <c r="AP206" s="198"/>
      <c r="AQ206" s="198"/>
      <c r="AR206" s="198"/>
      <c r="AS206" s="198"/>
      <c r="AT206" s="198"/>
      <c r="AV206"/>
      <c r="AW206"/>
      <c r="CA206" s="198"/>
      <c r="CB206" s="198"/>
      <c r="CC206" s="198"/>
    </row>
    <row r="207" spans="1:81" s="201" customFormat="1" x14ac:dyDescent="0.25">
      <c r="A207" s="198"/>
      <c r="B207" s="198"/>
      <c r="C207" s="198"/>
      <c r="D207" s="198"/>
      <c r="E207" s="198"/>
      <c r="F207" s="198"/>
      <c r="G207" s="204"/>
      <c r="H207" s="204"/>
      <c r="I207" s="204"/>
      <c r="J207" s="204"/>
      <c r="K207" s="206"/>
      <c r="L207" s="206"/>
      <c r="M207" s="206"/>
      <c r="N207" s="206"/>
      <c r="O207" s="207"/>
      <c r="P207" s="207"/>
      <c r="Q207" s="207"/>
      <c r="R207" s="207"/>
      <c r="S207" s="175"/>
      <c r="T207" s="175"/>
      <c r="U207" s="175"/>
      <c r="V207" s="175"/>
      <c r="W207" s="198"/>
      <c r="X207" s="198"/>
      <c r="Y207" s="198"/>
      <c r="Z207" s="198"/>
      <c r="AA207" s="198"/>
      <c r="AB207" s="198"/>
      <c r="AC207" s="198"/>
      <c r="AD207" s="198"/>
      <c r="AE207" s="198"/>
      <c r="AF207" s="198"/>
      <c r="AG207" s="198"/>
      <c r="AH207" s="198"/>
      <c r="AI207" s="198"/>
      <c r="AJ207" s="198"/>
      <c r="AK207" s="198"/>
      <c r="AL207" s="198"/>
      <c r="AM207" s="198"/>
      <c r="AN207" s="198"/>
      <c r="AO207" s="198"/>
      <c r="AP207" s="198"/>
      <c r="AQ207" s="198"/>
      <c r="AR207" s="198"/>
      <c r="AS207" s="198"/>
      <c r="AT207" s="198"/>
      <c r="AV207"/>
      <c r="AW207"/>
      <c r="CA207" s="198"/>
      <c r="CB207" s="198"/>
      <c r="CC207" s="198"/>
    </row>
    <row r="208" spans="1:81" s="201" customFormat="1" x14ac:dyDescent="0.25">
      <c r="A208" s="198"/>
      <c r="B208" s="198"/>
      <c r="C208" s="198"/>
      <c r="D208" s="198"/>
      <c r="E208" s="198"/>
      <c r="F208" s="198"/>
      <c r="G208" s="204"/>
      <c r="H208" s="204"/>
      <c r="I208" s="204"/>
      <c r="J208" s="204"/>
      <c r="K208" s="206"/>
      <c r="L208" s="206"/>
      <c r="M208" s="206"/>
      <c r="N208" s="206"/>
      <c r="O208" s="207"/>
      <c r="P208" s="207"/>
      <c r="Q208" s="207"/>
      <c r="R208" s="207"/>
      <c r="S208" s="175"/>
      <c r="T208" s="175"/>
      <c r="U208" s="175"/>
      <c r="V208" s="175"/>
      <c r="W208" s="198"/>
      <c r="X208" s="198"/>
      <c r="Y208" s="198"/>
      <c r="Z208" s="198"/>
      <c r="AA208" s="198"/>
      <c r="AB208" s="198"/>
      <c r="AC208" s="198"/>
      <c r="AD208" s="198"/>
      <c r="AE208" s="198"/>
      <c r="AF208" s="198"/>
      <c r="AG208" s="198"/>
      <c r="AH208" s="198"/>
      <c r="AI208" s="198"/>
      <c r="AJ208" s="198"/>
      <c r="AK208" s="198"/>
      <c r="AL208" s="198"/>
      <c r="AM208" s="198"/>
      <c r="AN208" s="198"/>
      <c r="AO208" s="198"/>
      <c r="AP208" s="198"/>
      <c r="AQ208" s="198"/>
      <c r="AR208" s="198"/>
      <c r="AS208" s="198"/>
      <c r="AT208" s="198"/>
      <c r="AV208"/>
      <c r="AW208"/>
      <c r="CA208" s="198"/>
      <c r="CB208" s="198"/>
      <c r="CC208" s="198"/>
    </row>
    <row r="209" spans="1:81" s="201" customFormat="1" x14ac:dyDescent="0.25">
      <c r="A209" s="198"/>
      <c r="B209" s="198"/>
      <c r="C209" s="198"/>
      <c r="D209" s="198"/>
      <c r="E209" s="198"/>
      <c r="F209" s="198"/>
      <c r="G209" s="204"/>
      <c r="H209" s="204"/>
      <c r="I209" s="204"/>
      <c r="J209" s="204"/>
      <c r="K209" s="206"/>
      <c r="L209" s="206"/>
      <c r="M209" s="206"/>
      <c r="N209" s="206"/>
      <c r="O209" s="207"/>
      <c r="P209" s="207"/>
      <c r="Q209" s="207"/>
      <c r="R209" s="207"/>
      <c r="S209" s="175"/>
      <c r="T209" s="175"/>
      <c r="U209" s="175"/>
      <c r="V209" s="175"/>
      <c r="W209" s="198"/>
      <c r="X209" s="198"/>
      <c r="Y209" s="198"/>
      <c r="Z209" s="198"/>
      <c r="AA209" s="198"/>
      <c r="AB209" s="198"/>
      <c r="AC209" s="198"/>
      <c r="AD209" s="198"/>
      <c r="AE209" s="198"/>
      <c r="AF209" s="198"/>
      <c r="AG209" s="198"/>
      <c r="AH209" s="198"/>
      <c r="AI209" s="198"/>
      <c r="AJ209" s="198"/>
      <c r="AK209" s="198"/>
      <c r="AL209" s="198"/>
      <c r="AM209" s="198"/>
      <c r="AN209" s="198"/>
      <c r="AO209" s="198"/>
      <c r="AP209" s="198"/>
      <c r="AQ209" s="198"/>
      <c r="AR209" s="198"/>
      <c r="AS209" s="198"/>
      <c r="AT209" s="198"/>
      <c r="AV209"/>
      <c r="AW209"/>
      <c r="CA209" s="198"/>
      <c r="CB209" s="198"/>
      <c r="CC209" s="198"/>
    </row>
    <row r="210" spans="1:81" s="201" customFormat="1" x14ac:dyDescent="0.25">
      <c r="A210" s="198"/>
      <c r="B210" s="198"/>
      <c r="C210" s="198"/>
      <c r="D210" s="198"/>
      <c r="E210" s="198"/>
      <c r="F210" s="198"/>
      <c r="G210" s="204"/>
      <c r="H210" s="204"/>
      <c r="I210" s="204"/>
      <c r="J210" s="204"/>
      <c r="K210" s="206"/>
      <c r="L210" s="206"/>
      <c r="M210" s="206"/>
      <c r="N210" s="206"/>
      <c r="O210" s="207"/>
      <c r="P210" s="207"/>
      <c r="Q210" s="207"/>
      <c r="R210" s="207"/>
      <c r="S210" s="175"/>
      <c r="T210" s="175"/>
      <c r="U210" s="175"/>
      <c r="V210" s="175"/>
      <c r="W210" s="198"/>
      <c r="X210" s="198"/>
      <c r="Y210" s="198"/>
      <c r="Z210" s="198"/>
      <c r="AA210" s="198"/>
      <c r="AB210" s="198"/>
      <c r="AC210" s="198"/>
      <c r="AD210" s="198"/>
      <c r="AE210" s="198"/>
      <c r="AF210" s="198"/>
      <c r="AG210" s="198"/>
      <c r="AH210" s="198"/>
      <c r="AI210" s="198"/>
      <c r="AJ210" s="198"/>
      <c r="AK210" s="198"/>
      <c r="AL210" s="198"/>
      <c r="AM210" s="198"/>
      <c r="AN210" s="198"/>
      <c r="AO210" s="198"/>
      <c r="AP210" s="198"/>
      <c r="AQ210" s="198"/>
      <c r="AR210" s="198"/>
      <c r="AS210" s="198"/>
      <c r="AT210" s="198"/>
      <c r="AV210"/>
      <c r="AW210"/>
      <c r="CA210" s="198"/>
      <c r="CB210" s="198"/>
      <c r="CC210" s="198"/>
    </row>
    <row r="211" spans="1:81" s="201" customFormat="1" x14ac:dyDescent="0.25">
      <c r="A211" s="198"/>
      <c r="B211" s="198"/>
      <c r="C211" s="198"/>
      <c r="D211" s="198"/>
      <c r="E211" s="198"/>
      <c r="F211" s="198"/>
      <c r="G211" s="204"/>
      <c r="H211" s="204"/>
      <c r="I211" s="204"/>
      <c r="J211" s="204"/>
      <c r="K211" s="206"/>
      <c r="L211" s="206"/>
      <c r="M211" s="206"/>
      <c r="N211" s="206"/>
      <c r="O211" s="207"/>
      <c r="P211" s="207"/>
      <c r="Q211" s="207"/>
      <c r="R211" s="207"/>
      <c r="S211" s="175"/>
      <c r="T211" s="175"/>
      <c r="U211" s="175"/>
      <c r="V211" s="175"/>
      <c r="W211" s="198"/>
      <c r="X211" s="198"/>
      <c r="Y211" s="198"/>
      <c r="Z211" s="198"/>
      <c r="AA211" s="198"/>
      <c r="AB211" s="198"/>
      <c r="AC211" s="198"/>
      <c r="AD211" s="198"/>
      <c r="AE211" s="198"/>
      <c r="AF211" s="198"/>
      <c r="AG211" s="198"/>
      <c r="AH211" s="198"/>
      <c r="AI211" s="198"/>
      <c r="AJ211" s="198"/>
      <c r="AK211" s="198"/>
      <c r="AL211" s="198"/>
      <c r="AM211" s="198"/>
      <c r="AN211" s="198"/>
      <c r="AO211" s="198"/>
      <c r="AP211" s="198"/>
      <c r="AQ211" s="198"/>
      <c r="AR211" s="198"/>
      <c r="AS211" s="198"/>
      <c r="AT211" s="198"/>
      <c r="AV211"/>
      <c r="AW211"/>
      <c r="CA211" s="198"/>
      <c r="CB211" s="198"/>
      <c r="CC211" s="198"/>
    </row>
    <row r="212" spans="1:81" s="201" customFormat="1" x14ac:dyDescent="0.25">
      <c r="A212" s="198"/>
      <c r="B212" s="198"/>
      <c r="C212" s="198"/>
      <c r="D212" s="198"/>
      <c r="E212" s="198"/>
      <c r="F212" s="198"/>
      <c r="G212" s="204"/>
      <c r="H212" s="204"/>
      <c r="I212" s="204"/>
      <c r="J212" s="204"/>
      <c r="K212" s="206"/>
      <c r="L212" s="206"/>
      <c r="M212" s="206"/>
      <c r="N212" s="206"/>
      <c r="O212" s="207"/>
      <c r="P212" s="207"/>
      <c r="Q212" s="207"/>
      <c r="R212" s="207"/>
      <c r="S212" s="175"/>
      <c r="T212" s="175"/>
      <c r="U212" s="175"/>
      <c r="V212" s="175"/>
      <c r="W212" s="198"/>
      <c r="X212" s="198"/>
      <c r="Y212" s="198"/>
      <c r="Z212" s="198"/>
      <c r="AA212" s="198"/>
      <c r="AB212" s="198"/>
      <c r="AC212" s="198"/>
      <c r="AD212" s="198"/>
      <c r="AE212" s="198"/>
      <c r="AF212" s="198"/>
      <c r="AG212" s="198"/>
      <c r="AH212" s="198"/>
      <c r="AI212" s="198"/>
      <c r="AJ212" s="198"/>
      <c r="AK212" s="198"/>
      <c r="AL212" s="198"/>
      <c r="AM212" s="198"/>
      <c r="AN212" s="198"/>
      <c r="AO212" s="198"/>
      <c r="AP212" s="198"/>
      <c r="AQ212" s="198"/>
      <c r="AR212" s="198"/>
      <c r="AS212" s="198"/>
      <c r="AT212" s="198"/>
      <c r="AV212"/>
      <c r="AW212"/>
      <c r="CA212" s="198"/>
      <c r="CB212" s="198"/>
      <c r="CC212" s="198"/>
    </row>
    <row r="213" spans="1:81" s="201" customFormat="1" x14ac:dyDescent="0.25">
      <c r="A213" s="198"/>
      <c r="B213" s="198"/>
      <c r="C213" s="198"/>
      <c r="D213" s="198"/>
      <c r="E213" s="198"/>
      <c r="F213" s="198"/>
      <c r="G213" s="204"/>
      <c r="H213" s="204"/>
      <c r="I213" s="204"/>
      <c r="J213" s="204"/>
      <c r="K213" s="206"/>
      <c r="L213" s="206"/>
      <c r="M213" s="206"/>
      <c r="N213" s="206"/>
      <c r="O213" s="207"/>
      <c r="P213" s="207"/>
      <c r="Q213" s="207"/>
      <c r="R213" s="207"/>
      <c r="S213" s="175"/>
      <c r="T213" s="175"/>
      <c r="U213" s="175"/>
      <c r="V213" s="175"/>
      <c r="W213" s="198"/>
      <c r="X213" s="198"/>
      <c r="Y213" s="198"/>
      <c r="Z213" s="198"/>
      <c r="AA213" s="198"/>
      <c r="AB213" s="198"/>
      <c r="AC213" s="198"/>
      <c r="AD213" s="198"/>
      <c r="AE213" s="198"/>
      <c r="AF213" s="198"/>
      <c r="AG213" s="198"/>
      <c r="AH213" s="198"/>
      <c r="AI213" s="198"/>
      <c r="AJ213" s="198"/>
      <c r="AK213" s="198"/>
      <c r="AL213" s="198"/>
      <c r="AM213" s="198"/>
      <c r="AN213" s="198"/>
      <c r="AO213" s="198"/>
      <c r="AP213" s="198"/>
      <c r="AQ213" s="198"/>
      <c r="AR213" s="198"/>
      <c r="AS213" s="198"/>
      <c r="AT213" s="198"/>
      <c r="AV213"/>
      <c r="AW213"/>
      <c r="CA213" s="198"/>
      <c r="CB213" s="198"/>
      <c r="CC213" s="198"/>
    </row>
    <row r="214" spans="1:81" s="201" customFormat="1" x14ac:dyDescent="0.25">
      <c r="A214" s="198"/>
      <c r="B214" s="198"/>
      <c r="C214" s="198"/>
      <c r="D214" s="198"/>
      <c r="E214" s="198"/>
      <c r="F214" s="198"/>
      <c r="G214" s="204"/>
      <c r="H214" s="204"/>
      <c r="I214" s="204"/>
      <c r="J214" s="204"/>
      <c r="K214" s="206"/>
      <c r="L214" s="206"/>
      <c r="M214" s="206"/>
      <c r="N214" s="206"/>
      <c r="O214" s="207"/>
      <c r="P214" s="207"/>
      <c r="Q214" s="207"/>
      <c r="R214" s="207"/>
      <c r="S214" s="175"/>
      <c r="T214" s="175"/>
      <c r="U214" s="175"/>
      <c r="V214" s="175"/>
      <c r="W214" s="198"/>
      <c r="X214" s="198"/>
      <c r="Y214" s="198"/>
      <c r="Z214" s="198"/>
      <c r="AA214" s="198"/>
      <c r="AB214" s="198"/>
      <c r="AC214" s="198"/>
      <c r="AD214" s="198"/>
      <c r="AE214" s="198"/>
      <c r="AF214" s="198"/>
      <c r="AG214" s="198"/>
      <c r="AH214" s="198"/>
      <c r="AI214" s="198"/>
      <c r="AJ214" s="198"/>
      <c r="AK214" s="198"/>
      <c r="AL214" s="198"/>
      <c r="AM214" s="198"/>
      <c r="AN214" s="198"/>
      <c r="AO214" s="198"/>
      <c r="AP214" s="198"/>
      <c r="AQ214" s="198"/>
      <c r="AR214" s="198"/>
      <c r="AS214" s="198"/>
      <c r="AT214" s="198"/>
      <c r="AV214"/>
      <c r="AW214"/>
      <c r="CA214" s="198"/>
      <c r="CB214" s="198"/>
      <c r="CC214" s="198"/>
    </row>
    <row r="215" spans="1:81" s="201" customFormat="1" x14ac:dyDescent="0.25">
      <c r="A215" s="198"/>
      <c r="B215" s="198"/>
      <c r="C215" s="198"/>
      <c r="D215" s="198"/>
      <c r="E215" s="198"/>
      <c r="F215" s="198"/>
      <c r="G215" s="204"/>
      <c r="H215" s="204"/>
      <c r="I215" s="204"/>
      <c r="J215" s="204"/>
      <c r="K215" s="206"/>
      <c r="L215" s="206"/>
      <c r="M215" s="206"/>
      <c r="N215" s="206"/>
      <c r="O215" s="207"/>
      <c r="P215" s="207"/>
      <c r="Q215" s="207"/>
      <c r="R215" s="207"/>
      <c r="S215" s="175"/>
      <c r="T215" s="175"/>
      <c r="U215" s="175"/>
      <c r="V215" s="175"/>
      <c r="W215" s="198"/>
      <c r="X215" s="198"/>
      <c r="Y215" s="198"/>
      <c r="Z215" s="198"/>
      <c r="AA215" s="198"/>
      <c r="AB215" s="198"/>
      <c r="AC215" s="198"/>
      <c r="AD215" s="198"/>
      <c r="AE215" s="198"/>
      <c r="AF215" s="198"/>
      <c r="AG215" s="198"/>
      <c r="AH215" s="198"/>
      <c r="AI215" s="198"/>
      <c r="AJ215" s="198"/>
      <c r="AK215" s="198"/>
      <c r="AL215" s="198"/>
      <c r="AM215" s="198"/>
      <c r="AN215" s="198"/>
      <c r="AO215" s="198"/>
      <c r="AP215" s="198"/>
      <c r="AQ215" s="198"/>
      <c r="AR215" s="198"/>
      <c r="AS215" s="198"/>
      <c r="AT215" s="198"/>
      <c r="AV215"/>
      <c r="AW215"/>
      <c r="CA215" s="198"/>
      <c r="CB215" s="198"/>
      <c r="CC215" s="198"/>
    </row>
    <row r="216" spans="1:81" s="201" customFormat="1" x14ac:dyDescent="0.25">
      <c r="A216" s="198"/>
      <c r="B216" s="198"/>
      <c r="C216" s="198"/>
      <c r="D216" s="198"/>
      <c r="E216" s="198"/>
      <c r="F216" s="198"/>
      <c r="G216" s="204"/>
      <c r="H216" s="204"/>
      <c r="I216" s="204"/>
      <c r="J216" s="204"/>
      <c r="K216" s="206"/>
      <c r="L216" s="206"/>
      <c r="M216" s="206"/>
      <c r="N216" s="206"/>
      <c r="O216" s="207"/>
      <c r="P216" s="207"/>
      <c r="Q216" s="207"/>
      <c r="R216" s="207"/>
      <c r="S216" s="175"/>
      <c r="T216" s="175"/>
      <c r="U216" s="175"/>
      <c r="V216" s="175"/>
      <c r="W216" s="198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  <c r="AI216" s="198"/>
      <c r="AJ216" s="198"/>
      <c r="AK216" s="198"/>
      <c r="AL216" s="198"/>
      <c r="AM216" s="198"/>
      <c r="AN216" s="198"/>
      <c r="AO216" s="198"/>
      <c r="AP216" s="198"/>
      <c r="AQ216" s="198"/>
      <c r="AR216" s="198"/>
      <c r="AS216" s="198"/>
      <c r="AT216" s="198"/>
      <c r="AV216"/>
      <c r="AW216"/>
      <c r="CA216" s="198"/>
      <c r="CB216" s="198"/>
      <c r="CC216" s="198"/>
    </row>
    <row r="217" spans="1:81" s="201" customFormat="1" x14ac:dyDescent="0.25">
      <c r="A217" s="198"/>
      <c r="B217" s="198"/>
      <c r="C217" s="198"/>
      <c r="D217" s="198"/>
      <c r="E217" s="198"/>
      <c r="F217" s="198"/>
      <c r="G217" s="204"/>
      <c r="H217" s="204"/>
      <c r="I217" s="204"/>
      <c r="J217" s="204"/>
      <c r="K217" s="206"/>
      <c r="L217" s="206"/>
      <c r="M217" s="206"/>
      <c r="N217" s="206"/>
      <c r="O217" s="207"/>
      <c r="P217" s="207"/>
      <c r="Q217" s="207"/>
      <c r="R217" s="207"/>
      <c r="S217" s="175"/>
      <c r="T217" s="175"/>
      <c r="U217" s="175"/>
      <c r="V217" s="175"/>
      <c r="W217" s="198"/>
      <c r="X217" s="198"/>
      <c r="Y217" s="198"/>
      <c r="Z217" s="198"/>
      <c r="AA217" s="198"/>
      <c r="AB217" s="198"/>
      <c r="AC217" s="198"/>
      <c r="AD217" s="198"/>
      <c r="AE217" s="198"/>
      <c r="AF217" s="198"/>
      <c r="AG217" s="198"/>
      <c r="AH217" s="198"/>
      <c r="AI217" s="198"/>
      <c r="AJ217" s="198"/>
      <c r="AK217" s="198"/>
      <c r="AL217" s="198"/>
      <c r="AM217" s="198"/>
      <c r="AN217" s="198"/>
      <c r="AO217" s="198"/>
      <c r="AP217" s="198"/>
      <c r="AQ217" s="198"/>
      <c r="AR217" s="198"/>
      <c r="AS217" s="198"/>
      <c r="AT217" s="198"/>
      <c r="AV217"/>
      <c r="AW217"/>
      <c r="CA217" s="198"/>
      <c r="CB217" s="198"/>
      <c r="CC217" s="198"/>
    </row>
    <row r="218" spans="1:81" s="201" customFormat="1" x14ac:dyDescent="0.25">
      <c r="A218" s="198"/>
      <c r="B218" s="198"/>
      <c r="C218" s="198"/>
      <c r="D218" s="198"/>
      <c r="E218" s="198"/>
      <c r="F218" s="198"/>
      <c r="G218" s="204"/>
      <c r="H218" s="204"/>
      <c r="I218" s="204"/>
      <c r="J218" s="204"/>
      <c r="K218" s="206"/>
      <c r="L218" s="206"/>
      <c r="M218" s="206"/>
      <c r="N218" s="206"/>
      <c r="O218" s="207"/>
      <c r="P218" s="207"/>
      <c r="Q218" s="207"/>
      <c r="R218" s="207"/>
      <c r="S218" s="175"/>
      <c r="T218" s="175"/>
      <c r="U218" s="175"/>
      <c r="V218" s="175"/>
      <c r="W218" s="198"/>
      <c r="X218" s="198"/>
      <c r="Y218" s="198"/>
      <c r="Z218" s="198"/>
      <c r="AA218" s="198"/>
      <c r="AB218" s="198"/>
      <c r="AC218" s="198"/>
      <c r="AD218" s="198"/>
      <c r="AE218" s="198"/>
      <c r="AF218" s="198"/>
      <c r="AG218" s="198"/>
      <c r="AH218" s="198"/>
      <c r="AI218" s="198"/>
      <c r="AJ218" s="198"/>
      <c r="AK218" s="198"/>
      <c r="AL218" s="198"/>
      <c r="AM218" s="198"/>
      <c r="AN218" s="198"/>
      <c r="AO218" s="198"/>
      <c r="AP218" s="198"/>
      <c r="AQ218" s="198"/>
      <c r="AR218" s="198"/>
      <c r="AS218" s="198"/>
      <c r="AT218" s="198"/>
      <c r="AV218"/>
      <c r="AW218"/>
      <c r="CA218" s="198"/>
      <c r="CB218" s="198"/>
      <c r="CC218" s="198"/>
    </row>
    <row r="219" spans="1:81" s="201" customFormat="1" x14ac:dyDescent="0.25">
      <c r="A219" s="198"/>
      <c r="B219" s="198"/>
      <c r="C219" s="198"/>
      <c r="D219" s="198"/>
      <c r="E219" s="198"/>
      <c r="F219" s="198"/>
      <c r="G219" s="204"/>
      <c r="H219" s="204"/>
      <c r="I219" s="204"/>
      <c r="J219" s="204"/>
      <c r="K219" s="206"/>
      <c r="L219" s="206"/>
      <c r="M219" s="206"/>
      <c r="N219" s="206"/>
      <c r="O219" s="207"/>
      <c r="P219" s="207"/>
      <c r="Q219" s="207"/>
      <c r="R219" s="207"/>
      <c r="S219" s="175"/>
      <c r="T219" s="175"/>
      <c r="U219" s="175"/>
      <c r="V219" s="175"/>
      <c r="W219" s="198"/>
      <c r="X219" s="198"/>
      <c r="Y219" s="198"/>
      <c r="Z219" s="198"/>
      <c r="AA219" s="198"/>
      <c r="AB219" s="198"/>
      <c r="AC219" s="198"/>
      <c r="AD219" s="198"/>
      <c r="AE219" s="198"/>
      <c r="AF219" s="198"/>
      <c r="AG219" s="198"/>
      <c r="AH219" s="198"/>
      <c r="AI219" s="198"/>
      <c r="AJ219" s="198"/>
      <c r="AK219" s="198"/>
      <c r="AL219" s="198"/>
      <c r="AM219" s="198"/>
      <c r="AN219" s="198"/>
      <c r="AO219" s="198"/>
      <c r="AP219" s="198"/>
      <c r="AQ219" s="198"/>
      <c r="AR219" s="198"/>
      <c r="AS219" s="198"/>
      <c r="AT219" s="198"/>
      <c r="AV219"/>
      <c r="AW219"/>
      <c r="CA219" s="198"/>
      <c r="CB219" s="198"/>
      <c r="CC219" s="198"/>
    </row>
    <row r="220" spans="1:81" s="201" customFormat="1" x14ac:dyDescent="0.25">
      <c r="A220" s="198"/>
      <c r="B220" s="198"/>
      <c r="C220" s="198"/>
      <c r="D220" s="198"/>
      <c r="E220" s="198"/>
      <c r="F220" s="198"/>
      <c r="G220" s="204"/>
      <c r="H220" s="204"/>
      <c r="I220" s="204"/>
      <c r="J220" s="204"/>
      <c r="K220" s="206"/>
      <c r="L220" s="206"/>
      <c r="M220" s="206"/>
      <c r="N220" s="206"/>
      <c r="O220" s="207"/>
      <c r="P220" s="207"/>
      <c r="Q220" s="207"/>
      <c r="R220" s="207"/>
      <c r="S220" s="175"/>
      <c r="T220" s="175"/>
      <c r="U220" s="175"/>
      <c r="V220" s="175"/>
      <c r="W220" s="198"/>
      <c r="X220" s="198"/>
      <c r="Y220" s="198"/>
      <c r="Z220" s="198"/>
      <c r="AA220" s="198"/>
      <c r="AB220" s="198"/>
      <c r="AC220" s="198"/>
      <c r="AD220" s="198"/>
      <c r="AE220" s="198"/>
      <c r="AF220" s="198"/>
      <c r="AG220" s="198"/>
      <c r="AH220" s="198"/>
      <c r="AI220" s="198"/>
      <c r="AJ220" s="198"/>
      <c r="AK220" s="198"/>
      <c r="AL220" s="198"/>
      <c r="AM220" s="198"/>
      <c r="AN220" s="198"/>
      <c r="AO220" s="198"/>
      <c r="AP220" s="198"/>
      <c r="AQ220" s="198"/>
      <c r="AR220" s="198"/>
      <c r="AS220" s="198"/>
      <c r="AT220" s="198"/>
      <c r="AV220"/>
      <c r="AW220"/>
      <c r="CA220" s="198"/>
      <c r="CB220" s="198"/>
      <c r="CC220" s="198"/>
    </row>
    <row r="221" spans="1:81" s="201" customFormat="1" x14ac:dyDescent="0.25">
      <c r="A221" s="198"/>
      <c r="B221" s="198"/>
      <c r="C221" s="198"/>
      <c r="D221" s="198"/>
      <c r="E221" s="198"/>
      <c r="F221" s="198"/>
      <c r="G221" s="204"/>
      <c r="H221" s="204"/>
      <c r="I221" s="204"/>
      <c r="J221" s="204"/>
      <c r="K221" s="206"/>
      <c r="L221" s="206"/>
      <c r="M221" s="206"/>
      <c r="N221" s="206"/>
      <c r="O221" s="207"/>
      <c r="P221" s="207"/>
      <c r="Q221" s="207"/>
      <c r="R221" s="207"/>
      <c r="S221" s="175"/>
      <c r="T221" s="175"/>
      <c r="U221" s="175"/>
      <c r="V221" s="175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98"/>
      <c r="AR221" s="198"/>
      <c r="AS221" s="198"/>
      <c r="AT221" s="198"/>
      <c r="AV221"/>
      <c r="AW221"/>
      <c r="CA221" s="198"/>
      <c r="CB221" s="198"/>
      <c r="CC221" s="198"/>
    </row>
    <row r="222" spans="1:81" s="201" customFormat="1" x14ac:dyDescent="0.25">
      <c r="A222" s="198"/>
      <c r="B222" s="198"/>
      <c r="C222" s="198"/>
      <c r="D222" s="198"/>
      <c r="E222" s="198"/>
      <c r="F222" s="198"/>
      <c r="G222" s="204"/>
      <c r="H222" s="204"/>
      <c r="I222" s="204"/>
      <c r="J222" s="204"/>
      <c r="K222" s="206"/>
      <c r="L222" s="206"/>
      <c r="M222" s="206"/>
      <c r="N222" s="206"/>
      <c r="O222" s="207"/>
      <c r="P222" s="207"/>
      <c r="Q222" s="207"/>
      <c r="R222" s="207"/>
      <c r="S222" s="175"/>
      <c r="T222" s="175"/>
      <c r="U222" s="175"/>
      <c r="V222" s="175"/>
      <c r="W222" s="198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8"/>
      <c r="AH222" s="198"/>
      <c r="AI222" s="198"/>
      <c r="AJ222" s="198"/>
      <c r="AK222" s="198"/>
      <c r="AL222" s="198"/>
      <c r="AM222" s="198"/>
      <c r="AN222" s="198"/>
      <c r="AO222" s="198"/>
      <c r="AP222" s="198"/>
      <c r="AQ222" s="198"/>
      <c r="AR222" s="198"/>
      <c r="AS222" s="198"/>
      <c r="AT222" s="198"/>
      <c r="AV222"/>
      <c r="AW222"/>
      <c r="CA222" s="198"/>
      <c r="CB222" s="198"/>
      <c r="CC222" s="198"/>
    </row>
    <row r="223" spans="1:81" s="201" customFormat="1" x14ac:dyDescent="0.25">
      <c r="A223" s="198"/>
      <c r="B223" s="198"/>
      <c r="C223" s="198"/>
      <c r="D223" s="198"/>
      <c r="E223" s="198"/>
      <c r="F223" s="198"/>
      <c r="G223" s="204"/>
      <c r="H223" s="204"/>
      <c r="I223" s="204"/>
      <c r="J223" s="204"/>
      <c r="K223" s="206"/>
      <c r="L223" s="206"/>
      <c r="M223" s="206"/>
      <c r="N223" s="206"/>
      <c r="O223" s="207"/>
      <c r="P223" s="207"/>
      <c r="Q223" s="207"/>
      <c r="R223" s="207"/>
      <c r="S223" s="175"/>
      <c r="T223" s="175"/>
      <c r="U223" s="175"/>
      <c r="V223" s="175"/>
      <c r="W223" s="198"/>
      <c r="X223" s="198"/>
      <c r="Y223" s="198"/>
      <c r="Z223" s="198"/>
      <c r="AA223" s="198"/>
      <c r="AB223" s="198"/>
      <c r="AC223" s="198"/>
      <c r="AD223" s="198"/>
      <c r="AE223" s="198"/>
      <c r="AF223" s="198"/>
      <c r="AG223" s="198"/>
      <c r="AH223" s="198"/>
      <c r="AI223" s="198"/>
      <c r="AJ223" s="198"/>
      <c r="AK223" s="198"/>
      <c r="AL223" s="198"/>
      <c r="AM223" s="198"/>
      <c r="AN223" s="198"/>
      <c r="AO223" s="198"/>
      <c r="AP223" s="198"/>
      <c r="AQ223" s="198"/>
      <c r="AR223" s="198"/>
      <c r="AS223" s="198"/>
      <c r="AT223" s="198"/>
      <c r="AV223"/>
      <c r="AW223"/>
      <c r="CA223" s="198"/>
      <c r="CB223" s="198"/>
      <c r="CC223" s="198"/>
    </row>
    <row r="224" spans="1:81" s="201" customFormat="1" x14ac:dyDescent="0.25">
      <c r="A224" s="198"/>
      <c r="B224" s="198"/>
      <c r="C224" s="198"/>
      <c r="D224" s="198"/>
      <c r="E224" s="198"/>
      <c r="F224" s="198"/>
      <c r="G224" s="204"/>
      <c r="H224" s="204"/>
      <c r="I224" s="204"/>
      <c r="J224" s="204"/>
      <c r="K224" s="206"/>
      <c r="L224" s="206"/>
      <c r="M224" s="206"/>
      <c r="N224" s="206"/>
      <c r="O224" s="207"/>
      <c r="P224" s="207"/>
      <c r="Q224" s="207"/>
      <c r="R224" s="207"/>
      <c r="S224" s="175"/>
      <c r="T224" s="175"/>
      <c r="U224" s="175"/>
      <c r="V224" s="175"/>
      <c r="W224" s="198"/>
      <c r="X224" s="198"/>
      <c r="Y224" s="198"/>
      <c r="Z224" s="198"/>
      <c r="AA224" s="198"/>
      <c r="AB224" s="198"/>
      <c r="AC224" s="198"/>
      <c r="AD224" s="198"/>
      <c r="AE224" s="198"/>
      <c r="AF224" s="198"/>
      <c r="AG224" s="198"/>
      <c r="AH224" s="198"/>
      <c r="AI224" s="198"/>
      <c r="AJ224" s="198"/>
      <c r="AK224" s="198"/>
      <c r="AL224" s="198"/>
      <c r="AM224" s="198"/>
      <c r="AN224" s="198"/>
      <c r="AO224" s="198"/>
      <c r="AP224" s="198"/>
      <c r="AQ224" s="198"/>
      <c r="AR224" s="198"/>
      <c r="AS224" s="198"/>
      <c r="AT224" s="198"/>
      <c r="AV224"/>
      <c r="AW224"/>
      <c r="CA224" s="198"/>
      <c r="CB224" s="198"/>
      <c r="CC224" s="198"/>
    </row>
    <row r="225" spans="1:81" s="201" customFormat="1" x14ac:dyDescent="0.25">
      <c r="A225" s="198"/>
      <c r="B225" s="198"/>
      <c r="C225" s="198"/>
      <c r="D225" s="198"/>
      <c r="E225" s="198"/>
      <c r="F225" s="198"/>
      <c r="G225" s="204"/>
      <c r="H225" s="204"/>
      <c r="I225" s="204"/>
      <c r="J225" s="204"/>
      <c r="K225" s="206"/>
      <c r="L225" s="206"/>
      <c r="M225" s="206"/>
      <c r="N225" s="206"/>
      <c r="O225" s="207"/>
      <c r="P225" s="207"/>
      <c r="Q225" s="207"/>
      <c r="R225" s="207"/>
      <c r="S225" s="175"/>
      <c r="T225" s="175"/>
      <c r="U225" s="175"/>
      <c r="V225" s="175"/>
      <c r="W225" s="198"/>
      <c r="X225" s="198"/>
      <c r="Y225" s="198"/>
      <c r="Z225" s="198"/>
      <c r="AA225" s="198"/>
      <c r="AB225" s="198"/>
      <c r="AC225" s="198"/>
      <c r="AD225" s="198"/>
      <c r="AE225" s="198"/>
      <c r="AF225" s="198"/>
      <c r="AG225" s="198"/>
      <c r="AH225" s="198"/>
      <c r="AI225" s="198"/>
      <c r="AJ225" s="198"/>
      <c r="AK225" s="198"/>
      <c r="AL225" s="198"/>
      <c r="AM225" s="198"/>
      <c r="AN225" s="198"/>
      <c r="AO225" s="198"/>
      <c r="AP225" s="198"/>
      <c r="AQ225" s="198"/>
      <c r="AR225" s="198"/>
      <c r="AS225" s="198"/>
      <c r="AT225" s="198"/>
      <c r="AV225"/>
      <c r="AW225"/>
      <c r="CA225" s="198"/>
      <c r="CB225" s="198"/>
      <c r="CC225" s="198"/>
    </row>
    <row r="226" spans="1:81" s="201" customFormat="1" x14ac:dyDescent="0.25">
      <c r="A226" s="198"/>
      <c r="B226" s="198"/>
      <c r="C226" s="198"/>
      <c r="D226" s="198"/>
      <c r="E226" s="198"/>
      <c r="F226" s="198"/>
      <c r="G226" s="204"/>
      <c r="H226" s="204"/>
      <c r="I226" s="204"/>
      <c r="J226" s="204"/>
      <c r="K226" s="206"/>
      <c r="L226" s="206"/>
      <c r="M226" s="206"/>
      <c r="N226" s="206"/>
      <c r="O226" s="207"/>
      <c r="P226" s="207"/>
      <c r="Q226" s="207"/>
      <c r="R226" s="207"/>
      <c r="S226" s="175"/>
      <c r="T226" s="175"/>
      <c r="U226" s="175"/>
      <c r="V226" s="175"/>
      <c r="W226" s="198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  <c r="AI226" s="198"/>
      <c r="AJ226" s="198"/>
      <c r="AK226" s="198"/>
      <c r="AL226" s="198"/>
      <c r="AM226" s="198"/>
      <c r="AN226" s="198"/>
      <c r="AO226" s="198"/>
      <c r="AP226" s="198"/>
      <c r="AQ226" s="198"/>
      <c r="AR226" s="198"/>
      <c r="AS226" s="198"/>
      <c r="AT226" s="198"/>
      <c r="AV226"/>
      <c r="AW226"/>
      <c r="CA226" s="198"/>
      <c r="CB226" s="198"/>
      <c r="CC226" s="198"/>
    </row>
    <row r="227" spans="1:81" s="201" customFormat="1" x14ac:dyDescent="0.25">
      <c r="A227" s="198"/>
      <c r="B227" s="198"/>
      <c r="C227" s="198"/>
      <c r="D227" s="198"/>
      <c r="E227" s="198"/>
      <c r="F227" s="198"/>
      <c r="G227" s="204"/>
      <c r="H227" s="204"/>
      <c r="I227" s="204"/>
      <c r="J227" s="204"/>
      <c r="K227" s="206"/>
      <c r="L227" s="206"/>
      <c r="M227" s="206"/>
      <c r="N227" s="206"/>
      <c r="O227" s="207"/>
      <c r="P227" s="207"/>
      <c r="Q227" s="207"/>
      <c r="R227" s="207"/>
      <c r="S227" s="175"/>
      <c r="T227" s="175"/>
      <c r="U227" s="175"/>
      <c r="V227" s="175"/>
      <c r="W227" s="198"/>
      <c r="X227" s="198"/>
      <c r="Y227" s="198"/>
      <c r="Z227" s="198"/>
      <c r="AA227" s="198"/>
      <c r="AB227" s="198"/>
      <c r="AC227" s="198"/>
      <c r="AD227" s="198"/>
      <c r="AE227" s="198"/>
      <c r="AF227" s="198"/>
      <c r="AG227" s="198"/>
      <c r="AH227" s="198"/>
      <c r="AI227" s="198"/>
      <c r="AJ227" s="198"/>
      <c r="AK227" s="198"/>
      <c r="AL227" s="198"/>
      <c r="AM227" s="198"/>
      <c r="AN227" s="198"/>
      <c r="AO227" s="198"/>
      <c r="AP227" s="198"/>
      <c r="AQ227" s="198"/>
      <c r="AR227" s="198"/>
      <c r="AS227" s="198"/>
      <c r="AT227" s="198"/>
      <c r="AV227"/>
      <c r="AW227"/>
      <c r="CA227" s="198"/>
      <c r="CB227" s="198"/>
      <c r="CC227" s="198"/>
    </row>
    <row r="228" spans="1:81" s="201" customFormat="1" x14ac:dyDescent="0.25">
      <c r="A228" s="198"/>
      <c r="B228" s="198"/>
      <c r="C228" s="198"/>
      <c r="D228" s="198"/>
      <c r="E228" s="198"/>
      <c r="F228" s="198"/>
      <c r="G228" s="204"/>
      <c r="H228" s="204"/>
      <c r="I228" s="204"/>
      <c r="J228" s="204"/>
      <c r="K228" s="206"/>
      <c r="L228" s="206"/>
      <c r="M228" s="206"/>
      <c r="N228" s="206"/>
      <c r="O228" s="207"/>
      <c r="P228" s="207"/>
      <c r="Q228" s="207"/>
      <c r="R228" s="207"/>
      <c r="S228" s="175"/>
      <c r="T228" s="175"/>
      <c r="U228" s="175"/>
      <c r="V228" s="175"/>
      <c r="W228" s="198"/>
      <c r="X228" s="198"/>
      <c r="Y228" s="198"/>
      <c r="Z228" s="198"/>
      <c r="AA228" s="198"/>
      <c r="AB228" s="198"/>
      <c r="AC228" s="198"/>
      <c r="AD228" s="198"/>
      <c r="AE228" s="198"/>
      <c r="AF228" s="198"/>
      <c r="AG228" s="198"/>
      <c r="AH228" s="198"/>
      <c r="AI228" s="198"/>
      <c r="AJ228" s="198"/>
      <c r="AK228" s="198"/>
      <c r="AL228" s="198"/>
      <c r="AM228" s="198"/>
      <c r="AN228" s="198"/>
      <c r="AO228" s="198"/>
      <c r="AP228" s="198"/>
      <c r="AQ228" s="198"/>
      <c r="AR228" s="198"/>
      <c r="AS228" s="198"/>
      <c r="AT228" s="198"/>
      <c r="AV228"/>
      <c r="AW228"/>
      <c r="CA228" s="198"/>
      <c r="CB228" s="198"/>
      <c r="CC228" s="198"/>
    </row>
    <row r="229" spans="1:81" s="201" customFormat="1" x14ac:dyDescent="0.25">
      <c r="A229" s="198"/>
      <c r="B229" s="198"/>
      <c r="C229" s="198"/>
      <c r="D229" s="198"/>
      <c r="E229" s="198"/>
      <c r="F229" s="198"/>
      <c r="G229" s="204"/>
      <c r="H229" s="204"/>
      <c r="I229" s="204"/>
      <c r="J229" s="204"/>
      <c r="K229" s="206"/>
      <c r="L229" s="206"/>
      <c r="M229" s="206"/>
      <c r="N229" s="206"/>
      <c r="O229" s="207"/>
      <c r="P229" s="207"/>
      <c r="Q229" s="207"/>
      <c r="R229" s="207"/>
      <c r="S229" s="175"/>
      <c r="T229" s="175"/>
      <c r="U229" s="175"/>
      <c r="V229" s="175"/>
      <c r="W229" s="198"/>
      <c r="X229" s="198"/>
      <c r="Y229" s="198"/>
      <c r="Z229" s="198"/>
      <c r="AA229" s="198"/>
      <c r="AB229" s="198"/>
      <c r="AC229" s="198"/>
      <c r="AD229" s="198"/>
      <c r="AE229" s="198"/>
      <c r="AF229" s="198"/>
      <c r="AG229" s="198"/>
      <c r="AH229" s="198"/>
      <c r="AI229" s="198"/>
      <c r="AJ229" s="198"/>
      <c r="AK229" s="198"/>
      <c r="AL229" s="198"/>
      <c r="AM229" s="198"/>
      <c r="AN229" s="198"/>
      <c r="AO229" s="198"/>
      <c r="AP229" s="198"/>
      <c r="AQ229" s="198"/>
      <c r="AR229" s="198"/>
      <c r="AS229" s="198"/>
      <c r="AT229" s="198"/>
      <c r="AV229"/>
      <c r="AW229"/>
      <c r="CA229" s="198"/>
      <c r="CB229" s="198"/>
      <c r="CC229" s="198"/>
    </row>
    <row r="230" spans="1:81" s="201" customFormat="1" x14ac:dyDescent="0.25">
      <c r="A230" s="198"/>
      <c r="B230" s="198"/>
      <c r="C230" s="198"/>
      <c r="D230" s="198"/>
      <c r="E230" s="198"/>
      <c r="F230" s="198"/>
      <c r="G230" s="204"/>
      <c r="H230" s="204"/>
      <c r="I230" s="204"/>
      <c r="J230" s="204"/>
      <c r="K230" s="206"/>
      <c r="L230" s="206"/>
      <c r="M230" s="206"/>
      <c r="N230" s="206"/>
      <c r="O230" s="207"/>
      <c r="P230" s="207"/>
      <c r="Q230" s="207"/>
      <c r="R230" s="207"/>
      <c r="S230" s="175"/>
      <c r="T230" s="175"/>
      <c r="U230" s="175"/>
      <c r="V230" s="175"/>
      <c r="W230" s="198"/>
      <c r="X230" s="198"/>
      <c r="Y230" s="198"/>
      <c r="Z230" s="198"/>
      <c r="AA230" s="198"/>
      <c r="AB230" s="198"/>
      <c r="AC230" s="198"/>
      <c r="AD230" s="198"/>
      <c r="AE230" s="198"/>
      <c r="AF230" s="198"/>
      <c r="AG230" s="198"/>
      <c r="AH230" s="198"/>
      <c r="AI230" s="198"/>
      <c r="AJ230" s="198"/>
      <c r="AK230" s="198"/>
      <c r="AL230" s="198"/>
      <c r="AM230" s="198"/>
      <c r="AN230" s="198"/>
      <c r="AO230" s="198"/>
      <c r="AP230" s="198"/>
      <c r="AQ230" s="198"/>
      <c r="AR230" s="198"/>
      <c r="AS230" s="198"/>
      <c r="AT230" s="198"/>
      <c r="AV230"/>
      <c r="AW230"/>
      <c r="CA230" s="198"/>
      <c r="CB230" s="198"/>
      <c r="CC230" s="198"/>
    </row>
    <row r="231" spans="1:81" s="201" customFormat="1" x14ac:dyDescent="0.25">
      <c r="A231" s="198"/>
      <c r="B231" s="198"/>
      <c r="C231" s="198"/>
      <c r="D231" s="198"/>
      <c r="E231" s="198"/>
      <c r="F231" s="198"/>
      <c r="G231" s="204"/>
      <c r="H231" s="204"/>
      <c r="I231" s="204"/>
      <c r="J231" s="204"/>
      <c r="K231" s="206"/>
      <c r="L231" s="206"/>
      <c r="M231" s="206"/>
      <c r="N231" s="206"/>
      <c r="O231" s="207"/>
      <c r="P231" s="207"/>
      <c r="Q231" s="207"/>
      <c r="R231" s="207"/>
      <c r="S231" s="175"/>
      <c r="T231" s="175"/>
      <c r="U231" s="175"/>
      <c r="V231" s="175"/>
      <c r="W231" s="198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  <c r="AI231" s="198"/>
      <c r="AJ231" s="198"/>
      <c r="AK231" s="198"/>
      <c r="AL231" s="198"/>
      <c r="AM231" s="198"/>
      <c r="AN231" s="198"/>
      <c r="AO231" s="198"/>
      <c r="AP231" s="198"/>
      <c r="AQ231" s="198"/>
      <c r="AR231" s="198"/>
      <c r="AS231" s="198"/>
      <c r="AT231" s="198"/>
      <c r="AV231"/>
      <c r="AW231"/>
      <c r="CA231" s="198"/>
      <c r="CB231" s="198"/>
      <c r="CC231" s="198"/>
    </row>
    <row r="232" spans="1:81" s="201" customFormat="1" x14ac:dyDescent="0.25">
      <c r="A232" s="198"/>
      <c r="B232" s="198"/>
      <c r="C232" s="198"/>
      <c r="D232" s="198"/>
      <c r="E232" s="198"/>
      <c r="F232" s="198"/>
      <c r="G232" s="204"/>
      <c r="H232" s="204"/>
      <c r="I232" s="204"/>
      <c r="J232" s="204"/>
      <c r="K232" s="206"/>
      <c r="L232" s="206"/>
      <c r="M232" s="206"/>
      <c r="N232" s="206"/>
      <c r="O232" s="207"/>
      <c r="P232" s="207"/>
      <c r="Q232" s="207"/>
      <c r="R232" s="207"/>
      <c r="S232" s="175"/>
      <c r="T232" s="175"/>
      <c r="U232" s="175"/>
      <c r="V232" s="175"/>
      <c r="W232" s="198"/>
      <c r="X232" s="198"/>
      <c r="Y232" s="198"/>
      <c r="Z232" s="198"/>
      <c r="AA232" s="198"/>
      <c r="AB232" s="198"/>
      <c r="AC232" s="198"/>
      <c r="AD232" s="198"/>
      <c r="AE232" s="198"/>
      <c r="AF232" s="198"/>
      <c r="AG232" s="198"/>
      <c r="AH232" s="198"/>
      <c r="AI232" s="198"/>
      <c r="AJ232" s="198"/>
      <c r="AK232" s="198"/>
      <c r="AL232" s="198"/>
      <c r="AM232" s="198"/>
      <c r="AN232" s="198"/>
      <c r="AO232" s="198"/>
      <c r="AP232" s="198"/>
      <c r="AQ232" s="198"/>
      <c r="AR232" s="198"/>
      <c r="AS232" s="198"/>
      <c r="AT232" s="198"/>
      <c r="AV232"/>
      <c r="AW232"/>
      <c r="CA232" s="198"/>
      <c r="CB232" s="198"/>
      <c r="CC232" s="198"/>
    </row>
    <row r="233" spans="1:81" s="201" customFormat="1" x14ac:dyDescent="0.25">
      <c r="A233" s="198"/>
      <c r="B233" s="198"/>
      <c r="C233" s="198"/>
      <c r="D233" s="198"/>
      <c r="E233" s="198"/>
      <c r="F233" s="198"/>
      <c r="G233" s="204"/>
      <c r="H233" s="204"/>
      <c r="I233" s="204"/>
      <c r="J233" s="204"/>
      <c r="K233" s="206"/>
      <c r="L233" s="206"/>
      <c r="M233" s="206"/>
      <c r="N233" s="206"/>
      <c r="O233" s="207"/>
      <c r="P233" s="207"/>
      <c r="Q233" s="207"/>
      <c r="R233" s="207"/>
      <c r="S233" s="175"/>
      <c r="T233" s="175"/>
      <c r="U233" s="175"/>
      <c r="V233" s="175"/>
      <c r="W233" s="198"/>
      <c r="X233" s="198"/>
      <c r="Y233" s="198"/>
      <c r="Z233" s="198"/>
      <c r="AA233" s="198"/>
      <c r="AB233" s="198"/>
      <c r="AC233" s="198"/>
      <c r="AD233" s="198"/>
      <c r="AE233" s="198"/>
      <c r="AF233" s="198"/>
      <c r="AG233" s="198"/>
      <c r="AH233" s="198"/>
      <c r="AI233" s="198"/>
      <c r="AJ233" s="198"/>
      <c r="AK233" s="198"/>
      <c r="AL233" s="198"/>
      <c r="AM233" s="198"/>
      <c r="AN233" s="198"/>
      <c r="AO233" s="198"/>
      <c r="AP233" s="198"/>
      <c r="AQ233" s="198"/>
      <c r="AR233" s="198"/>
      <c r="AS233" s="198"/>
      <c r="AT233" s="198"/>
      <c r="AV233"/>
      <c r="AW233"/>
      <c r="CA233" s="198"/>
      <c r="CB233" s="198"/>
      <c r="CC233" s="198"/>
    </row>
    <row r="234" spans="1:81" s="201" customFormat="1" x14ac:dyDescent="0.25">
      <c r="A234" s="198"/>
      <c r="B234" s="198"/>
      <c r="C234" s="198"/>
      <c r="D234" s="198"/>
      <c r="E234" s="198"/>
      <c r="F234" s="198"/>
      <c r="G234" s="204"/>
      <c r="H234" s="204"/>
      <c r="I234" s="204"/>
      <c r="J234" s="204"/>
      <c r="K234" s="206"/>
      <c r="L234" s="206"/>
      <c r="M234" s="206"/>
      <c r="N234" s="206"/>
      <c r="O234" s="207"/>
      <c r="P234" s="207"/>
      <c r="Q234" s="207"/>
      <c r="R234" s="207"/>
      <c r="S234" s="175"/>
      <c r="T234" s="175"/>
      <c r="U234" s="175"/>
      <c r="V234" s="175"/>
      <c r="W234" s="198"/>
      <c r="X234" s="198"/>
      <c r="Y234" s="198"/>
      <c r="Z234" s="198"/>
      <c r="AA234" s="198"/>
      <c r="AB234" s="198"/>
      <c r="AC234" s="198"/>
      <c r="AD234" s="198"/>
      <c r="AE234" s="198"/>
      <c r="AF234" s="198"/>
      <c r="AG234" s="198"/>
      <c r="AH234" s="198"/>
      <c r="AI234" s="198"/>
      <c r="AJ234" s="198"/>
      <c r="AK234" s="198"/>
      <c r="AL234" s="198"/>
      <c r="AM234" s="198"/>
      <c r="AN234" s="198"/>
      <c r="AO234" s="198"/>
      <c r="AP234" s="198"/>
      <c r="AQ234" s="198"/>
      <c r="AR234" s="198"/>
      <c r="AS234" s="198"/>
      <c r="AT234" s="198"/>
      <c r="AV234"/>
      <c r="AW234"/>
      <c r="CA234" s="198"/>
      <c r="CB234" s="198"/>
      <c r="CC234" s="198"/>
    </row>
    <row r="235" spans="1:81" s="201" customFormat="1" x14ac:dyDescent="0.25">
      <c r="A235" s="198"/>
      <c r="B235" s="198"/>
      <c r="C235" s="198"/>
      <c r="D235" s="198"/>
      <c r="E235" s="198"/>
      <c r="F235" s="198"/>
      <c r="G235" s="204"/>
      <c r="H235" s="204"/>
      <c r="I235" s="204"/>
      <c r="J235" s="204"/>
      <c r="K235" s="206"/>
      <c r="L235" s="206"/>
      <c r="M235" s="206"/>
      <c r="N235" s="206"/>
      <c r="O235" s="207"/>
      <c r="P235" s="207"/>
      <c r="Q235" s="207"/>
      <c r="R235" s="207"/>
      <c r="S235" s="175"/>
      <c r="T235" s="175"/>
      <c r="U235" s="175"/>
      <c r="V235" s="175"/>
      <c r="W235" s="198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  <c r="AI235" s="198"/>
      <c r="AJ235" s="198"/>
      <c r="AK235" s="198"/>
      <c r="AL235" s="198"/>
      <c r="AM235" s="198"/>
      <c r="AN235" s="198"/>
      <c r="AO235" s="198"/>
      <c r="AP235" s="198"/>
      <c r="AQ235" s="198"/>
      <c r="AR235" s="198"/>
      <c r="AS235" s="198"/>
      <c r="AT235" s="198"/>
      <c r="AV235"/>
      <c r="AW235"/>
      <c r="CA235" s="198"/>
      <c r="CB235" s="198"/>
      <c r="CC235" s="198"/>
    </row>
    <row r="236" spans="1:81" s="201" customFormat="1" x14ac:dyDescent="0.25">
      <c r="A236" s="198"/>
      <c r="B236" s="198"/>
      <c r="C236" s="198"/>
      <c r="D236" s="198"/>
      <c r="E236" s="198"/>
      <c r="F236" s="198"/>
      <c r="G236" s="204"/>
      <c r="H236" s="204"/>
      <c r="I236" s="204"/>
      <c r="J236" s="204"/>
      <c r="K236" s="206"/>
      <c r="L236" s="206"/>
      <c r="M236" s="206"/>
      <c r="N236" s="206"/>
      <c r="O236" s="207"/>
      <c r="P236" s="207"/>
      <c r="Q236" s="207"/>
      <c r="R236" s="207"/>
      <c r="S236" s="175"/>
      <c r="T236" s="175"/>
      <c r="U236" s="175"/>
      <c r="V236" s="175"/>
      <c r="W236" s="198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  <c r="AI236" s="198"/>
      <c r="AJ236" s="198"/>
      <c r="AK236" s="198"/>
      <c r="AL236" s="198"/>
      <c r="AM236" s="198"/>
      <c r="AN236" s="198"/>
      <c r="AO236" s="198"/>
      <c r="AP236" s="198"/>
      <c r="AQ236" s="198"/>
      <c r="AR236" s="198"/>
      <c r="AS236" s="198"/>
      <c r="AT236" s="198"/>
      <c r="AV236"/>
      <c r="AW236"/>
      <c r="CA236" s="198"/>
      <c r="CB236" s="198"/>
      <c r="CC236" s="198"/>
    </row>
    <row r="237" spans="1:81" s="201" customFormat="1" x14ac:dyDescent="0.25">
      <c r="A237" s="198"/>
      <c r="B237" s="198"/>
      <c r="C237" s="198"/>
      <c r="D237" s="198"/>
      <c r="E237" s="198"/>
      <c r="F237" s="198"/>
      <c r="G237" s="204"/>
      <c r="H237" s="204"/>
      <c r="I237" s="204"/>
      <c r="J237" s="204"/>
      <c r="K237" s="206"/>
      <c r="L237" s="206"/>
      <c r="M237" s="206"/>
      <c r="N237" s="206"/>
      <c r="O237" s="207"/>
      <c r="P237" s="207"/>
      <c r="Q237" s="207"/>
      <c r="R237" s="207"/>
      <c r="S237" s="175"/>
      <c r="T237" s="175"/>
      <c r="U237" s="175"/>
      <c r="V237" s="175"/>
      <c r="W237" s="198"/>
      <c r="X237" s="198"/>
      <c r="Y237" s="198"/>
      <c r="Z237" s="198"/>
      <c r="AA237" s="198"/>
      <c r="AB237" s="198"/>
      <c r="AC237" s="198"/>
      <c r="AD237" s="198"/>
      <c r="AE237" s="198"/>
      <c r="AF237" s="198"/>
      <c r="AG237" s="198"/>
      <c r="AH237" s="198"/>
      <c r="AI237" s="198"/>
      <c r="AJ237" s="198"/>
      <c r="AK237" s="198"/>
      <c r="AL237" s="198"/>
      <c r="AM237" s="198"/>
      <c r="AN237" s="198"/>
      <c r="AO237" s="198"/>
      <c r="AP237" s="198"/>
      <c r="AQ237" s="198"/>
      <c r="AR237" s="198"/>
      <c r="AS237" s="198"/>
      <c r="AT237" s="198"/>
      <c r="AV237"/>
      <c r="AW237"/>
      <c r="CA237" s="198"/>
      <c r="CB237" s="198"/>
      <c r="CC237" s="198"/>
    </row>
    <row r="238" spans="1:81" s="201" customFormat="1" x14ac:dyDescent="0.25">
      <c r="A238" s="198"/>
      <c r="B238" s="198"/>
      <c r="C238" s="198"/>
      <c r="D238" s="198"/>
      <c r="E238" s="198"/>
      <c r="F238" s="198"/>
      <c r="G238" s="204"/>
      <c r="H238" s="204"/>
      <c r="I238" s="204"/>
      <c r="J238" s="204"/>
      <c r="K238" s="206"/>
      <c r="L238" s="206"/>
      <c r="M238" s="206"/>
      <c r="N238" s="206"/>
      <c r="O238" s="207"/>
      <c r="P238" s="207"/>
      <c r="Q238" s="207"/>
      <c r="R238" s="207"/>
      <c r="S238" s="175"/>
      <c r="T238" s="175"/>
      <c r="U238" s="175"/>
      <c r="V238" s="175"/>
      <c r="W238" s="198"/>
      <c r="X238" s="198"/>
      <c r="Y238" s="198"/>
      <c r="Z238" s="198"/>
      <c r="AA238" s="198"/>
      <c r="AB238" s="198"/>
      <c r="AC238" s="198"/>
      <c r="AD238" s="198"/>
      <c r="AE238" s="198"/>
      <c r="AF238" s="198"/>
      <c r="AG238" s="198"/>
      <c r="AH238" s="198"/>
      <c r="AI238" s="198"/>
      <c r="AJ238" s="198"/>
      <c r="AK238" s="198"/>
      <c r="AL238" s="198"/>
      <c r="AM238" s="198"/>
      <c r="AN238" s="198"/>
      <c r="AO238" s="198"/>
      <c r="AP238" s="198"/>
      <c r="AQ238" s="198"/>
      <c r="AR238" s="198"/>
      <c r="AS238" s="198"/>
      <c r="AT238" s="198"/>
      <c r="AV238"/>
      <c r="AW238"/>
      <c r="CA238" s="198"/>
      <c r="CB238" s="198"/>
      <c r="CC238" s="198"/>
    </row>
    <row r="239" spans="1:81" s="201" customFormat="1" x14ac:dyDescent="0.25">
      <c r="A239" s="198"/>
      <c r="B239" s="198"/>
      <c r="C239" s="198"/>
      <c r="D239" s="198"/>
      <c r="E239" s="198"/>
      <c r="F239" s="198"/>
      <c r="G239" s="204"/>
      <c r="H239" s="204"/>
      <c r="I239" s="204"/>
      <c r="J239" s="204"/>
      <c r="K239" s="206"/>
      <c r="L239" s="206"/>
      <c r="M239" s="206"/>
      <c r="N239" s="206"/>
      <c r="O239" s="207"/>
      <c r="P239" s="207"/>
      <c r="Q239" s="207"/>
      <c r="R239" s="207"/>
      <c r="S239" s="175"/>
      <c r="T239" s="175"/>
      <c r="U239" s="175"/>
      <c r="V239" s="175"/>
      <c r="W239" s="198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8"/>
      <c r="AH239" s="198"/>
      <c r="AI239" s="198"/>
      <c r="AJ239" s="198"/>
      <c r="AK239" s="198"/>
      <c r="AL239" s="198"/>
      <c r="AM239" s="198"/>
      <c r="AN239" s="198"/>
      <c r="AO239" s="198"/>
      <c r="AP239" s="198"/>
      <c r="AQ239" s="198"/>
      <c r="AR239" s="198"/>
      <c r="AS239" s="198"/>
      <c r="AT239" s="198"/>
      <c r="AV239"/>
      <c r="AW239"/>
      <c r="CA239" s="198"/>
      <c r="CB239" s="198"/>
      <c r="CC239" s="198"/>
    </row>
    <row r="240" spans="1:81" s="201" customFormat="1" x14ac:dyDescent="0.25">
      <c r="A240" s="198"/>
      <c r="B240" s="198"/>
      <c r="C240" s="198"/>
      <c r="D240" s="198"/>
      <c r="E240" s="198"/>
      <c r="F240" s="198"/>
      <c r="G240" s="204"/>
      <c r="H240" s="204"/>
      <c r="I240" s="204"/>
      <c r="J240" s="204"/>
      <c r="K240" s="206"/>
      <c r="L240" s="206"/>
      <c r="M240" s="206"/>
      <c r="N240" s="206"/>
      <c r="O240" s="207"/>
      <c r="P240" s="207"/>
      <c r="Q240" s="207"/>
      <c r="R240" s="207"/>
      <c r="S240" s="175"/>
      <c r="T240" s="175"/>
      <c r="U240" s="175"/>
      <c r="V240" s="175"/>
      <c r="W240" s="198"/>
      <c r="X240" s="198"/>
      <c r="Y240" s="198"/>
      <c r="Z240" s="198"/>
      <c r="AA240" s="198"/>
      <c r="AB240" s="198"/>
      <c r="AC240" s="198"/>
      <c r="AD240" s="198"/>
      <c r="AE240" s="198"/>
      <c r="AF240" s="198"/>
      <c r="AG240" s="198"/>
      <c r="AH240" s="198"/>
      <c r="AI240" s="198"/>
      <c r="AJ240" s="198"/>
      <c r="AK240" s="198"/>
      <c r="AL240" s="198"/>
      <c r="AM240" s="198"/>
      <c r="AN240" s="198"/>
      <c r="AO240" s="198"/>
      <c r="AP240" s="198"/>
      <c r="AQ240" s="198"/>
      <c r="AR240" s="198"/>
      <c r="AS240" s="198"/>
      <c r="AT240" s="198"/>
      <c r="AV240"/>
      <c r="AW240"/>
      <c r="CA240" s="198"/>
      <c r="CB240" s="198"/>
      <c r="CC240" s="198"/>
    </row>
    <row r="241" spans="1:81" s="201" customFormat="1" x14ac:dyDescent="0.25">
      <c r="A241" s="198"/>
      <c r="B241" s="198"/>
      <c r="C241" s="198"/>
      <c r="D241" s="198"/>
      <c r="E241" s="198"/>
      <c r="F241" s="198"/>
      <c r="G241" s="204"/>
      <c r="H241" s="204"/>
      <c r="I241" s="204"/>
      <c r="J241" s="204"/>
      <c r="K241" s="206"/>
      <c r="L241" s="206"/>
      <c r="M241" s="206"/>
      <c r="N241" s="206"/>
      <c r="O241" s="207"/>
      <c r="P241" s="207"/>
      <c r="Q241" s="207"/>
      <c r="R241" s="207"/>
      <c r="S241" s="175"/>
      <c r="T241" s="175"/>
      <c r="U241" s="175"/>
      <c r="V241" s="175"/>
      <c r="W241" s="198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  <c r="AI241" s="198"/>
      <c r="AJ241" s="198"/>
      <c r="AK241" s="198"/>
      <c r="AL241" s="198"/>
      <c r="AM241" s="198"/>
      <c r="AN241" s="198"/>
      <c r="AO241" s="198"/>
      <c r="AP241" s="198"/>
      <c r="AQ241" s="198"/>
      <c r="AR241" s="198"/>
      <c r="AS241" s="198"/>
      <c r="AT241" s="198"/>
      <c r="AV241"/>
      <c r="AW241"/>
      <c r="CA241" s="198"/>
      <c r="CB241" s="198"/>
      <c r="CC241" s="198"/>
    </row>
    <row r="242" spans="1:81" s="201" customFormat="1" x14ac:dyDescent="0.25">
      <c r="A242" s="198"/>
      <c r="B242" s="198"/>
      <c r="C242" s="198"/>
      <c r="D242" s="198"/>
      <c r="E242" s="198"/>
      <c r="F242" s="198"/>
      <c r="G242" s="204"/>
      <c r="H242" s="204"/>
      <c r="I242" s="204"/>
      <c r="J242" s="204"/>
      <c r="K242" s="206"/>
      <c r="L242" s="206"/>
      <c r="M242" s="206"/>
      <c r="N242" s="206"/>
      <c r="O242" s="207"/>
      <c r="P242" s="207"/>
      <c r="Q242" s="207"/>
      <c r="R242" s="207"/>
      <c r="S242" s="175"/>
      <c r="T242" s="175"/>
      <c r="U242" s="175"/>
      <c r="V242" s="175"/>
      <c r="W242" s="198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  <c r="AI242" s="198"/>
      <c r="AJ242" s="198"/>
      <c r="AK242" s="198"/>
      <c r="AL242" s="198"/>
      <c r="AM242" s="198"/>
      <c r="AN242" s="198"/>
      <c r="AO242" s="198"/>
      <c r="AP242" s="198"/>
      <c r="AQ242" s="198"/>
      <c r="AR242" s="198"/>
      <c r="AS242" s="198"/>
      <c r="AT242" s="198"/>
      <c r="AV242"/>
      <c r="AW242"/>
      <c r="CA242" s="198"/>
      <c r="CB242" s="198"/>
      <c r="CC242" s="198"/>
    </row>
    <row r="243" spans="1:81" s="201" customFormat="1" x14ac:dyDescent="0.25">
      <c r="A243" s="198"/>
      <c r="B243" s="198"/>
      <c r="C243" s="198"/>
      <c r="D243" s="198"/>
      <c r="E243" s="198"/>
      <c r="F243" s="198"/>
      <c r="G243" s="204"/>
      <c r="H243" s="204"/>
      <c r="I243" s="204"/>
      <c r="J243" s="204"/>
      <c r="K243" s="206"/>
      <c r="L243" s="206"/>
      <c r="M243" s="206"/>
      <c r="N243" s="206"/>
      <c r="O243" s="207"/>
      <c r="P243" s="207"/>
      <c r="Q243" s="207"/>
      <c r="R243" s="207"/>
      <c r="S243" s="175"/>
      <c r="T243" s="175"/>
      <c r="U243" s="175"/>
      <c r="V243" s="175"/>
      <c r="W243" s="198"/>
      <c r="X243" s="198"/>
      <c r="Y243" s="198"/>
      <c r="Z243" s="198"/>
      <c r="AA243" s="198"/>
      <c r="AB243" s="198"/>
      <c r="AC243" s="198"/>
      <c r="AD243" s="198"/>
      <c r="AE243" s="198"/>
      <c r="AF243" s="198"/>
      <c r="AG243" s="198"/>
      <c r="AH243" s="198"/>
      <c r="AI243" s="198"/>
      <c r="AJ243" s="198"/>
      <c r="AK243" s="198"/>
      <c r="AL243" s="198"/>
      <c r="AM243" s="198"/>
      <c r="AN243" s="198"/>
      <c r="AO243" s="198"/>
      <c r="AP243" s="198"/>
      <c r="AQ243" s="198"/>
      <c r="AR243" s="198"/>
      <c r="AS243" s="198"/>
      <c r="AT243" s="198"/>
      <c r="AV243"/>
      <c r="AW243"/>
      <c r="CA243" s="198"/>
      <c r="CB243" s="198"/>
      <c r="CC243" s="198"/>
    </row>
    <row r="244" spans="1:81" s="201" customFormat="1" x14ac:dyDescent="0.25">
      <c r="A244" s="198"/>
      <c r="B244" s="198"/>
      <c r="C244" s="198"/>
      <c r="D244" s="198"/>
      <c r="E244" s="198"/>
      <c r="F244" s="198"/>
      <c r="G244" s="204"/>
      <c r="H244" s="204"/>
      <c r="I244" s="204"/>
      <c r="J244" s="204"/>
      <c r="K244" s="206"/>
      <c r="L244" s="206"/>
      <c r="M244" s="206"/>
      <c r="N244" s="206"/>
      <c r="O244" s="207"/>
      <c r="P244" s="207"/>
      <c r="Q244" s="207"/>
      <c r="R244" s="207"/>
      <c r="S244" s="175"/>
      <c r="T244" s="175"/>
      <c r="U244" s="175"/>
      <c r="V244" s="175"/>
      <c r="W244" s="198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98"/>
      <c r="AJ244" s="198"/>
      <c r="AK244" s="198"/>
      <c r="AL244" s="198"/>
      <c r="AM244" s="198"/>
      <c r="AN244" s="198"/>
      <c r="AO244" s="198"/>
      <c r="AP244" s="198"/>
      <c r="AQ244" s="198"/>
      <c r="AR244" s="198"/>
      <c r="AS244" s="198"/>
      <c r="AT244" s="198"/>
      <c r="AV244"/>
      <c r="AW244"/>
      <c r="CA244" s="198"/>
      <c r="CB244" s="198"/>
      <c r="CC244" s="198"/>
    </row>
    <row r="245" spans="1:81" s="201" customFormat="1" x14ac:dyDescent="0.25">
      <c r="A245" s="198"/>
      <c r="B245" s="198"/>
      <c r="C245" s="198"/>
      <c r="D245" s="198"/>
      <c r="E245" s="198"/>
      <c r="F245" s="198"/>
      <c r="G245" s="204"/>
      <c r="H245" s="204"/>
      <c r="I245" s="204"/>
      <c r="J245" s="204"/>
      <c r="K245" s="206"/>
      <c r="L245" s="206"/>
      <c r="M245" s="206"/>
      <c r="N245" s="206"/>
      <c r="O245" s="207"/>
      <c r="P245" s="207"/>
      <c r="Q245" s="207"/>
      <c r="R245" s="207"/>
      <c r="S245" s="175"/>
      <c r="T245" s="175"/>
      <c r="U245" s="175"/>
      <c r="V245" s="175"/>
      <c r="W245" s="198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198"/>
      <c r="AO245" s="198"/>
      <c r="AP245" s="198"/>
      <c r="AQ245" s="198"/>
      <c r="AR245" s="198"/>
      <c r="AS245" s="198"/>
      <c r="AT245" s="198"/>
      <c r="AV245"/>
      <c r="AW245"/>
      <c r="CA245" s="198"/>
      <c r="CB245" s="198"/>
      <c r="CC245" s="198"/>
    </row>
    <row r="246" spans="1:81" s="201" customFormat="1" x14ac:dyDescent="0.25">
      <c r="A246" s="198"/>
      <c r="B246" s="198"/>
      <c r="C246" s="198"/>
      <c r="D246" s="198"/>
      <c r="E246" s="198"/>
      <c r="F246" s="198"/>
      <c r="G246" s="204"/>
      <c r="H246" s="204"/>
      <c r="I246" s="204"/>
      <c r="J246" s="204"/>
      <c r="K246" s="206"/>
      <c r="L246" s="206"/>
      <c r="M246" s="206"/>
      <c r="N246" s="206"/>
      <c r="O246" s="207"/>
      <c r="P246" s="207"/>
      <c r="Q246" s="207"/>
      <c r="R246" s="207"/>
      <c r="S246" s="175"/>
      <c r="T246" s="175"/>
      <c r="U246" s="175"/>
      <c r="V246" s="175"/>
      <c r="W246" s="198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  <c r="AI246" s="198"/>
      <c r="AJ246" s="198"/>
      <c r="AK246" s="198"/>
      <c r="AL246" s="198"/>
      <c r="AM246" s="198"/>
      <c r="AN246" s="198"/>
      <c r="AO246" s="198"/>
      <c r="AP246" s="198"/>
      <c r="AQ246" s="198"/>
      <c r="AR246" s="198"/>
      <c r="AS246" s="198"/>
      <c r="AT246" s="198"/>
      <c r="AV246"/>
      <c r="AW246"/>
      <c r="CA246" s="198"/>
      <c r="CB246" s="198"/>
      <c r="CC246" s="198"/>
    </row>
    <row r="247" spans="1:81" s="201" customFormat="1" x14ac:dyDescent="0.25">
      <c r="A247" s="198"/>
      <c r="B247" s="198"/>
      <c r="C247" s="198"/>
      <c r="D247" s="198"/>
      <c r="E247" s="198"/>
      <c r="F247" s="198"/>
      <c r="G247" s="204"/>
      <c r="H247" s="204"/>
      <c r="I247" s="204"/>
      <c r="J247" s="204"/>
      <c r="K247" s="206"/>
      <c r="L247" s="206"/>
      <c r="M247" s="206"/>
      <c r="N247" s="206"/>
      <c r="O247" s="207"/>
      <c r="P247" s="207"/>
      <c r="Q247" s="207"/>
      <c r="R247" s="207"/>
      <c r="S247" s="175"/>
      <c r="T247" s="175"/>
      <c r="U247" s="175"/>
      <c r="V247" s="175"/>
      <c r="W247" s="198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  <c r="AI247" s="198"/>
      <c r="AJ247" s="198"/>
      <c r="AK247" s="198"/>
      <c r="AL247" s="198"/>
      <c r="AM247" s="198"/>
      <c r="AN247" s="198"/>
      <c r="AO247" s="198"/>
      <c r="AP247" s="198"/>
      <c r="AQ247" s="198"/>
      <c r="AR247" s="198"/>
      <c r="AS247" s="198"/>
      <c r="AT247" s="198"/>
      <c r="AV247"/>
      <c r="AW247"/>
      <c r="CA247" s="198"/>
      <c r="CB247" s="198"/>
      <c r="CC247" s="198"/>
    </row>
    <row r="248" spans="1:81" s="201" customFormat="1" x14ac:dyDescent="0.25">
      <c r="A248" s="198"/>
      <c r="B248" s="198"/>
      <c r="C248" s="198"/>
      <c r="D248" s="198"/>
      <c r="E248" s="198"/>
      <c r="F248" s="198"/>
      <c r="G248" s="204"/>
      <c r="H248" s="204"/>
      <c r="I248" s="204"/>
      <c r="J248" s="204"/>
      <c r="K248" s="206"/>
      <c r="L248" s="206"/>
      <c r="M248" s="206"/>
      <c r="N248" s="206"/>
      <c r="O248" s="207"/>
      <c r="P248" s="207"/>
      <c r="Q248" s="207"/>
      <c r="R248" s="207"/>
      <c r="S248" s="175"/>
      <c r="T248" s="175"/>
      <c r="U248" s="175"/>
      <c r="V248" s="175"/>
      <c r="W248" s="198"/>
      <c r="X248" s="198"/>
      <c r="Y248" s="198"/>
      <c r="Z248" s="198"/>
      <c r="AA248" s="198"/>
      <c r="AB248" s="198"/>
      <c r="AC248" s="198"/>
      <c r="AD248" s="198"/>
      <c r="AE248" s="198"/>
      <c r="AF248" s="198"/>
      <c r="AG248" s="198"/>
      <c r="AH248" s="198"/>
      <c r="AI248" s="198"/>
      <c r="AJ248" s="198"/>
      <c r="AK248" s="198"/>
      <c r="AL248" s="198"/>
      <c r="AM248" s="198"/>
      <c r="AN248" s="198"/>
      <c r="AO248" s="198"/>
      <c r="AP248" s="198"/>
      <c r="AQ248" s="198"/>
      <c r="AR248" s="198"/>
      <c r="AS248" s="198"/>
      <c r="AT248" s="198"/>
      <c r="AV248"/>
      <c r="AW248"/>
      <c r="CA248" s="198"/>
      <c r="CB248" s="198"/>
      <c r="CC248" s="198"/>
    </row>
    <row r="249" spans="1:81" s="201" customFormat="1" x14ac:dyDescent="0.25">
      <c r="A249" s="198"/>
      <c r="B249" s="198"/>
      <c r="C249" s="198"/>
      <c r="D249" s="198"/>
      <c r="E249" s="198"/>
      <c r="F249" s="198"/>
      <c r="G249" s="204"/>
      <c r="H249" s="204"/>
      <c r="I249" s="204"/>
      <c r="J249" s="204"/>
      <c r="K249" s="206"/>
      <c r="L249" s="206"/>
      <c r="M249" s="206"/>
      <c r="N249" s="206"/>
      <c r="O249" s="207"/>
      <c r="P249" s="207"/>
      <c r="Q249" s="207"/>
      <c r="R249" s="207"/>
      <c r="S249" s="175"/>
      <c r="T249" s="175"/>
      <c r="U249" s="175"/>
      <c r="V249" s="175"/>
      <c r="W249" s="198"/>
      <c r="X249" s="198"/>
      <c r="Y249" s="198"/>
      <c r="Z249" s="198"/>
      <c r="AA249" s="198"/>
      <c r="AB249" s="198"/>
      <c r="AC249" s="198"/>
      <c r="AD249" s="198"/>
      <c r="AE249" s="198"/>
      <c r="AF249" s="198"/>
      <c r="AG249" s="198"/>
      <c r="AH249" s="198"/>
      <c r="AI249" s="198"/>
      <c r="AJ249" s="198"/>
      <c r="AK249" s="198"/>
      <c r="AL249" s="198"/>
      <c r="AM249" s="198"/>
      <c r="AN249" s="198"/>
      <c r="AO249" s="198"/>
      <c r="AP249" s="198"/>
      <c r="AQ249" s="198"/>
      <c r="AR249" s="198"/>
      <c r="AS249" s="198"/>
      <c r="AT249" s="198"/>
      <c r="AV249"/>
      <c r="AW249"/>
      <c r="CA249" s="198"/>
      <c r="CB249" s="198"/>
      <c r="CC249" s="198"/>
    </row>
    <row r="250" spans="1:81" s="201" customFormat="1" x14ac:dyDescent="0.25">
      <c r="A250" s="198"/>
      <c r="B250" s="198"/>
      <c r="C250" s="198"/>
      <c r="D250" s="198"/>
      <c r="E250" s="198"/>
      <c r="F250" s="198"/>
      <c r="G250" s="204"/>
      <c r="H250" s="204"/>
      <c r="I250" s="204"/>
      <c r="J250" s="204"/>
      <c r="K250" s="206"/>
      <c r="L250" s="206"/>
      <c r="M250" s="206"/>
      <c r="N250" s="206"/>
      <c r="O250" s="207"/>
      <c r="P250" s="207"/>
      <c r="Q250" s="207"/>
      <c r="R250" s="207"/>
      <c r="S250" s="175"/>
      <c r="T250" s="175"/>
      <c r="U250" s="175"/>
      <c r="V250" s="175"/>
      <c r="W250" s="198"/>
      <c r="X250" s="198"/>
      <c r="Y250" s="198"/>
      <c r="Z250" s="198"/>
      <c r="AA250" s="198"/>
      <c r="AB250" s="198"/>
      <c r="AC250" s="198"/>
      <c r="AD250" s="198"/>
      <c r="AE250" s="198"/>
      <c r="AF250" s="198"/>
      <c r="AG250" s="198"/>
      <c r="AH250" s="198"/>
      <c r="AI250" s="198"/>
      <c r="AJ250" s="198"/>
      <c r="AK250" s="198"/>
      <c r="AL250" s="198"/>
      <c r="AM250" s="198"/>
      <c r="AN250" s="198"/>
      <c r="AO250" s="198"/>
      <c r="AP250" s="198"/>
      <c r="AQ250" s="198"/>
      <c r="AR250" s="198"/>
      <c r="AS250" s="198"/>
      <c r="AT250" s="198"/>
      <c r="AV250"/>
      <c r="AW250"/>
      <c r="CA250" s="198"/>
      <c r="CB250" s="198"/>
      <c r="CC250" s="198"/>
    </row>
    <row r="251" spans="1:81" s="201" customFormat="1" x14ac:dyDescent="0.25">
      <c r="A251" s="198"/>
      <c r="B251" s="198"/>
      <c r="C251" s="198"/>
      <c r="D251" s="198"/>
      <c r="E251" s="198"/>
      <c r="F251" s="198"/>
      <c r="G251" s="204"/>
      <c r="H251" s="204"/>
      <c r="I251" s="204"/>
      <c r="J251" s="204"/>
      <c r="K251" s="206"/>
      <c r="L251" s="206"/>
      <c r="M251" s="206"/>
      <c r="N251" s="206"/>
      <c r="O251" s="207"/>
      <c r="P251" s="207"/>
      <c r="Q251" s="207"/>
      <c r="R251" s="207"/>
      <c r="S251" s="175"/>
      <c r="T251" s="175"/>
      <c r="U251" s="175"/>
      <c r="V251" s="175"/>
      <c r="W251" s="198"/>
      <c r="X251" s="198"/>
      <c r="Y251" s="198"/>
      <c r="Z251" s="198"/>
      <c r="AA251" s="198"/>
      <c r="AB251" s="198"/>
      <c r="AC251" s="198"/>
      <c r="AD251" s="198"/>
      <c r="AE251" s="198"/>
      <c r="AF251" s="198"/>
      <c r="AG251" s="198"/>
      <c r="AH251" s="198"/>
      <c r="AI251" s="198"/>
      <c r="AJ251" s="198"/>
      <c r="AK251" s="198"/>
      <c r="AL251" s="198"/>
      <c r="AM251" s="198"/>
      <c r="AN251" s="198"/>
      <c r="AO251" s="198"/>
      <c r="AP251" s="198"/>
      <c r="AQ251" s="198"/>
      <c r="AR251" s="198"/>
      <c r="AS251" s="198"/>
      <c r="AT251" s="198"/>
      <c r="AV251"/>
      <c r="AW251"/>
      <c r="CA251" s="198"/>
      <c r="CB251" s="198"/>
      <c r="CC251" s="198"/>
    </row>
    <row r="252" spans="1:81" s="201" customFormat="1" x14ac:dyDescent="0.25">
      <c r="A252" s="198"/>
      <c r="B252" s="198"/>
      <c r="C252" s="198"/>
      <c r="D252" s="198"/>
      <c r="E252" s="198"/>
      <c r="F252" s="198"/>
      <c r="G252" s="204"/>
      <c r="H252" s="204"/>
      <c r="I252" s="204"/>
      <c r="J252" s="204"/>
      <c r="K252" s="206"/>
      <c r="L252" s="206"/>
      <c r="M252" s="206"/>
      <c r="N252" s="206"/>
      <c r="O252" s="207"/>
      <c r="P252" s="207"/>
      <c r="Q252" s="207"/>
      <c r="R252" s="207"/>
      <c r="S252" s="175"/>
      <c r="T252" s="175"/>
      <c r="U252" s="175"/>
      <c r="V252" s="175"/>
      <c r="W252" s="198"/>
      <c r="X252" s="198"/>
      <c r="Y252" s="198"/>
      <c r="Z252" s="198"/>
      <c r="AA252" s="198"/>
      <c r="AB252" s="198"/>
      <c r="AC252" s="198"/>
      <c r="AD252" s="198"/>
      <c r="AE252" s="198"/>
      <c r="AF252" s="198"/>
      <c r="AG252" s="198"/>
      <c r="AH252" s="198"/>
      <c r="AI252" s="198"/>
      <c r="AJ252" s="198"/>
      <c r="AK252" s="198"/>
      <c r="AL252" s="198"/>
      <c r="AM252" s="198"/>
      <c r="AN252" s="198"/>
      <c r="AO252" s="198"/>
      <c r="AP252" s="198"/>
      <c r="AQ252" s="198"/>
      <c r="AR252" s="198"/>
      <c r="AS252" s="198"/>
      <c r="AT252" s="198"/>
      <c r="AV252"/>
      <c r="AW252"/>
      <c r="CA252" s="198"/>
      <c r="CB252" s="198"/>
      <c r="CC252" s="198"/>
    </row>
    <row r="253" spans="1:81" s="201" customFormat="1" x14ac:dyDescent="0.25">
      <c r="A253" s="198"/>
      <c r="B253" s="198"/>
      <c r="C253" s="198"/>
      <c r="D253" s="198"/>
      <c r="E253" s="198"/>
      <c r="F253" s="198"/>
      <c r="G253" s="204"/>
      <c r="H253" s="204"/>
      <c r="I253" s="204"/>
      <c r="J253" s="204"/>
      <c r="K253" s="206"/>
      <c r="L253" s="206"/>
      <c r="M253" s="206"/>
      <c r="N253" s="206"/>
      <c r="O253" s="207"/>
      <c r="P253" s="207"/>
      <c r="Q253" s="207"/>
      <c r="R253" s="207"/>
      <c r="S253" s="175"/>
      <c r="T253" s="175"/>
      <c r="U253" s="175"/>
      <c r="V253" s="175"/>
      <c r="W253" s="198"/>
      <c r="X253" s="198"/>
      <c r="Y253" s="198"/>
      <c r="Z253" s="198"/>
      <c r="AA253" s="198"/>
      <c r="AB253" s="198"/>
      <c r="AC253" s="198"/>
      <c r="AD253" s="198"/>
      <c r="AE253" s="198"/>
      <c r="AF253" s="198"/>
      <c r="AG253" s="198"/>
      <c r="AH253" s="198"/>
      <c r="AI253" s="198"/>
      <c r="AJ253" s="198"/>
      <c r="AK253" s="198"/>
      <c r="AL253" s="198"/>
      <c r="AM253" s="198"/>
      <c r="AN253" s="198"/>
      <c r="AO253" s="198"/>
      <c r="AP253" s="198"/>
      <c r="AQ253" s="198"/>
      <c r="AR253" s="198"/>
      <c r="AS253" s="198"/>
      <c r="AT253" s="198"/>
      <c r="AV253"/>
      <c r="AW253"/>
      <c r="CA253" s="198"/>
      <c r="CB253" s="198"/>
      <c r="CC253" s="198"/>
    </row>
    <row r="254" spans="1:81" s="201" customFormat="1" x14ac:dyDescent="0.25">
      <c r="A254" s="198"/>
      <c r="B254" s="198"/>
      <c r="C254" s="198"/>
      <c r="D254" s="198"/>
      <c r="E254" s="198"/>
      <c r="F254" s="198"/>
      <c r="G254" s="204"/>
      <c r="H254" s="204"/>
      <c r="I254" s="204"/>
      <c r="J254" s="204"/>
      <c r="K254" s="206"/>
      <c r="L254" s="206"/>
      <c r="M254" s="206"/>
      <c r="N254" s="206"/>
      <c r="O254" s="207"/>
      <c r="P254" s="207"/>
      <c r="Q254" s="207"/>
      <c r="R254" s="207"/>
      <c r="S254" s="175"/>
      <c r="T254" s="175"/>
      <c r="U254" s="175"/>
      <c r="V254" s="175"/>
      <c r="W254" s="198"/>
      <c r="X254" s="198"/>
      <c r="Y254" s="198"/>
      <c r="Z254" s="198"/>
      <c r="AA254" s="198"/>
      <c r="AB254" s="198"/>
      <c r="AC254" s="198"/>
      <c r="AD254" s="198"/>
      <c r="AE254" s="198"/>
      <c r="AF254" s="198"/>
      <c r="AG254" s="198"/>
      <c r="AH254" s="198"/>
      <c r="AI254" s="198"/>
      <c r="AJ254" s="198"/>
      <c r="AK254" s="198"/>
      <c r="AL254" s="198"/>
      <c r="AM254" s="198"/>
      <c r="AN254" s="198"/>
      <c r="AO254" s="198"/>
      <c r="AP254" s="198"/>
      <c r="AQ254" s="198"/>
      <c r="AR254" s="198"/>
      <c r="AS254" s="198"/>
      <c r="AT254" s="198"/>
      <c r="AV254"/>
      <c r="AW254"/>
      <c r="CA254" s="198"/>
      <c r="CB254" s="198"/>
      <c r="CC254" s="198"/>
    </row>
    <row r="255" spans="1:81" s="201" customFormat="1" x14ac:dyDescent="0.25">
      <c r="A255" s="198"/>
      <c r="B255" s="198"/>
      <c r="C255" s="198"/>
      <c r="D255" s="198"/>
      <c r="E255" s="198"/>
      <c r="F255" s="198"/>
      <c r="G255" s="204"/>
      <c r="H255" s="204"/>
      <c r="I255" s="204"/>
      <c r="J255" s="204"/>
      <c r="K255" s="206"/>
      <c r="L255" s="206"/>
      <c r="M255" s="206"/>
      <c r="N255" s="206"/>
      <c r="O255" s="207"/>
      <c r="P255" s="207"/>
      <c r="Q255" s="207"/>
      <c r="R255" s="207"/>
      <c r="S255" s="175"/>
      <c r="T255" s="175"/>
      <c r="U255" s="175"/>
      <c r="V255" s="175"/>
      <c r="W255" s="198"/>
      <c r="X255" s="198"/>
      <c r="Y255" s="198"/>
      <c r="Z255" s="198"/>
      <c r="AA255" s="198"/>
      <c r="AB255" s="198"/>
      <c r="AC255" s="198"/>
      <c r="AD255" s="198"/>
      <c r="AE255" s="198"/>
      <c r="AF255" s="198"/>
      <c r="AG255" s="198"/>
      <c r="AH255" s="198"/>
      <c r="AI255" s="198"/>
      <c r="AJ255" s="198"/>
      <c r="AK255" s="198"/>
      <c r="AL255" s="198"/>
      <c r="AM255" s="198"/>
      <c r="AN255" s="198"/>
      <c r="AO255" s="198"/>
      <c r="AP255" s="198"/>
      <c r="AQ255" s="198"/>
      <c r="AR255" s="198"/>
      <c r="AS255" s="198"/>
      <c r="AT255" s="198"/>
      <c r="AV255"/>
      <c r="AW255"/>
      <c r="CA255" s="198"/>
      <c r="CB255" s="198"/>
      <c r="CC255" s="198"/>
    </row>
    <row r="256" spans="1:81" s="201" customFormat="1" x14ac:dyDescent="0.25">
      <c r="A256" s="198"/>
      <c r="B256" s="198"/>
      <c r="C256" s="198"/>
      <c r="D256" s="198"/>
      <c r="E256" s="198"/>
      <c r="F256" s="198"/>
      <c r="G256" s="204"/>
      <c r="H256" s="204"/>
      <c r="I256" s="204"/>
      <c r="J256" s="204"/>
      <c r="K256" s="206"/>
      <c r="L256" s="206"/>
      <c r="M256" s="206"/>
      <c r="N256" s="206"/>
      <c r="O256" s="207"/>
      <c r="P256" s="207"/>
      <c r="Q256" s="207"/>
      <c r="R256" s="207"/>
      <c r="S256" s="175"/>
      <c r="T256" s="175"/>
      <c r="U256" s="175"/>
      <c r="V256" s="175"/>
      <c r="W256" s="198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  <c r="AI256" s="198"/>
      <c r="AJ256" s="198"/>
      <c r="AK256" s="198"/>
      <c r="AL256" s="198"/>
      <c r="AM256" s="198"/>
      <c r="AN256" s="198"/>
      <c r="AO256" s="198"/>
      <c r="AP256" s="198"/>
      <c r="AQ256" s="198"/>
      <c r="AR256" s="198"/>
      <c r="AS256" s="198"/>
      <c r="AT256" s="198"/>
      <c r="AV256"/>
      <c r="AW256"/>
      <c r="CA256" s="198"/>
      <c r="CB256" s="198"/>
      <c r="CC256" s="198"/>
    </row>
    <row r="257" spans="1:81" s="201" customFormat="1" x14ac:dyDescent="0.25">
      <c r="A257" s="198"/>
      <c r="B257" s="198"/>
      <c r="C257" s="198"/>
      <c r="D257" s="198"/>
      <c r="E257" s="198"/>
      <c r="F257" s="198"/>
      <c r="G257" s="204"/>
      <c r="H257" s="204"/>
      <c r="I257" s="204"/>
      <c r="J257" s="204"/>
      <c r="K257" s="206"/>
      <c r="L257" s="206"/>
      <c r="M257" s="206"/>
      <c r="N257" s="206"/>
      <c r="O257" s="207"/>
      <c r="P257" s="207"/>
      <c r="Q257" s="207"/>
      <c r="R257" s="207"/>
      <c r="S257" s="175"/>
      <c r="T257" s="175"/>
      <c r="U257" s="175"/>
      <c r="V257" s="175"/>
      <c r="W257" s="198"/>
      <c r="X257" s="198"/>
      <c r="Y257" s="198"/>
      <c r="Z257" s="198"/>
      <c r="AA257" s="198"/>
      <c r="AB257" s="198"/>
      <c r="AC257" s="198"/>
      <c r="AD257" s="198"/>
      <c r="AE257" s="198"/>
      <c r="AF257" s="198"/>
      <c r="AG257" s="198"/>
      <c r="AH257" s="198"/>
      <c r="AI257" s="198"/>
      <c r="AJ257" s="198"/>
      <c r="AK257" s="198"/>
      <c r="AL257" s="198"/>
      <c r="AM257" s="198"/>
      <c r="AN257" s="198"/>
      <c r="AO257" s="198"/>
      <c r="AP257" s="198"/>
      <c r="AQ257" s="198"/>
      <c r="AR257" s="198"/>
      <c r="AS257" s="198"/>
      <c r="AT257" s="198"/>
      <c r="AV257"/>
      <c r="AW257"/>
      <c r="CA257" s="198"/>
      <c r="CB257" s="198"/>
      <c r="CC257" s="198"/>
    </row>
    <row r="258" spans="1:81" s="201" customFormat="1" x14ac:dyDescent="0.25">
      <c r="A258" s="198"/>
      <c r="B258" s="198"/>
      <c r="C258" s="198"/>
      <c r="D258" s="198"/>
      <c r="E258" s="198"/>
      <c r="F258" s="198"/>
      <c r="G258" s="204"/>
      <c r="H258" s="204"/>
      <c r="I258" s="204"/>
      <c r="J258" s="204"/>
      <c r="K258" s="206"/>
      <c r="L258" s="206"/>
      <c r="M258" s="206"/>
      <c r="N258" s="206"/>
      <c r="O258" s="207"/>
      <c r="P258" s="207"/>
      <c r="Q258" s="207"/>
      <c r="R258" s="207"/>
      <c r="S258" s="175"/>
      <c r="T258" s="175"/>
      <c r="U258" s="175"/>
      <c r="V258" s="175"/>
      <c r="W258" s="198"/>
      <c r="X258" s="198"/>
      <c r="Y258" s="198"/>
      <c r="Z258" s="198"/>
      <c r="AA258" s="198"/>
      <c r="AB258" s="198"/>
      <c r="AC258" s="198"/>
      <c r="AD258" s="198"/>
      <c r="AE258" s="198"/>
      <c r="AF258" s="198"/>
      <c r="AG258" s="198"/>
      <c r="AH258" s="198"/>
      <c r="AI258" s="198"/>
      <c r="AJ258" s="198"/>
      <c r="AK258" s="198"/>
      <c r="AL258" s="198"/>
      <c r="AM258" s="198"/>
      <c r="AN258" s="198"/>
      <c r="AO258" s="198"/>
      <c r="AP258" s="198"/>
      <c r="AQ258" s="198"/>
      <c r="AR258" s="198"/>
      <c r="AS258" s="198"/>
      <c r="AT258" s="198"/>
      <c r="AV258"/>
      <c r="AW258"/>
      <c r="CA258" s="198"/>
      <c r="CB258" s="198"/>
      <c r="CC258" s="198"/>
    </row>
    <row r="259" spans="1:81" s="201" customFormat="1" x14ac:dyDescent="0.25">
      <c r="A259" s="198"/>
      <c r="B259" s="198"/>
      <c r="C259" s="198"/>
      <c r="D259" s="198"/>
      <c r="E259" s="198"/>
      <c r="F259" s="198"/>
      <c r="G259" s="204"/>
      <c r="H259" s="204"/>
      <c r="I259" s="204"/>
      <c r="J259" s="204"/>
      <c r="K259" s="206"/>
      <c r="L259" s="206"/>
      <c r="M259" s="206"/>
      <c r="N259" s="206"/>
      <c r="O259" s="207"/>
      <c r="P259" s="207"/>
      <c r="Q259" s="207"/>
      <c r="R259" s="207"/>
      <c r="S259" s="175"/>
      <c r="T259" s="175"/>
      <c r="U259" s="175"/>
      <c r="V259" s="175"/>
      <c r="W259" s="198"/>
      <c r="X259" s="198"/>
      <c r="Y259" s="198"/>
      <c r="Z259" s="198"/>
      <c r="AA259" s="198"/>
      <c r="AB259" s="198"/>
      <c r="AC259" s="198"/>
      <c r="AD259" s="198"/>
      <c r="AE259" s="198"/>
      <c r="AF259" s="198"/>
      <c r="AG259" s="198"/>
      <c r="AH259" s="198"/>
      <c r="AI259" s="198"/>
      <c r="AJ259" s="198"/>
      <c r="AK259" s="198"/>
      <c r="AL259" s="198"/>
      <c r="AM259" s="198"/>
      <c r="AN259" s="198"/>
      <c r="AO259" s="198"/>
      <c r="AP259" s="198"/>
      <c r="AQ259" s="198"/>
      <c r="AR259" s="198"/>
      <c r="AS259" s="198"/>
      <c r="AT259" s="198"/>
      <c r="AV259"/>
      <c r="AW259"/>
      <c r="CA259" s="198"/>
      <c r="CB259" s="198"/>
      <c r="CC259" s="198"/>
    </row>
    <row r="260" spans="1:81" s="201" customFormat="1" x14ac:dyDescent="0.25">
      <c r="A260" s="198"/>
      <c r="B260" s="198"/>
      <c r="C260" s="198"/>
      <c r="D260" s="198"/>
      <c r="E260" s="198"/>
      <c r="F260" s="198"/>
      <c r="G260" s="204"/>
      <c r="H260" s="204"/>
      <c r="I260" s="204"/>
      <c r="J260" s="204"/>
      <c r="K260" s="206"/>
      <c r="L260" s="206"/>
      <c r="M260" s="206"/>
      <c r="N260" s="206"/>
      <c r="O260" s="207"/>
      <c r="P260" s="207"/>
      <c r="Q260" s="207"/>
      <c r="R260" s="207"/>
      <c r="S260" s="175"/>
      <c r="T260" s="175"/>
      <c r="U260" s="175"/>
      <c r="V260" s="175"/>
      <c r="W260" s="198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  <c r="AI260" s="198"/>
      <c r="AJ260" s="198"/>
      <c r="AK260" s="198"/>
      <c r="AL260" s="198"/>
      <c r="AM260" s="198"/>
      <c r="AN260" s="198"/>
      <c r="AO260" s="198"/>
      <c r="AP260" s="198"/>
      <c r="AQ260" s="198"/>
      <c r="AR260" s="198"/>
      <c r="AS260" s="198"/>
      <c r="AT260" s="198"/>
      <c r="AV260"/>
      <c r="AW260"/>
      <c r="CA260" s="198"/>
      <c r="CB260" s="198"/>
      <c r="CC260" s="198"/>
    </row>
    <row r="261" spans="1:81" s="201" customFormat="1" x14ac:dyDescent="0.25">
      <c r="A261" s="198"/>
      <c r="B261" s="198"/>
      <c r="C261" s="198"/>
      <c r="D261" s="198"/>
      <c r="E261" s="198"/>
      <c r="F261" s="198"/>
      <c r="G261" s="204"/>
      <c r="H261" s="204"/>
      <c r="I261" s="204"/>
      <c r="J261" s="204"/>
      <c r="K261" s="206"/>
      <c r="L261" s="206"/>
      <c r="M261" s="206"/>
      <c r="N261" s="206"/>
      <c r="O261" s="207"/>
      <c r="P261" s="207"/>
      <c r="Q261" s="207"/>
      <c r="R261" s="207"/>
      <c r="S261" s="175"/>
      <c r="T261" s="175"/>
      <c r="U261" s="175"/>
      <c r="V261" s="175"/>
      <c r="W261" s="198"/>
      <c r="X261" s="198"/>
      <c r="Y261" s="198"/>
      <c r="Z261" s="198"/>
      <c r="AA261" s="198"/>
      <c r="AB261" s="198"/>
      <c r="AC261" s="198"/>
      <c r="AD261" s="198"/>
      <c r="AE261" s="198"/>
      <c r="AF261" s="198"/>
      <c r="AG261" s="198"/>
      <c r="AH261" s="198"/>
      <c r="AI261" s="198"/>
      <c r="AJ261" s="198"/>
      <c r="AK261" s="198"/>
      <c r="AL261" s="198"/>
      <c r="AM261" s="198"/>
      <c r="AN261" s="198"/>
      <c r="AO261" s="198"/>
      <c r="AP261" s="198"/>
      <c r="AQ261" s="198"/>
      <c r="AR261" s="198"/>
      <c r="AS261" s="198"/>
      <c r="AT261" s="198"/>
      <c r="AV261"/>
      <c r="AW261"/>
      <c r="CA261" s="198"/>
      <c r="CB261" s="198"/>
      <c r="CC261" s="198"/>
    </row>
    <row r="262" spans="1:81" s="201" customFormat="1" x14ac:dyDescent="0.25">
      <c r="A262" s="198"/>
      <c r="B262" s="198"/>
      <c r="C262" s="198"/>
      <c r="D262" s="198"/>
      <c r="E262" s="198"/>
      <c r="F262" s="198"/>
      <c r="G262" s="204"/>
      <c r="H262" s="204"/>
      <c r="I262" s="204"/>
      <c r="J262" s="204"/>
      <c r="K262" s="206"/>
      <c r="L262" s="206"/>
      <c r="M262" s="206"/>
      <c r="N262" s="206"/>
      <c r="O262" s="207"/>
      <c r="P262" s="207"/>
      <c r="Q262" s="207"/>
      <c r="R262" s="207"/>
      <c r="S262" s="175"/>
      <c r="T262" s="175"/>
      <c r="U262" s="175"/>
      <c r="V262" s="175"/>
      <c r="W262" s="198"/>
      <c r="X262" s="198"/>
      <c r="Y262" s="198"/>
      <c r="Z262" s="198"/>
      <c r="AA262" s="198"/>
      <c r="AB262" s="198"/>
      <c r="AC262" s="198"/>
      <c r="AD262" s="198"/>
      <c r="AE262" s="198"/>
      <c r="AF262" s="198"/>
      <c r="AG262" s="198"/>
      <c r="AH262" s="198"/>
      <c r="AI262" s="198"/>
      <c r="AJ262" s="198"/>
      <c r="AK262" s="198"/>
      <c r="AL262" s="198"/>
      <c r="AM262" s="198"/>
      <c r="AN262" s="198"/>
      <c r="AO262" s="198"/>
      <c r="AP262" s="198"/>
      <c r="AQ262" s="198"/>
      <c r="AR262" s="198"/>
      <c r="AS262" s="198"/>
      <c r="AT262" s="198"/>
      <c r="AV262"/>
      <c r="AW262"/>
      <c r="CA262" s="198"/>
      <c r="CB262" s="198"/>
      <c r="CC262" s="198"/>
    </row>
    <row r="263" spans="1:81" s="201" customFormat="1" x14ac:dyDescent="0.25">
      <c r="A263" s="198"/>
      <c r="B263" s="198"/>
      <c r="C263" s="198"/>
      <c r="D263" s="198"/>
      <c r="E263" s="198"/>
      <c r="F263" s="198"/>
      <c r="G263" s="204"/>
      <c r="H263" s="204"/>
      <c r="I263" s="204"/>
      <c r="J263" s="204"/>
      <c r="K263" s="206"/>
      <c r="L263" s="206"/>
      <c r="M263" s="206"/>
      <c r="N263" s="206"/>
      <c r="O263" s="207"/>
      <c r="P263" s="207"/>
      <c r="Q263" s="207"/>
      <c r="R263" s="207"/>
      <c r="S263" s="175"/>
      <c r="T263" s="175"/>
      <c r="U263" s="175"/>
      <c r="V263" s="175"/>
      <c r="W263" s="198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  <c r="AI263" s="198"/>
      <c r="AJ263" s="198"/>
      <c r="AK263" s="198"/>
      <c r="AL263" s="198"/>
      <c r="AM263" s="198"/>
      <c r="AN263" s="198"/>
      <c r="AO263" s="198"/>
      <c r="AP263" s="198"/>
      <c r="AQ263" s="198"/>
      <c r="AR263" s="198"/>
      <c r="AS263" s="198"/>
      <c r="AT263" s="198"/>
      <c r="AV263"/>
      <c r="AW263"/>
      <c r="CA263" s="198"/>
      <c r="CB263" s="198"/>
      <c r="CC263" s="198"/>
    </row>
    <row r="264" spans="1:81" s="201" customFormat="1" x14ac:dyDescent="0.25">
      <c r="A264" s="198"/>
      <c r="B264" s="198"/>
      <c r="C264" s="198"/>
      <c r="D264" s="198"/>
      <c r="E264" s="198"/>
      <c r="F264" s="198"/>
      <c r="G264" s="204"/>
      <c r="H264" s="204"/>
      <c r="I264" s="204"/>
      <c r="J264" s="204"/>
      <c r="K264" s="206"/>
      <c r="L264" s="206"/>
      <c r="M264" s="206"/>
      <c r="N264" s="206"/>
      <c r="O264" s="207"/>
      <c r="P264" s="207"/>
      <c r="Q264" s="207"/>
      <c r="R264" s="207"/>
      <c r="S264" s="175"/>
      <c r="T264" s="175"/>
      <c r="U264" s="175"/>
      <c r="V264" s="175"/>
      <c r="W264" s="198"/>
      <c r="X264" s="198"/>
      <c r="Y264" s="198"/>
      <c r="Z264" s="198"/>
      <c r="AA264" s="198"/>
      <c r="AB264" s="198"/>
      <c r="AC264" s="198"/>
      <c r="AD264" s="198"/>
      <c r="AE264" s="198"/>
      <c r="AF264" s="198"/>
      <c r="AG264" s="198"/>
      <c r="AH264" s="198"/>
      <c r="AI264" s="198"/>
      <c r="AJ264" s="198"/>
      <c r="AK264" s="198"/>
      <c r="AL264" s="198"/>
      <c r="AM264" s="198"/>
      <c r="AN264" s="198"/>
      <c r="AO264" s="198"/>
      <c r="AP264" s="198"/>
      <c r="AQ264" s="198"/>
      <c r="AR264" s="198"/>
      <c r="AS264" s="198"/>
      <c r="AT264" s="198"/>
      <c r="AV264"/>
      <c r="AW264"/>
      <c r="CA264" s="198"/>
      <c r="CB264" s="198"/>
      <c r="CC264" s="198"/>
    </row>
    <row r="265" spans="1:81" s="201" customFormat="1" x14ac:dyDescent="0.25">
      <c r="A265" s="198"/>
      <c r="B265" s="198"/>
      <c r="C265" s="198"/>
      <c r="D265" s="198"/>
      <c r="E265" s="198"/>
      <c r="F265" s="198"/>
      <c r="G265" s="204"/>
      <c r="H265" s="204"/>
      <c r="I265" s="204"/>
      <c r="J265" s="204"/>
      <c r="K265" s="206"/>
      <c r="L265" s="206"/>
      <c r="M265" s="206"/>
      <c r="N265" s="206"/>
      <c r="O265" s="207"/>
      <c r="P265" s="207"/>
      <c r="Q265" s="207"/>
      <c r="R265" s="207"/>
      <c r="S265" s="175"/>
      <c r="T265" s="175"/>
      <c r="U265" s="175"/>
      <c r="V265" s="175"/>
      <c r="W265" s="198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  <c r="AI265" s="198"/>
      <c r="AJ265" s="198"/>
      <c r="AK265" s="198"/>
      <c r="AL265" s="198"/>
      <c r="AM265" s="198"/>
      <c r="AN265" s="198"/>
      <c r="AO265" s="198"/>
      <c r="AP265" s="198"/>
      <c r="AQ265" s="198"/>
      <c r="AR265" s="198"/>
      <c r="AS265" s="198"/>
      <c r="AT265" s="198"/>
      <c r="AV265"/>
      <c r="AW265"/>
      <c r="CA265" s="198"/>
      <c r="CB265" s="198"/>
      <c r="CC265" s="198"/>
    </row>
    <row r="266" spans="1:81" s="201" customFormat="1" x14ac:dyDescent="0.25">
      <c r="A266" s="198"/>
      <c r="B266" s="198"/>
      <c r="C266" s="198"/>
      <c r="D266" s="198"/>
      <c r="E266" s="198"/>
      <c r="F266" s="198"/>
      <c r="G266" s="204"/>
      <c r="H266" s="204"/>
      <c r="I266" s="204"/>
      <c r="J266" s="204"/>
      <c r="K266" s="206"/>
      <c r="L266" s="206"/>
      <c r="M266" s="206"/>
      <c r="N266" s="206"/>
      <c r="O266" s="207"/>
      <c r="P266" s="207"/>
      <c r="Q266" s="207"/>
      <c r="R266" s="207"/>
      <c r="S266" s="175"/>
      <c r="T266" s="175"/>
      <c r="U266" s="175"/>
      <c r="V266" s="175"/>
      <c r="W266" s="198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  <c r="AI266" s="198"/>
      <c r="AJ266" s="198"/>
      <c r="AK266" s="198"/>
      <c r="AL266" s="198"/>
      <c r="AM266" s="198"/>
      <c r="AN266" s="198"/>
      <c r="AO266" s="198"/>
      <c r="AP266" s="198"/>
      <c r="AQ266" s="198"/>
      <c r="AR266" s="198"/>
      <c r="AS266" s="198"/>
      <c r="AT266" s="198"/>
      <c r="AV266"/>
      <c r="AW266"/>
      <c r="CA266" s="198"/>
      <c r="CB266" s="198"/>
      <c r="CC266" s="198"/>
    </row>
    <row r="267" spans="1:81" s="201" customFormat="1" x14ac:dyDescent="0.25">
      <c r="A267" s="198"/>
      <c r="B267" s="198"/>
      <c r="C267" s="198"/>
      <c r="D267" s="198"/>
      <c r="E267" s="198"/>
      <c r="F267" s="198"/>
      <c r="G267" s="204"/>
      <c r="H267" s="204"/>
      <c r="I267" s="204"/>
      <c r="J267" s="204"/>
      <c r="K267" s="206"/>
      <c r="L267" s="206"/>
      <c r="M267" s="206"/>
      <c r="N267" s="206"/>
      <c r="O267" s="207"/>
      <c r="P267" s="207"/>
      <c r="Q267" s="207"/>
      <c r="R267" s="207"/>
      <c r="S267" s="175"/>
      <c r="T267" s="175"/>
      <c r="U267" s="175"/>
      <c r="V267" s="175"/>
      <c r="W267" s="198"/>
      <c r="X267" s="198"/>
      <c r="Y267" s="198"/>
      <c r="Z267" s="198"/>
      <c r="AA267" s="198"/>
      <c r="AB267" s="198"/>
      <c r="AC267" s="198"/>
      <c r="AD267" s="198"/>
      <c r="AE267" s="198"/>
      <c r="AF267" s="198"/>
      <c r="AG267" s="198"/>
      <c r="AH267" s="198"/>
      <c r="AI267" s="198"/>
      <c r="AJ267" s="198"/>
      <c r="AK267" s="198"/>
      <c r="AL267" s="198"/>
      <c r="AM267" s="198"/>
      <c r="AN267" s="198"/>
      <c r="AO267" s="198"/>
      <c r="AP267" s="198"/>
      <c r="AQ267" s="198"/>
      <c r="AR267" s="198"/>
      <c r="AS267" s="198"/>
      <c r="AT267" s="198"/>
      <c r="AV267"/>
      <c r="AW267"/>
      <c r="CA267" s="198"/>
      <c r="CB267" s="198"/>
      <c r="CC267" s="198"/>
    </row>
    <row r="268" spans="1:81" s="201" customFormat="1" x14ac:dyDescent="0.25">
      <c r="A268" s="198"/>
      <c r="B268" s="198"/>
      <c r="C268" s="198"/>
      <c r="D268" s="198"/>
      <c r="E268" s="198"/>
      <c r="F268" s="198"/>
      <c r="G268" s="204"/>
      <c r="H268" s="204"/>
      <c r="I268" s="204"/>
      <c r="J268" s="204"/>
      <c r="K268" s="206"/>
      <c r="L268" s="206"/>
      <c r="M268" s="206"/>
      <c r="N268" s="206"/>
      <c r="O268" s="207"/>
      <c r="P268" s="207"/>
      <c r="Q268" s="207"/>
      <c r="R268" s="207"/>
      <c r="S268" s="175"/>
      <c r="T268" s="175"/>
      <c r="U268" s="175"/>
      <c r="V268" s="175"/>
      <c r="W268" s="198"/>
      <c r="X268" s="198"/>
      <c r="Y268" s="198"/>
      <c r="Z268" s="198"/>
      <c r="AA268" s="198"/>
      <c r="AB268" s="198"/>
      <c r="AC268" s="198"/>
      <c r="AD268" s="198"/>
      <c r="AE268" s="198"/>
      <c r="AF268" s="198"/>
      <c r="AG268" s="198"/>
      <c r="AH268" s="198"/>
      <c r="AI268" s="198"/>
      <c r="AJ268" s="198"/>
      <c r="AK268" s="198"/>
      <c r="AL268" s="198"/>
      <c r="AM268" s="198"/>
      <c r="AN268" s="198"/>
      <c r="AO268" s="198"/>
      <c r="AP268" s="198"/>
      <c r="AQ268" s="198"/>
      <c r="AR268" s="198"/>
      <c r="AS268" s="198"/>
      <c r="AT268" s="198"/>
      <c r="AV268"/>
      <c r="AW268"/>
      <c r="CA268" s="198"/>
      <c r="CB268" s="198"/>
      <c r="CC268" s="198"/>
    </row>
    <row r="269" spans="1:81" s="201" customFormat="1" x14ac:dyDescent="0.25">
      <c r="A269" s="198"/>
      <c r="B269" s="198"/>
      <c r="C269" s="198"/>
      <c r="D269" s="198"/>
      <c r="E269" s="198"/>
      <c r="F269" s="198"/>
      <c r="G269" s="204"/>
      <c r="H269" s="204"/>
      <c r="I269" s="204"/>
      <c r="J269" s="204"/>
      <c r="K269" s="206"/>
      <c r="L269" s="206"/>
      <c r="M269" s="206"/>
      <c r="N269" s="206"/>
      <c r="O269" s="207"/>
      <c r="P269" s="207"/>
      <c r="Q269" s="207"/>
      <c r="R269" s="207"/>
      <c r="S269" s="175"/>
      <c r="T269" s="175"/>
      <c r="U269" s="175"/>
      <c r="V269" s="175"/>
      <c r="W269" s="198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  <c r="AI269" s="198"/>
      <c r="AJ269" s="198"/>
      <c r="AK269" s="198"/>
      <c r="AL269" s="198"/>
      <c r="AM269" s="198"/>
      <c r="AN269" s="198"/>
      <c r="AO269" s="198"/>
      <c r="AP269" s="198"/>
      <c r="AQ269" s="198"/>
      <c r="AR269" s="198"/>
      <c r="AS269" s="198"/>
      <c r="AT269" s="198"/>
      <c r="AV269"/>
      <c r="AW269"/>
      <c r="CA269" s="198"/>
      <c r="CB269" s="198"/>
      <c r="CC269" s="198"/>
    </row>
    <row r="270" spans="1:81" s="201" customFormat="1" x14ac:dyDescent="0.25">
      <c r="A270" s="198"/>
      <c r="B270" s="198"/>
      <c r="C270" s="198"/>
      <c r="D270" s="198"/>
      <c r="E270" s="198"/>
      <c r="F270" s="198"/>
      <c r="G270" s="204"/>
      <c r="H270" s="204"/>
      <c r="I270" s="204"/>
      <c r="J270" s="204"/>
      <c r="K270" s="206"/>
      <c r="L270" s="206"/>
      <c r="M270" s="206"/>
      <c r="N270" s="206"/>
      <c r="O270" s="207"/>
      <c r="P270" s="207"/>
      <c r="Q270" s="207"/>
      <c r="R270" s="207"/>
      <c r="S270" s="175"/>
      <c r="T270" s="175"/>
      <c r="U270" s="175"/>
      <c r="V270" s="175"/>
      <c r="W270" s="198"/>
      <c r="X270" s="198"/>
      <c r="Y270" s="198"/>
      <c r="Z270" s="198"/>
      <c r="AA270" s="198"/>
      <c r="AB270" s="198"/>
      <c r="AC270" s="198"/>
      <c r="AD270" s="198"/>
      <c r="AE270" s="198"/>
      <c r="AF270" s="198"/>
      <c r="AG270" s="198"/>
      <c r="AH270" s="198"/>
      <c r="AI270" s="198"/>
      <c r="AJ270" s="198"/>
      <c r="AK270" s="198"/>
      <c r="AL270" s="198"/>
      <c r="AM270" s="198"/>
      <c r="AN270" s="198"/>
      <c r="AO270" s="198"/>
      <c r="AP270" s="198"/>
      <c r="AQ270" s="198"/>
      <c r="AR270" s="198"/>
      <c r="AS270" s="198"/>
      <c r="AT270" s="198"/>
      <c r="AV270"/>
      <c r="AW270"/>
      <c r="CA270" s="198"/>
      <c r="CB270" s="198"/>
      <c r="CC270" s="198"/>
    </row>
    <row r="271" spans="1:81" s="201" customFormat="1" x14ac:dyDescent="0.25">
      <c r="A271" s="198"/>
      <c r="B271" s="198"/>
      <c r="C271" s="198"/>
      <c r="D271" s="198"/>
      <c r="E271" s="198"/>
      <c r="F271" s="198"/>
      <c r="G271" s="204"/>
      <c r="H271" s="204"/>
      <c r="I271" s="204"/>
      <c r="J271" s="204"/>
      <c r="K271" s="206"/>
      <c r="L271" s="206"/>
      <c r="M271" s="206"/>
      <c r="N271" s="206"/>
      <c r="O271" s="207"/>
      <c r="P271" s="207"/>
      <c r="Q271" s="207"/>
      <c r="R271" s="207"/>
      <c r="S271" s="175"/>
      <c r="T271" s="175"/>
      <c r="U271" s="175"/>
      <c r="V271" s="175"/>
      <c r="W271" s="198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  <c r="AI271" s="198"/>
      <c r="AJ271" s="198"/>
      <c r="AK271" s="198"/>
      <c r="AL271" s="198"/>
      <c r="AM271" s="198"/>
      <c r="AN271" s="198"/>
      <c r="AO271" s="198"/>
      <c r="AP271" s="198"/>
      <c r="AQ271" s="198"/>
      <c r="AR271" s="198"/>
      <c r="AS271" s="198"/>
      <c r="AT271" s="198"/>
      <c r="AV271"/>
      <c r="AW271"/>
      <c r="CA271" s="198"/>
      <c r="CB271" s="198"/>
      <c r="CC271" s="198"/>
    </row>
    <row r="272" spans="1:81" s="201" customFormat="1" x14ac:dyDescent="0.25">
      <c r="A272" s="198"/>
      <c r="B272" s="198"/>
      <c r="C272" s="198"/>
      <c r="D272" s="198"/>
      <c r="E272" s="198"/>
      <c r="F272" s="198"/>
      <c r="G272" s="204"/>
      <c r="H272" s="204"/>
      <c r="I272" s="204"/>
      <c r="J272" s="204"/>
      <c r="K272" s="206"/>
      <c r="L272" s="206"/>
      <c r="M272" s="206"/>
      <c r="N272" s="206"/>
      <c r="O272" s="207"/>
      <c r="P272" s="207"/>
      <c r="Q272" s="207"/>
      <c r="R272" s="207"/>
      <c r="S272" s="175"/>
      <c r="T272" s="175"/>
      <c r="U272" s="175"/>
      <c r="V272" s="175"/>
      <c r="W272" s="198"/>
      <c r="X272" s="198"/>
      <c r="Y272" s="198"/>
      <c r="Z272" s="198"/>
      <c r="AA272" s="198"/>
      <c r="AB272" s="198"/>
      <c r="AC272" s="198"/>
      <c r="AD272" s="198"/>
      <c r="AE272" s="198"/>
      <c r="AF272" s="198"/>
      <c r="AG272" s="198"/>
      <c r="AH272" s="198"/>
      <c r="AI272" s="198"/>
      <c r="AJ272" s="198"/>
      <c r="AK272" s="198"/>
      <c r="AL272" s="198"/>
      <c r="AM272" s="198"/>
      <c r="AN272" s="198"/>
      <c r="AO272" s="198"/>
      <c r="AP272" s="198"/>
      <c r="AQ272" s="198"/>
      <c r="AR272" s="198"/>
      <c r="AS272" s="198"/>
      <c r="AT272" s="198"/>
      <c r="AV272"/>
      <c r="AW272"/>
      <c r="CA272" s="198"/>
      <c r="CB272" s="198"/>
      <c r="CC272" s="198"/>
    </row>
    <row r="273" spans="1:81" s="201" customFormat="1" x14ac:dyDescent="0.25">
      <c r="A273" s="198"/>
      <c r="B273" s="198"/>
      <c r="C273" s="198"/>
      <c r="D273" s="198"/>
      <c r="E273" s="198"/>
      <c r="F273" s="198"/>
      <c r="G273" s="204"/>
      <c r="H273" s="204"/>
      <c r="I273" s="204"/>
      <c r="J273" s="204"/>
      <c r="K273" s="206"/>
      <c r="L273" s="206"/>
      <c r="M273" s="206"/>
      <c r="N273" s="206"/>
      <c r="O273" s="207"/>
      <c r="P273" s="207"/>
      <c r="Q273" s="207"/>
      <c r="R273" s="207"/>
      <c r="S273" s="175"/>
      <c r="T273" s="175"/>
      <c r="U273" s="175"/>
      <c r="V273" s="175"/>
      <c r="W273" s="198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8"/>
      <c r="AH273" s="198"/>
      <c r="AI273" s="198"/>
      <c r="AJ273" s="198"/>
      <c r="AK273" s="198"/>
      <c r="AL273" s="198"/>
      <c r="AM273" s="198"/>
      <c r="AN273" s="198"/>
      <c r="AO273" s="198"/>
      <c r="AP273" s="198"/>
      <c r="AQ273" s="198"/>
      <c r="AR273" s="198"/>
      <c r="AS273" s="198"/>
      <c r="AT273" s="198"/>
      <c r="AV273"/>
      <c r="AW273"/>
      <c r="CA273" s="198"/>
      <c r="CB273" s="198"/>
      <c r="CC273" s="198"/>
    </row>
    <row r="274" spans="1:81" s="201" customFormat="1" x14ac:dyDescent="0.25">
      <c r="A274" s="198"/>
      <c r="B274" s="198"/>
      <c r="C274" s="198"/>
      <c r="D274" s="198"/>
      <c r="E274" s="198"/>
      <c r="F274" s="198"/>
      <c r="G274" s="204"/>
      <c r="H274" s="204"/>
      <c r="I274" s="204"/>
      <c r="J274" s="204"/>
      <c r="K274" s="206"/>
      <c r="L274" s="206"/>
      <c r="M274" s="206"/>
      <c r="N274" s="206"/>
      <c r="O274" s="207"/>
      <c r="P274" s="207"/>
      <c r="Q274" s="207"/>
      <c r="R274" s="207"/>
      <c r="S274" s="175"/>
      <c r="T274" s="175"/>
      <c r="U274" s="175"/>
      <c r="V274" s="175"/>
      <c r="W274" s="198"/>
      <c r="X274" s="198"/>
      <c r="Y274" s="198"/>
      <c r="Z274" s="198"/>
      <c r="AA274" s="198"/>
      <c r="AB274" s="198"/>
      <c r="AC274" s="198"/>
      <c r="AD274" s="198"/>
      <c r="AE274" s="198"/>
      <c r="AF274" s="198"/>
      <c r="AG274" s="198"/>
      <c r="AH274" s="198"/>
      <c r="AI274" s="198"/>
      <c r="AJ274" s="198"/>
      <c r="AK274" s="198"/>
      <c r="AL274" s="198"/>
      <c r="AM274" s="198"/>
      <c r="AN274" s="198"/>
      <c r="AO274" s="198"/>
      <c r="AP274" s="198"/>
      <c r="AQ274" s="198"/>
      <c r="AR274" s="198"/>
      <c r="AS274" s="198"/>
      <c r="AT274" s="198"/>
      <c r="AV274"/>
      <c r="AW274"/>
      <c r="CA274" s="198"/>
      <c r="CB274" s="198"/>
      <c r="CC274" s="198"/>
    </row>
    <row r="275" spans="1:81" s="201" customFormat="1" x14ac:dyDescent="0.25">
      <c r="A275" s="198"/>
      <c r="B275" s="198"/>
      <c r="C275" s="198"/>
      <c r="D275" s="198"/>
      <c r="E275" s="198"/>
      <c r="F275" s="198"/>
      <c r="G275" s="204"/>
      <c r="H275" s="204"/>
      <c r="I275" s="204"/>
      <c r="J275" s="204"/>
      <c r="K275" s="206"/>
      <c r="L275" s="206"/>
      <c r="M275" s="206"/>
      <c r="N275" s="206"/>
      <c r="O275" s="207"/>
      <c r="P275" s="207"/>
      <c r="Q275" s="207"/>
      <c r="R275" s="207"/>
      <c r="S275" s="175"/>
      <c r="T275" s="175"/>
      <c r="U275" s="175"/>
      <c r="V275" s="175"/>
      <c r="W275" s="198"/>
      <c r="X275" s="198"/>
      <c r="Y275" s="198"/>
      <c r="Z275" s="198"/>
      <c r="AA275" s="198"/>
      <c r="AB275" s="198"/>
      <c r="AC275" s="198"/>
      <c r="AD275" s="198"/>
      <c r="AE275" s="198"/>
      <c r="AF275" s="198"/>
      <c r="AG275" s="198"/>
      <c r="AH275" s="198"/>
      <c r="AI275" s="198"/>
      <c r="AJ275" s="198"/>
      <c r="AK275" s="198"/>
      <c r="AL275" s="198"/>
      <c r="AM275" s="198"/>
      <c r="AN275" s="198"/>
      <c r="AO275" s="198"/>
      <c r="AP275" s="198"/>
      <c r="AQ275" s="198"/>
      <c r="AR275" s="198"/>
      <c r="AS275" s="198"/>
      <c r="AT275" s="198"/>
      <c r="AV275"/>
      <c r="AW275"/>
      <c r="CA275" s="198"/>
      <c r="CB275" s="198"/>
      <c r="CC275" s="198"/>
    </row>
    <row r="276" spans="1:81" s="201" customFormat="1" x14ac:dyDescent="0.25">
      <c r="A276" s="198"/>
      <c r="B276" s="198"/>
      <c r="C276" s="198"/>
      <c r="D276" s="198"/>
      <c r="E276" s="198"/>
      <c r="F276" s="198"/>
      <c r="G276" s="204"/>
      <c r="H276" s="204"/>
      <c r="I276" s="204"/>
      <c r="J276" s="204"/>
      <c r="K276" s="206"/>
      <c r="L276" s="206"/>
      <c r="M276" s="206"/>
      <c r="N276" s="206"/>
      <c r="O276" s="207"/>
      <c r="P276" s="207"/>
      <c r="Q276" s="207"/>
      <c r="R276" s="207"/>
      <c r="S276" s="175"/>
      <c r="T276" s="175"/>
      <c r="U276" s="175"/>
      <c r="V276" s="175"/>
      <c r="W276" s="198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98"/>
      <c r="AJ276" s="198"/>
      <c r="AK276" s="198"/>
      <c r="AL276" s="198"/>
      <c r="AM276" s="198"/>
      <c r="AN276" s="198"/>
      <c r="AO276" s="198"/>
      <c r="AP276" s="198"/>
      <c r="AQ276" s="198"/>
      <c r="AR276" s="198"/>
      <c r="AS276" s="198"/>
      <c r="AT276" s="198"/>
      <c r="AV276"/>
      <c r="AW276"/>
      <c r="CA276" s="198"/>
      <c r="CB276" s="198"/>
      <c r="CC276" s="198"/>
    </row>
    <row r="277" spans="1:81" s="201" customFormat="1" x14ac:dyDescent="0.25">
      <c r="A277" s="198"/>
      <c r="B277" s="198"/>
      <c r="C277" s="198"/>
      <c r="D277" s="198"/>
      <c r="E277" s="198"/>
      <c r="F277" s="198"/>
      <c r="G277" s="204"/>
      <c r="H277" s="204"/>
      <c r="I277" s="204"/>
      <c r="J277" s="204"/>
      <c r="K277" s="206"/>
      <c r="L277" s="206"/>
      <c r="M277" s="206"/>
      <c r="N277" s="206"/>
      <c r="O277" s="207"/>
      <c r="P277" s="207"/>
      <c r="Q277" s="207"/>
      <c r="R277" s="207"/>
      <c r="S277" s="175"/>
      <c r="T277" s="175"/>
      <c r="U277" s="175"/>
      <c r="V277" s="175"/>
      <c r="W277" s="198"/>
      <c r="X277" s="198"/>
      <c r="Y277" s="198"/>
      <c r="Z277" s="198"/>
      <c r="AA277" s="198"/>
      <c r="AB277" s="198"/>
      <c r="AC277" s="198"/>
      <c r="AD277" s="198"/>
      <c r="AE277" s="198"/>
      <c r="AF277" s="198"/>
      <c r="AG277" s="198"/>
      <c r="AH277" s="198"/>
      <c r="AI277" s="198"/>
      <c r="AJ277" s="198"/>
      <c r="AK277" s="198"/>
      <c r="AL277" s="198"/>
      <c r="AM277" s="198"/>
      <c r="AN277" s="198"/>
      <c r="AO277" s="198"/>
      <c r="AP277" s="198"/>
      <c r="AQ277" s="198"/>
      <c r="AR277" s="198"/>
      <c r="AS277" s="198"/>
      <c r="AT277" s="198"/>
      <c r="AV277"/>
      <c r="AW277"/>
      <c r="CA277" s="198"/>
      <c r="CB277" s="198"/>
      <c r="CC277" s="198"/>
    </row>
    <row r="278" spans="1:81" s="201" customFormat="1" x14ac:dyDescent="0.25">
      <c r="A278" s="198"/>
      <c r="B278" s="198"/>
      <c r="C278" s="198"/>
      <c r="D278" s="198"/>
      <c r="E278" s="198"/>
      <c r="F278" s="198"/>
      <c r="G278" s="204"/>
      <c r="H278" s="204"/>
      <c r="I278" s="204"/>
      <c r="J278" s="204"/>
      <c r="K278" s="206"/>
      <c r="L278" s="206"/>
      <c r="M278" s="206"/>
      <c r="N278" s="206"/>
      <c r="O278" s="207"/>
      <c r="P278" s="207"/>
      <c r="Q278" s="207"/>
      <c r="R278" s="207"/>
      <c r="S278" s="175"/>
      <c r="T278" s="175"/>
      <c r="U278" s="175"/>
      <c r="V278" s="175"/>
      <c r="W278" s="198"/>
      <c r="X278" s="198"/>
      <c r="Y278" s="198"/>
      <c r="Z278" s="198"/>
      <c r="AA278" s="198"/>
      <c r="AB278" s="198"/>
      <c r="AC278" s="198"/>
      <c r="AD278" s="198"/>
      <c r="AE278" s="198"/>
      <c r="AF278" s="198"/>
      <c r="AG278" s="198"/>
      <c r="AH278" s="198"/>
      <c r="AI278" s="198"/>
      <c r="AJ278" s="198"/>
      <c r="AK278" s="198"/>
      <c r="AL278" s="198"/>
      <c r="AM278" s="198"/>
      <c r="AN278" s="198"/>
      <c r="AO278" s="198"/>
      <c r="AP278" s="198"/>
      <c r="AQ278" s="198"/>
      <c r="AR278" s="198"/>
      <c r="AS278" s="198"/>
      <c r="AT278" s="198"/>
      <c r="AV278"/>
      <c r="AW278"/>
      <c r="CA278" s="198"/>
      <c r="CB278" s="198"/>
      <c r="CC278" s="198"/>
    </row>
    <row r="279" spans="1:81" s="201" customFormat="1" x14ac:dyDescent="0.25">
      <c r="A279" s="198"/>
      <c r="B279" s="198"/>
      <c r="C279" s="198"/>
      <c r="D279" s="198"/>
      <c r="E279" s="198"/>
      <c r="F279" s="198"/>
      <c r="G279" s="204"/>
      <c r="H279" s="204"/>
      <c r="I279" s="204"/>
      <c r="J279" s="204"/>
      <c r="K279" s="206"/>
      <c r="L279" s="206"/>
      <c r="M279" s="206"/>
      <c r="N279" s="206"/>
      <c r="O279" s="207"/>
      <c r="P279" s="207"/>
      <c r="Q279" s="207"/>
      <c r="R279" s="207"/>
      <c r="S279" s="175"/>
      <c r="T279" s="175"/>
      <c r="U279" s="175"/>
      <c r="V279" s="175"/>
      <c r="W279" s="198"/>
      <c r="X279" s="198"/>
      <c r="Y279" s="198"/>
      <c r="Z279" s="198"/>
      <c r="AA279" s="198"/>
      <c r="AB279" s="198"/>
      <c r="AC279" s="198"/>
      <c r="AD279" s="198"/>
      <c r="AE279" s="198"/>
      <c r="AF279" s="198"/>
      <c r="AG279" s="198"/>
      <c r="AH279" s="198"/>
      <c r="AI279" s="198"/>
      <c r="AJ279" s="198"/>
      <c r="AK279" s="198"/>
      <c r="AL279" s="198"/>
      <c r="AM279" s="198"/>
      <c r="AN279" s="198"/>
      <c r="AO279" s="198"/>
      <c r="AP279" s="198"/>
      <c r="AQ279" s="198"/>
      <c r="AR279" s="198"/>
      <c r="AS279" s="198"/>
      <c r="AT279" s="198"/>
      <c r="AV279"/>
      <c r="AW279"/>
      <c r="CA279" s="198"/>
      <c r="CB279" s="198"/>
      <c r="CC279" s="198"/>
    </row>
    <row r="280" spans="1:81" s="201" customFormat="1" x14ac:dyDescent="0.25">
      <c r="A280" s="198"/>
      <c r="B280" s="198"/>
      <c r="C280" s="198"/>
      <c r="D280" s="198"/>
      <c r="E280" s="198"/>
      <c r="F280" s="198"/>
      <c r="G280" s="204"/>
      <c r="H280" s="204"/>
      <c r="I280" s="204"/>
      <c r="J280" s="204"/>
      <c r="K280" s="206"/>
      <c r="L280" s="206"/>
      <c r="M280" s="206"/>
      <c r="N280" s="206"/>
      <c r="O280" s="207"/>
      <c r="P280" s="207"/>
      <c r="Q280" s="207"/>
      <c r="R280" s="207"/>
      <c r="S280" s="175"/>
      <c r="T280" s="175"/>
      <c r="U280" s="175"/>
      <c r="V280" s="175"/>
      <c r="W280" s="198"/>
      <c r="X280" s="198"/>
      <c r="Y280" s="198"/>
      <c r="Z280" s="198"/>
      <c r="AA280" s="198"/>
      <c r="AB280" s="198"/>
      <c r="AC280" s="198"/>
      <c r="AD280" s="198"/>
      <c r="AE280" s="198"/>
      <c r="AF280" s="198"/>
      <c r="AG280" s="198"/>
      <c r="AH280" s="198"/>
      <c r="AI280" s="198"/>
      <c r="AJ280" s="198"/>
      <c r="AK280" s="198"/>
      <c r="AL280" s="198"/>
      <c r="AM280" s="198"/>
      <c r="AN280" s="198"/>
      <c r="AO280" s="198"/>
      <c r="AP280" s="198"/>
      <c r="AQ280" s="198"/>
      <c r="AR280" s="198"/>
      <c r="AS280" s="198"/>
      <c r="AT280" s="198"/>
      <c r="AV280"/>
      <c r="AW280"/>
      <c r="CA280" s="198"/>
      <c r="CB280" s="198"/>
      <c r="CC280" s="198"/>
    </row>
    <row r="281" spans="1:81" s="201" customFormat="1" x14ac:dyDescent="0.25">
      <c r="A281" s="198"/>
      <c r="B281" s="198"/>
      <c r="C281" s="198"/>
      <c r="D281" s="198"/>
      <c r="E281" s="198"/>
      <c r="F281" s="198"/>
      <c r="G281" s="204"/>
      <c r="H281" s="204"/>
      <c r="I281" s="204"/>
      <c r="J281" s="204"/>
      <c r="K281" s="206"/>
      <c r="L281" s="206"/>
      <c r="M281" s="206"/>
      <c r="N281" s="206"/>
      <c r="O281" s="207"/>
      <c r="P281" s="207"/>
      <c r="Q281" s="207"/>
      <c r="R281" s="207"/>
      <c r="S281" s="175"/>
      <c r="T281" s="175"/>
      <c r="U281" s="175"/>
      <c r="V281" s="175"/>
      <c r="W281" s="198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98"/>
      <c r="AJ281" s="198"/>
      <c r="AK281" s="198"/>
      <c r="AL281" s="198"/>
      <c r="AM281" s="198"/>
      <c r="AN281" s="198"/>
      <c r="AO281" s="198"/>
      <c r="AP281" s="198"/>
      <c r="AQ281" s="198"/>
      <c r="AR281" s="198"/>
      <c r="AS281" s="198"/>
      <c r="AT281" s="198"/>
      <c r="AV281"/>
      <c r="AW281"/>
      <c r="CA281" s="198"/>
      <c r="CB281" s="198"/>
      <c r="CC281" s="198"/>
    </row>
    <row r="282" spans="1:81" s="201" customFormat="1" x14ac:dyDescent="0.25">
      <c r="A282" s="198"/>
      <c r="B282" s="198"/>
      <c r="C282" s="198"/>
      <c r="D282" s="198"/>
      <c r="E282" s="198"/>
      <c r="F282" s="198"/>
      <c r="G282" s="204"/>
      <c r="H282" s="204"/>
      <c r="I282" s="204"/>
      <c r="J282" s="204"/>
      <c r="K282" s="206"/>
      <c r="L282" s="206"/>
      <c r="M282" s="206"/>
      <c r="N282" s="206"/>
      <c r="O282" s="207"/>
      <c r="P282" s="207"/>
      <c r="Q282" s="207"/>
      <c r="R282" s="207"/>
      <c r="S282" s="175"/>
      <c r="T282" s="175"/>
      <c r="U282" s="175"/>
      <c r="V282" s="175"/>
      <c r="W282" s="198"/>
      <c r="X282" s="198"/>
      <c r="Y282" s="198"/>
      <c r="Z282" s="198"/>
      <c r="AA282" s="198"/>
      <c r="AB282" s="198"/>
      <c r="AC282" s="198"/>
      <c r="AD282" s="198"/>
      <c r="AE282" s="198"/>
      <c r="AF282" s="198"/>
      <c r="AG282" s="198"/>
      <c r="AH282" s="198"/>
      <c r="AI282" s="198"/>
      <c r="AJ282" s="198"/>
      <c r="AK282" s="198"/>
      <c r="AL282" s="198"/>
      <c r="AM282" s="198"/>
      <c r="AN282" s="198"/>
      <c r="AO282" s="198"/>
      <c r="AP282" s="198"/>
      <c r="AQ282" s="198"/>
      <c r="AR282" s="198"/>
      <c r="AS282" s="198"/>
      <c r="AT282" s="198"/>
      <c r="AV282"/>
      <c r="AW282"/>
      <c r="CA282" s="198"/>
      <c r="CB282" s="198"/>
      <c r="CC282" s="198"/>
    </row>
    <row r="283" spans="1:81" s="201" customFormat="1" x14ac:dyDescent="0.25">
      <c r="A283" s="198"/>
      <c r="B283" s="198"/>
      <c r="C283" s="198"/>
      <c r="D283" s="198"/>
      <c r="E283" s="198"/>
      <c r="F283" s="198"/>
      <c r="G283" s="204"/>
      <c r="H283" s="204"/>
      <c r="I283" s="204"/>
      <c r="J283" s="204"/>
      <c r="K283" s="206"/>
      <c r="L283" s="206"/>
      <c r="M283" s="206"/>
      <c r="N283" s="206"/>
      <c r="O283" s="207"/>
      <c r="P283" s="207"/>
      <c r="Q283" s="207"/>
      <c r="R283" s="207"/>
      <c r="S283" s="175"/>
      <c r="T283" s="175"/>
      <c r="U283" s="175"/>
      <c r="V283" s="175"/>
      <c r="W283" s="198"/>
      <c r="X283" s="198"/>
      <c r="Y283" s="198"/>
      <c r="Z283" s="198"/>
      <c r="AA283" s="198"/>
      <c r="AB283" s="198"/>
      <c r="AC283" s="198"/>
      <c r="AD283" s="198"/>
      <c r="AE283" s="198"/>
      <c r="AF283" s="198"/>
      <c r="AG283" s="198"/>
      <c r="AH283" s="198"/>
      <c r="AI283" s="198"/>
      <c r="AJ283" s="198"/>
      <c r="AK283" s="198"/>
      <c r="AL283" s="198"/>
      <c r="AM283" s="198"/>
      <c r="AN283" s="198"/>
      <c r="AO283" s="198"/>
      <c r="AP283" s="198"/>
      <c r="AQ283" s="198"/>
      <c r="AR283" s="198"/>
      <c r="AS283" s="198"/>
      <c r="AT283" s="198"/>
      <c r="AV283"/>
      <c r="AW283"/>
      <c r="CA283" s="198"/>
      <c r="CB283" s="198"/>
      <c r="CC283" s="198"/>
    </row>
    <row r="284" spans="1:81" s="201" customFormat="1" x14ac:dyDescent="0.25">
      <c r="A284" s="198"/>
      <c r="B284" s="198"/>
      <c r="C284" s="198"/>
      <c r="D284" s="198"/>
      <c r="E284" s="198"/>
      <c r="F284" s="198"/>
      <c r="G284" s="208"/>
      <c r="H284" s="208"/>
      <c r="I284" s="208"/>
      <c r="J284" s="208"/>
      <c r="K284" s="206"/>
      <c r="L284" s="206"/>
      <c r="M284" s="206"/>
      <c r="N284" s="206"/>
      <c r="O284" s="208"/>
      <c r="P284" s="208"/>
      <c r="Q284" s="208"/>
      <c r="R284" s="208"/>
      <c r="S284" s="175"/>
      <c r="T284" s="175"/>
      <c r="U284" s="175"/>
      <c r="V284" s="175"/>
      <c r="W284" s="198"/>
      <c r="X284" s="198"/>
      <c r="Y284" s="198"/>
      <c r="Z284" s="198"/>
      <c r="AA284" s="198"/>
      <c r="AB284" s="198"/>
      <c r="AC284" s="198"/>
      <c r="AD284" s="198"/>
      <c r="AE284" s="198"/>
      <c r="AF284" s="198"/>
      <c r="AG284" s="198"/>
      <c r="AH284" s="198"/>
      <c r="AI284" s="198"/>
      <c r="AJ284" s="198"/>
      <c r="AK284" s="198"/>
      <c r="AL284" s="198"/>
      <c r="AM284" s="198"/>
      <c r="AN284" s="198"/>
      <c r="AO284" s="198"/>
      <c r="AP284" s="198"/>
      <c r="AQ284" s="198"/>
      <c r="AR284" s="198"/>
      <c r="AS284" s="198"/>
      <c r="AT284" s="198"/>
      <c r="AV284"/>
      <c r="AW284"/>
      <c r="CA284" s="198"/>
      <c r="CB284" s="198"/>
      <c r="CC284" s="198"/>
    </row>
    <row r="285" spans="1:81" s="186" customFormat="1" x14ac:dyDescent="0.25">
      <c r="X285" s="209"/>
      <c r="AV285"/>
      <c r="AW285"/>
    </row>
    <row r="286" spans="1:81" x14ac:dyDescent="0.25">
      <c r="X286" s="14"/>
    </row>
    <row r="287" spans="1:81" x14ac:dyDescent="0.25">
      <c r="X287" s="14"/>
    </row>
    <row r="288" spans="1:81" x14ac:dyDescent="0.25">
      <c r="X288" s="14"/>
    </row>
    <row r="289" spans="24:24" x14ac:dyDescent="0.25">
      <c r="X289" s="14"/>
    </row>
    <row r="290" spans="24:24" x14ac:dyDescent="0.25">
      <c r="X290" s="14"/>
    </row>
    <row r="291" spans="24:24" x14ac:dyDescent="0.25">
      <c r="X291" s="14"/>
    </row>
    <row r="292" spans="24:24" x14ac:dyDescent="0.25">
      <c r="X292" s="14"/>
    </row>
    <row r="293" spans="24:24" x14ac:dyDescent="0.25">
      <c r="X293" s="14"/>
    </row>
    <row r="294" spans="24:24" x14ac:dyDescent="0.25">
      <c r="X294" s="14"/>
    </row>
    <row r="295" spans="24:24" x14ac:dyDescent="0.25">
      <c r="X295" s="14"/>
    </row>
    <row r="296" spans="24:24" x14ac:dyDescent="0.25">
      <c r="X296" s="14"/>
    </row>
    <row r="297" spans="24:24" x14ac:dyDescent="0.25">
      <c r="X297" s="14"/>
    </row>
    <row r="298" spans="24:24" x14ac:dyDescent="0.25">
      <c r="X298" s="14"/>
    </row>
    <row r="299" spans="24:24" x14ac:dyDescent="0.25">
      <c r="X299" s="14"/>
    </row>
    <row r="300" spans="24:24" x14ac:dyDescent="0.25">
      <c r="X300" s="14"/>
    </row>
    <row r="301" spans="24:24" x14ac:dyDescent="0.25">
      <c r="X301" s="14"/>
    </row>
    <row r="302" spans="24:24" x14ac:dyDescent="0.25">
      <c r="X302" s="14"/>
    </row>
    <row r="303" spans="24:24" x14ac:dyDescent="0.25">
      <c r="X303" s="14"/>
    </row>
    <row r="304" spans="24:24" x14ac:dyDescent="0.25">
      <c r="X304" s="14"/>
    </row>
    <row r="305" spans="24:24" x14ac:dyDescent="0.25">
      <c r="X305" s="14"/>
    </row>
    <row r="306" spans="24:24" x14ac:dyDescent="0.25">
      <c r="X306" s="14"/>
    </row>
    <row r="307" spans="24:24" x14ac:dyDescent="0.25">
      <c r="X307" s="14"/>
    </row>
    <row r="308" spans="24:24" x14ac:dyDescent="0.25">
      <c r="X308" s="14"/>
    </row>
    <row r="309" spans="24:24" x14ac:dyDescent="0.25">
      <c r="X309" s="14"/>
    </row>
    <row r="310" spans="24:24" x14ac:dyDescent="0.25">
      <c r="X310" s="14"/>
    </row>
    <row r="311" spans="24:24" x14ac:dyDescent="0.25">
      <c r="X311" s="14"/>
    </row>
    <row r="312" spans="24:24" x14ac:dyDescent="0.25">
      <c r="X312" s="14"/>
    </row>
    <row r="313" spans="24:24" x14ac:dyDescent="0.25">
      <c r="X313" s="14"/>
    </row>
    <row r="314" spans="24:24" x14ac:dyDescent="0.25">
      <c r="X314" s="14"/>
    </row>
    <row r="315" spans="24:24" x14ac:dyDescent="0.25">
      <c r="X315" s="14"/>
    </row>
    <row r="316" spans="24:24" x14ac:dyDescent="0.25">
      <c r="X316" s="14"/>
    </row>
    <row r="317" spans="24:24" x14ac:dyDescent="0.25">
      <c r="X317" s="14"/>
    </row>
    <row r="318" spans="24:24" x14ac:dyDescent="0.25">
      <c r="X318" s="14"/>
    </row>
    <row r="319" spans="24:24" x14ac:dyDescent="0.25">
      <c r="X319" s="14"/>
    </row>
    <row r="320" spans="24:24" x14ac:dyDescent="0.25">
      <c r="X320" s="14"/>
    </row>
    <row r="321" spans="24:24" x14ac:dyDescent="0.25">
      <c r="X321" s="14"/>
    </row>
    <row r="322" spans="24:24" x14ac:dyDescent="0.25">
      <c r="X322" s="14"/>
    </row>
    <row r="323" spans="24:24" x14ac:dyDescent="0.25">
      <c r="X323" s="14"/>
    </row>
    <row r="324" spans="24:24" x14ac:dyDescent="0.25">
      <c r="X324" s="14"/>
    </row>
    <row r="325" spans="24:24" x14ac:dyDescent="0.25">
      <c r="X325" s="14"/>
    </row>
    <row r="326" spans="24:24" x14ac:dyDescent="0.25">
      <c r="X326" s="14"/>
    </row>
    <row r="327" spans="24:24" x14ac:dyDescent="0.25">
      <c r="X327" s="14"/>
    </row>
    <row r="328" spans="24:24" x14ac:dyDescent="0.25">
      <c r="X328" s="14"/>
    </row>
    <row r="329" spans="24:24" x14ac:dyDescent="0.25">
      <c r="X329" s="14"/>
    </row>
    <row r="330" spans="24:24" x14ac:dyDescent="0.25">
      <c r="X330" s="14"/>
    </row>
    <row r="331" spans="24:24" x14ac:dyDescent="0.25">
      <c r="X331" s="14"/>
    </row>
    <row r="332" spans="24:24" x14ac:dyDescent="0.25">
      <c r="X332" s="14"/>
    </row>
    <row r="333" spans="24:24" x14ac:dyDescent="0.25">
      <c r="X333" s="14"/>
    </row>
    <row r="334" spans="24:24" x14ac:dyDescent="0.25">
      <c r="X334" s="14"/>
    </row>
    <row r="335" spans="24:24" x14ac:dyDescent="0.25">
      <c r="X335" s="14"/>
    </row>
    <row r="336" spans="24:24" x14ac:dyDescent="0.25">
      <c r="X336" s="14"/>
    </row>
    <row r="337" spans="24:24" x14ac:dyDescent="0.25">
      <c r="X337" s="14"/>
    </row>
    <row r="338" spans="24:24" x14ac:dyDescent="0.25">
      <c r="X338" s="14"/>
    </row>
    <row r="339" spans="24:24" x14ac:dyDescent="0.25">
      <c r="X339" s="14"/>
    </row>
    <row r="340" spans="24:24" x14ac:dyDescent="0.25">
      <c r="X340" s="14"/>
    </row>
    <row r="341" spans="24:24" x14ac:dyDescent="0.25">
      <c r="X341" s="14"/>
    </row>
    <row r="342" spans="24:24" x14ac:dyDescent="0.25">
      <c r="X342" s="14"/>
    </row>
    <row r="343" spans="24:24" x14ac:dyDescent="0.25">
      <c r="X343" s="14"/>
    </row>
    <row r="344" spans="24:24" x14ac:dyDescent="0.25">
      <c r="X344" s="14"/>
    </row>
    <row r="345" spans="24:24" x14ac:dyDescent="0.25">
      <c r="X345" s="14"/>
    </row>
    <row r="346" spans="24:24" x14ac:dyDescent="0.25">
      <c r="X346" s="14"/>
    </row>
    <row r="347" spans="24:24" x14ac:dyDescent="0.25">
      <c r="X347" s="14"/>
    </row>
    <row r="348" spans="24:24" x14ac:dyDescent="0.25">
      <c r="X348" s="14"/>
    </row>
    <row r="349" spans="24:24" x14ac:dyDescent="0.25">
      <c r="X349" s="14"/>
    </row>
    <row r="350" spans="24:24" x14ac:dyDescent="0.25">
      <c r="X350" s="14"/>
    </row>
    <row r="351" spans="24:24" x14ac:dyDescent="0.25">
      <c r="X351" s="14"/>
    </row>
    <row r="352" spans="24:24" x14ac:dyDescent="0.25">
      <c r="X352" s="14"/>
    </row>
    <row r="353" spans="24:24" x14ac:dyDescent="0.25">
      <c r="X353" s="14"/>
    </row>
    <row r="354" spans="24:24" x14ac:dyDescent="0.25">
      <c r="X354" s="14"/>
    </row>
    <row r="355" spans="24:24" x14ac:dyDescent="0.25">
      <c r="X355" s="14"/>
    </row>
    <row r="356" spans="24:24" x14ac:dyDescent="0.25">
      <c r="X356" s="14"/>
    </row>
    <row r="357" spans="24:24" x14ac:dyDescent="0.25">
      <c r="X357" s="14"/>
    </row>
    <row r="358" spans="24:24" x14ac:dyDescent="0.25">
      <c r="X358" s="14"/>
    </row>
    <row r="359" spans="24:24" x14ac:dyDescent="0.25">
      <c r="X359" s="14"/>
    </row>
    <row r="360" spans="24:24" x14ac:dyDescent="0.25">
      <c r="X360" s="14"/>
    </row>
    <row r="361" spans="24:24" x14ac:dyDescent="0.25">
      <c r="X361" s="14"/>
    </row>
    <row r="362" spans="24:24" x14ac:dyDescent="0.25">
      <c r="X362" s="14"/>
    </row>
    <row r="363" spans="24:24" x14ac:dyDescent="0.25">
      <c r="X363" s="14"/>
    </row>
    <row r="364" spans="24:24" x14ac:dyDescent="0.25">
      <c r="X364" s="14"/>
    </row>
    <row r="365" spans="24:24" x14ac:dyDescent="0.25">
      <c r="X365" s="14"/>
    </row>
    <row r="366" spans="24:24" x14ac:dyDescent="0.25">
      <c r="X366" s="14"/>
    </row>
    <row r="367" spans="24:24" x14ac:dyDescent="0.25">
      <c r="X367" s="14"/>
    </row>
    <row r="368" spans="24:24" x14ac:dyDescent="0.25">
      <c r="X368" s="14"/>
    </row>
    <row r="369" spans="24:24" x14ac:dyDescent="0.25">
      <c r="X369" s="14"/>
    </row>
    <row r="370" spans="24:24" x14ac:dyDescent="0.25">
      <c r="X370" s="14"/>
    </row>
    <row r="371" spans="24:24" x14ac:dyDescent="0.25">
      <c r="X371" s="14"/>
    </row>
    <row r="372" spans="24:24" x14ac:dyDescent="0.25">
      <c r="X372" s="14"/>
    </row>
    <row r="373" spans="24:24" x14ac:dyDescent="0.25">
      <c r="X373" s="14"/>
    </row>
    <row r="374" spans="24:24" x14ac:dyDescent="0.25">
      <c r="X374" s="14"/>
    </row>
    <row r="375" spans="24:24" x14ac:dyDescent="0.25">
      <c r="X375" s="14"/>
    </row>
    <row r="376" spans="24:24" x14ac:dyDescent="0.25">
      <c r="X376" s="14"/>
    </row>
    <row r="377" spans="24:24" x14ac:dyDescent="0.25">
      <c r="X377" s="14"/>
    </row>
    <row r="378" spans="24:24" x14ac:dyDescent="0.25">
      <c r="X378" s="14"/>
    </row>
    <row r="379" spans="24:24" x14ac:dyDescent="0.25">
      <c r="X379" s="14"/>
    </row>
    <row r="380" spans="24:24" x14ac:dyDescent="0.25">
      <c r="X380" s="14"/>
    </row>
    <row r="381" spans="24:24" x14ac:dyDescent="0.25">
      <c r="X381" s="14"/>
    </row>
    <row r="382" spans="24:24" x14ac:dyDescent="0.25">
      <c r="X382" s="14"/>
    </row>
    <row r="383" spans="24:24" x14ac:dyDescent="0.25">
      <c r="X383" s="14"/>
    </row>
    <row r="384" spans="24:24" x14ac:dyDescent="0.25">
      <c r="X384" s="14"/>
    </row>
    <row r="385" spans="24:24" x14ac:dyDescent="0.25">
      <c r="X385" s="14"/>
    </row>
    <row r="386" spans="24:24" x14ac:dyDescent="0.25">
      <c r="X386" s="14"/>
    </row>
    <row r="387" spans="24:24" x14ac:dyDescent="0.25">
      <c r="X387" s="14"/>
    </row>
    <row r="388" spans="24:24" x14ac:dyDescent="0.25">
      <c r="X388" s="14"/>
    </row>
    <row r="389" spans="24:24" x14ac:dyDescent="0.25">
      <c r="X389" s="14"/>
    </row>
    <row r="390" spans="24:24" x14ac:dyDescent="0.25">
      <c r="X390" s="14"/>
    </row>
    <row r="391" spans="24:24" x14ac:dyDescent="0.25">
      <c r="X391" s="14"/>
    </row>
    <row r="392" spans="24:24" x14ac:dyDescent="0.25">
      <c r="X392" s="14"/>
    </row>
    <row r="393" spans="24:24" x14ac:dyDescent="0.25">
      <c r="X393" s="14"/>
    </row>
    <row r="394" spans="24:24" x14ac:dyDescent="0.25">
      <c r="X394" s="14"/>
    </row>
    <row r="395" spans="24:24" x14ac:dyDescent="0.25">
      <c r="X395" s="14"/>
    </row>
    <row r="396" spans="24:24" x14ac:dyDescent="0.25">
      <c r="X396" s="14"/>
    </row>
    <row r="397" spans="24:24" x14ac:dyDescent="0.25">
      <c r="X397" s="14"/>
    </row>
    <row r="398" spans="24:24" x14ac:dyDescent="0.25">
      <c r="X398" s="14"/>
    </row>
    <row r="399" spans="24:24" x14ac:dyDescent="0.25">
      <c r="X399" s="14"/>
    </row>
    <row r="400" spans="24:24" x14ac:dyDescent="0.25">
      <c r="X400" s="14"/>
    </row>
    <row r="401" spans="24:24" x14ac:dyDescent="0.25">
      <c r="X401" s="14"/>
    </row>
    <row r="402" spans="24:24" x14ac:dyDescent="0.25">
      <c r="X402" s="14"/>
    </row>
    <row r="403" spans="24:24" x14ac:dyDescent="0.25">
      <c r="X403" s="14"/>
    </row>
    <row r="404" spans="24:24" x14ac:dyDescent="0.25">
      <c r="X404" s="14"/>
    </row>
    <row r="405" spans="24:24" x14ac:dyDescent="0.25">
      <c r="X405" s="14"/>
    </row>
    <row r="406" spans="24:24" x14ac:dyDescent="0.25">
      <c r="X406" s="14"/>
    </row>
    <row r="407" spans="24:24" x14ac:dyDescent="0.25">
      <c r="X407" s="14"/>
    </row>
    <row r="408" spans="24:24" x14ac:dyDescent="0.25">
      <c r="X408" s="14"/>
    </row>
    <row r="409" spans="24:24" x14ac:dyDescent="0.25">
      <c r="X409" s="14"/>
    </row>
    <row r="410" spans="24:24" x14ac:dyDescent="0.25">
      <c r="X410" s="14"/>
    </row>
    <row r="411" spans="24:24" x14ac:dyDescent="0.25">
      <c r="X411" s="14"/>
    </row>
    <row r="412" spans="24:24" x14ac:dyDescent="0.25">
      <c r="X412" s="14"/>
    </row>
    <row r="413" spans="24:24" x14ac:dyDescent="0.25">
      <c r="X413" s="14"/>
    </row>
    <row r="414" spans="24:24" x14ac:dyDescent="0.25">
      <c r="X414" s="14"/>
    </row>
    <row r="415" spans="24:24" x14ac:dyDescent="0.25">
      <c r="X415" s="14"/>
    </row>
    <row r="416" spans="24:24" x14ac:dyDescent="0.25">
      <c r="X416" s="14"/>
    </row>
    <row r="417" spans="24:24" x14ac:dyDescent="0.25">
      <c r="X417" s="14"/>
    </row>
    <row r="418" spans="24:24" x14ac:dyDescent="0.25">
      <c r="X418" s="14"/>
    </row>
    <row r="419" spans="24:24" x14ac:dyDescent="0.25">
      <c r="X419" s="14"/>
    </row>
    <row r="420" spans="24:24" x14ac:dyDescent="0.25">
      <c r="X420" s="14"/>
    </row>
    <row r="421" spans="24:24" x14ac:dyDescent="0.25">
      <c r="X421" s="14"/>
    </row>
    <row r="422" spans="24:24" x14ac:dyDescent="0.25">
      <c r="X422" s="14"/>
    </row>
    <row r="423" spans="24:24" x14ac:dyDescent="0.25">
      <c r="X423" s="14"/>
    </row>
    <row r="424" spans="24:24" x14ac:dyDescent="0.25">
      <c r="X424" s="14"/>
    </row>
    <row r="425" spans="24:24" x14ac:dyDescent="0.25">
      <c r="X425" s="14"/>
    </row>
    <row r="426" spans="24:24" x14ac:dyDescent="0.25">
      <c r="X426" s="14"/>
    </row>
    <row r="427" spans="24:24" x14ac:dyDescent="0.25">
      <c r="X427" s="14"/>
    </row>
    <row r="428" spans="24:24" x14ac:dyDescent="0.25">
      <c r="X428" s="14"/>
    </row>
    <row r="429" spans="24:24" x14ac:dyDescent="0.25">
      <c r="X429" s="14"/>
    </row>
    <row r="430" spans="24:24" x14ac:dyDescent="0.25">
      <c r="X430" s="14"/>
    </row>
    <row r="431" spans="24:24" x14ac:dyDescent="0.25">
      <c r="X431" s="14"/>
    </row>
    <row r="432" spans="24:24" x14ac:dyDescent="0.25">
      <c r="X432" s="14"/>
    </row>
    <row r="433" spans="24:24" x14ac:dyDescent="0.25">
      <c r="X433" s="14"/>
    </row>
    <row r="434" spans="24:24" x14ac:dyDescent="0.25">
      <c r="X434" s="14"/>
    </row>
    <row r="435" spans="24:24" x14ac:dyDescent="0.25">
      <c r="X435" s="14"/>
    </row>
    <row r="436" spans="24:24" x14ac:dyDescent="0.25">
      <c r="X436" s="14"/>
    </row>
    <row r="437" spans="24:24" x14ac:dyDescent="0.25">
      <c r="X437" s="14"/>
    </row>
    <row r="438" spans="24:24" x14ac:dyDescent="0.25">
      <c r="X438" s="14"/>
    </row>
    <row r="439" spans="24:24" x14ac:dyDescent="0.25">
      <c r="X439" s="14"/>
    </row>
    <row r="440" spans="24:24" x14ac:dyDescent="0.25">
      <c r="X440" s="14"/>
    </row>
    <row r="441" spans="24:24" x14ac:dyDescent="0.25">
      <c r="X441" s="14"/>
    </row>
    <row r="442" spans="24:24" x14ac:dyDescent="0.25">
      <c r="X442" s="14"/>
    </row>
    <row r="443" spans="24:24" x14ac:dyDescent="0.25">
      <c r="X443" s="14"/>
    </row>
    <row r="444" spans="24:24" x14ac:dyDescent="0.25">
      <c r="X444" s="14"/>
    </row>
    <row r="445" spans="24:24" x14ac:dyDescent="0.25">
      <c r="X445" s="14"/>
    </row>
    <row r="446" spans="24:24" x14ac:dyDescent="0.25">
      <c r="X446" s="14"/>
    </row>
    <row r="447" spans="24:24" x14ac:dyDescent="0.25">
      <c r="X447" s="14"/>
    </row>
    <row r="448" spans="24:24" x14ac:dyDescent="0.25">
      <c r="X448" s="14"/>
    </row>
    <row r="449" spans="24:24" x14ac:dyDescent="0.25">
      <c r="X449" s="14"/>
    </row>
    <row r="450" spans="24:24" x14ac:dyDescent="0.25">
      <c r="X450" s="14"/>
    </row>
    <row r="451" spans="24:24" x14ac:dyDescent="0.25">
      <c r="X451" s="14"/>
    </row>
    <row r="452" spans="24:24" x14ac:dyDescent="0.25">
      <c r="X452" s="14"/>
    </row>
    <row r="453" spans="24:24" x14ac:dyDescent="0.25">
      <c r="X453" s="14"/>
    </row>
    <row r="454" spans="24:24" x14ac:dyDescent="0.25">
      <c r="X454" s="14"/>
    </row>
    <row r="455" spans="24:24" x14ac:dyDescent="0.25">
      <c r="X455" s="14"/>
    </row>
    <row r="456" spans="24:24" x14ac:dyDescent="0.25">
      <c r="X456" s="14"/>
    </row>
    <row r="457" spans="24:24" x14ac:dyDescent="0.25">
      <c r="X457" s="14"/>
    </row>
    <row r="458" spans="24:24" x14ac:dyDescent="0.25">
      <c r="X458" s="14"/>
    </row>
    <row r="459" spans="24:24" x14ac:dyDescent="0.25">
      <c r="X459" s="14"/>
    </row>
    <row r="460" spans="24:24" x14ac:dyDescent="0.25">
      <c r="X460" s="14"/>
    </row>
    <row r="461" spans="24:24" x14ac:dyDescent="0.25">
      <c r="X461" s="14"/>
    </row>
    <row r="462" spans="24:24" x14ac:dyDescent="0.25">
      <c r="X462" s="14"/>
    </row>
    <row r="463" spans="24:24" x14ac:dyDescent="0.25">
      <c r="X463" s="14"/>
    </row>
    <row r="464" spans="24:24" x14ac:dyDescent="0.25">
      <c r="X464" s="14"/>
    </row>
    <row r="465" spans="24:24" x14ac:dyDescent="0.25">
      <c r="X465" s="14"/>
    </row>
    <row r="466" spans="24:24" x14ac:dyDescent="0.25">
      <c r="X466" s="14"/>
    </row>
    <row r="467" spans="24:24" x14ac:dyDescent="0.25">
      <c r="X467" s="14"/>
    </row>
    <row r="468" spans="24:24" x14ac:dyDescent="0.25">
      <c r="X468" s="14"/>
    </row>
    <row r="469" spans="24:24" x14ac:dyDescent="0.25">
      <c r="X469" s="14"/>
    </row>
    <row r="470" spans="24:24" x14ac:dyDescent="0.25">
      <c r="X470" s="14"/>
    </row>
    <row r="471" spans="24:24" x14ac:dyDescent="0.25">
      <c r="X471" s="14"/>
    </row>
    <row r="472" spans="24:24" x14ac:dyDescent="0.25">
      <c r="X472" s="14"/>
    </row>
    <row r="473" spans="24:24" x14ac:dyDescent="0.25">
      <c r="X473" s="14"/>
    </row>
    <row r="474" spans="24:24" x14ac:dyDescent="0.25">
      <c r="X474" s="14"/>
    </row>
    <row r="475" spans="24:24" x14ac:dyDescent="0.25">
      <c r="X475" s="14"/>
    </row>
    <row r="476" spans="24:24" x14ac:dyDescent="0.25">
      <c r="X476" s="14"/>
    </row>
    <row r="477" spans="24:24" x14ac:dyDescent="0.25">
      <c r="X477" s="14"/>
    </row>
    <row r="478" spans="24:24" x14ac:dyDescent="0.25">
      <c r="X478" s="14"/>
    </row>
    <row r="479" spans="24:24" x14ac:dyDescent="0.25">
      <c r="X479" s="14"/>
    </row>
    <row r="480" spans="24:24" x14ac:dyDescent="0.25">
      <c r="X480" s="14"/>
    </row>
    <row r="481" spans="24:24" x14ac:dyDescent="0.25">
      <c r="X481" s="14"/>
    </row>
    <row r="482" spans="24:24" x14ac:dyDescent="0.25">
      <c r="X482" s="14"/>
    </row>
    <row r="483" spans="24:24" x14ac:dyDescent="0.25">
      <c r="X483" s="14"/>
    </row>
    <row r="484" spans="24:24" x14ac:dyDescent="0.25">
      <c r="X484" s="14"/>
    </row>
    <row r="485" spans="24:24" x14ac:dyDescent="0.25">
      <c r="X485" s="14"/>
    </row>
    <row r="486" spans="24:24" x14ac:dyDescent="0.25">
      <c r="X486" s="14"/>
    </row>
    <row r="487" spans="24:24" x14ac:dyDescent="0.25">
      <c r="X487" s="14"/>
    </row>
    <row r="488" spans="24:24" x14ac:dyDescent="0.25">
      <c r="X488" s="14"/>
    </row>
    <row r="489" spans="24:24" x14ac:dyDescent="0.25">
      <c r="X489" s="14"/>
    </row>
    <row r="490" spans="24:24" x14ac:dyDescent="0.25">
      <c r="X490" s="14"/>
    </row>
    <row r="491" spans="24:24" x14ac:dyDescent="0.25">
      <c r="X491" s="14"/>
    </row>
    <row r="492" spans="24:24" x14ac:dyDescent="0.25">
      <c r="X492" s="14"/>
    </row>
    <row r="493" spans="24:24" x14ac:dyDescent="0.25">
      <c r="X493" s="14"/>
    </row>
    <row r="494" spans="24:24" x14ac:dyDescent="0.25">
      <c r="X494" s="14"/>
    </row>
    <row r="495" spans="24:24" x14ac:dyDescent="0.25">
      <c r="X495" s="14"/>
    </row>
    <row r="496" spans="24:24" x14ac:dyDescent="0.25">
      <c r="X496" s="14"/>
    </row>
    <row r="497" spans="24:24" x14ac:dyDescent="0.25">
      <c r="X497" s="14"/>
    </row>
    <row r="498" spans="24:24" x14ac:dyDescent="0.25">
      <c r="X498" s="14"/>
    </row>
    <row r="499" spans="24:24" x14ac:dyDescent="0.25">
      <c r="X499" s="14"/>
    </row>
    <row r="500" spans="24:24" x14ac:dyDescent="0.25">
      <c r="X500" s="14"/>
    </row>
  </sheetData>
  <mergeCells count="10">
    <mergeCell ref="AE1:AH1"/>
    <mergeCell ref="AI1:AL1"/>
    <mergeCell ref="AM1:AP1"/>
    <mergeCell ref="AQ1:AT1"/>
    <mergeCell ref="G1:J1"/>
    <mergeCell ref="K1:N1"/>
    <mergeCell ref="O1:R1"/>
    <mergeCell ref="S1:V1"/>
    <mergeCell ref="W1:Z1"/>
    <mergeCell ref="AA1:AD1"/>
  </mergeCells>
  <dataValidations count="4">
    <dataValidation type="whole" allowBlank="1" showInputMessage="1" showErrorMessage="1" errorTitle="error" error="Value is invalid!_x000a_Delete and enter again." sqref="G3:R284">
      <formula1>0</formula1>
      <formula2>100</formula2>
    </dataValidation>
    <dataValidation type="list" allowBlank="1" showInputMessage="1" showErrorMessage="1" sqref="F8:F284">
      <formula1>"M,F"</formula1>
    </dataValidation>
    <dataValidation type="list" allowBlank="1" showInputMessage="1" showErrorMessage="1" sqref="E3:E284">
      <formula1>"DAY,BOARDING"</formula1>
    </dataValidation>
    <dataValidation type="list" allowBlank="1" showInputMessage="1" showErrorMessage="1" sqref="D3:D284">
      <formula1>"BABY,MIDDLE,TOP,P1,P2,P3,P4,P5,P6,P7"</formula1>
    </dataValidation>
  </dataValidations>
  <pageMargins left="0.7" right="0.7" top="0.75" bottom="0.75" header="0.3" footer="0.3"/>
  <pageSetup orientation="portrait" horizontalDpi="4294967292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61"/>
  <sheetViews>
    <sheetView showGridLines="0" showRowColHeaders="0" showRuler="0" topLeftCell="E1" zoomScaleNormal="100" zoomScalePageLayoutView="80" workbookViewId="0">
      <selection activeCell="N21" sqref="N21"/>
    </sheetView>
  </sheetViews>
  <sheetFormatPr defaultRowHeight="15" x14ac:dyDescent="0.25"/>
  <cols>
    <col min="1" max="1" width="3.7109375" customWidth="1"/>
    <col min="2" max="2" width="43.28515625" customWidth="1"/>
    <col min="3" max="4" width="16.7109375" customWidth="1"/>
    <col min="5" max="5" width="23.140625" customWidth="1"/>
    <col min="6" max="6" width="40.85546875" customWidth="1"/>
    <col min="7" max="7" width="18.7109375" customWidth="1"/>
    <col min="8" max="8" width="16.42578125" customWidth="1"/>
    <col min="9" max="9" width="14.85546875" customWidth="1"/>
    <col min="10" max="10" width="21.5703125" customWidth="1"/>
    <col min="11" max="11" width="22.5703125" customWidth="1"/>
    <col min="12" max="12" width="10.85546875" bestFit="1" customWidth="1"/>
    <col min="13" max="13" width="15" customWidth="1"/>
  </cols>
  <sheetData>
    <row r="1" spans="1:17" ht="26.25" customHeight="1" x14ac:dyDescent="0.25">
      <c r="A1" s="283" t="str">
        <f>DETAILS!B1</f>
        <v>COTN PRIMARY SCHOOL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18"/>
      <c r="P1" s="18"/>
      <c r="Q1" s="2"/>
    </row>
    <row r="2" spans="1:17" ht="57" customHeight="1" x14ac:dyDescent="0.25">
      <c r="A2" s="285"/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Q2" s="4"/>
    </row>
    <row r="3" spans="1:17" ht="27" customHeight="1" x14ac:dyDescent="0.25">
      <c r="A3" s="3"/>
      <c r="D3" s="398" t="str">
        <f>DETAILS!B2</f>
        <v>P.O BOX 382</v>
      </c>
      <c r="E3" s="398"/>
      <c r="F3" s="398"/>
      <c r="G3" s="398"/>
      <c r="H3" s="398"/>
      <c r="I3" s="398"/>
      <c r="J3" s="398"/>
      <c r="Q3" s="4"/>
    </row>
    <row r="4" spans="1:17" ht="27" customHeight="1" x14ac:dyDescent="0.25">
      <c r="A4" s="3"/>
      <c r="D4" s="398" t="str">
        <f>DETAILS!B3</f>
        <v>0772292758</v>
      </c>
      <c r="E4" s="398"/>
      <c r="F4" s="398"/>
      <c r="G4" s="398"/>
      <c r="H4" s="398"/>
      <c r="I4" s="398"/>
      <c r="J4" s="398"/>
      <c r="Q4" s="4"/>
    </row>
    <row r="5" spans="1:17" ht="25.5" customHeight="1" x14ac:dyDescent="0.25">
      <c r="A5" s="3"/>
      <c r="D5" s="398" t="str">
        <f>DETAILS!B4</f>
        <v>RAISING  CHILDREN WHO TRANSFORM NATIONS</v>
      </c>
      <c r="E5" s="398"/>
      <c r="F5" s="398"/>
      <c r="G5" s="398"/>
      <c r="H5" s="398"/>
      <c r="I5" s="398"/>
      <c r="J5" s="398"/>
      <c r="Q5" s="4"/>
    </row>
    <row r="6" spans="1:17" ht="25.5" customHeight="1" x14ac:dyDescent="0.25">
      <c r="A6" s="3"/>
      <c r="D6" s="398" t="s">
        <v>35</v>
      </c>
      <c r="E6" s="398"/>
      <c r="F6" s="398"/>
      <c r="G6" s="398"/>
      <c r="H6" s="398"/>
      <c r="I6" s="398"/>
      <c r="J6" s="398"/>
      <c r="Q6" s="4"/>
    </row>
    <row r="7" spans="1:17" ht="69" customHeight="1" x14ac:dyDescent="0.25">
      <c r="A7" s="3"/>
      <c r="Q7" s="4"/>
    </row>
    <row r="8" spans="1:17" ht="33.75" x14ac:dyDescent="0.5">
      <c r="A8" s="12"/>
      <c r="B8" s="90" t="s">
        <v>28</v>
      </c>
      <c r="C8" s="400" t="s">
        <v>482</v>
      </c>
      <c r="D8" s="400"/>
      <c r="E8" s="400"/>
      <c r="F8" s="400"/>
      <c r="G8" s="400"/>
      <c r="H8" s="400"/>
      <c r="I8" s="91"/>
      <c r="J8" s="90" t="s">
        <v>29</v>
      </c>
      <c r="K8" s="143">
        <v>3</v>
      </c>
      <c r="L8" s="29"/>
      <c r="M8" s="13"/>
      <c r="N8" s="13"/>
      <c r="Q8" s="4"/>
    </row>
    <row r="9" spans="1:17" ht="33.75" x14ac:dyDescent="0.5">
      <c r="A9" s="12"/>
      <c r="B9" s="91"/>
      <c r="C9" s="91"/>
      <c r="D9" s="91"/>
      <c r="E9" s="91"/>
      <c r="F9" s="91"/>
      <c r="G9" s="91"/>
      <c r="H9" s="91"/>
      <c r="I9" s="91"/>
      <c r="J9" s="91"/>
      <c r="K9" s="91"/>
      <c r="L9" s="29"/>
      <c r="M9" s="13"/>
      <c r="N9" s="13"/>
      <c r="Q9" s="4"/>
    </row>
    <row r="10" spans="1:17" ht="33.75" x14ac:dyDescent="0.5">
      <c r="A10" s="12"/>
      <c r="B10" s="90" t="s">
        <v>30</v>
      </c>
      <c r="C10" s="143" t="s">
        <v>479</v>
      </c>
      <c r="D10" s="91"/>
      <c r="E10" s="90" t="s">
        <v>31</v>
      </c>
      <c r="F10" s="143" t="s">
        <v>207</v>
      </c>
      <c r="G10" s="91"/>
      <c r="H10" s="91"/>
      <c r="I10" s="91"/>
      <c r="J10" s="90" t="s">
        <v>32</v>
      </c>
      <c r="K10" s="143" t="s">
        <v>185</v>
      </c>
      <c r="L10" s="29"/>
      <c r="M10" s="13"/>
      <c r="N10" s="13"/>
      <c r="Q10" s="4"/>
    </row>
    <row r="11" spans="1:17" ht="33.75" x14ac:dyDescent="0.5">
      <c r="A11" s="12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29"/>
      <c r="M11" s="13"/>
      <c r="N11" s="13"/>
      <c r="Q11" s="4"/>
    </row>
    <row r="12" spans="1:17" ht="29.25" customHeight="1" x14ac:dyDescent="0.5">
      <c r="A12" s="12"/>
      <c r="B12" s="90" t="s">
        <v>33</v>
      </c>
      <c r="C12" s="143">
        <f>DETAILS!B14</f>
        <v>2025</v>
      </c>
      <c r="D12" s="91"/>
      <c r="E12" s="90" t="s">
        <v>34</v>
      </c>
      <c r="F12" s="143" t="str">
        <f>DETAILS!B13</f>
        <v>II</v>
      </c>
      <c r="G12" s="91"/>
      <c r="H12" s="90" t="s">
        <v>43</v>
      </c>
      <c r="I12" s="372">
        <f ca="1">TODAY()</f>
        <v>45866</v>
      </c>
      <c r="J12" s="365"/>
      <c r="K12" s="91"/>
      <c r="L12" s="29"/>
      <c r="M12" s="13"/>
      <c r="N12" s="13"/>
      <c r="Q12" s="4"/>
    </row>
    <row r="13" spans="1:17" ht="55.5" customHeight="1" x14ac:dyDescent="0.25">
      <c r="A13" s="3"/>
      <c r="Q13" s="4"/>
    </row>
    <row r="14" spans="1:17" ht="33.75" x14ac:dyDescent="0.5">
      <c r="A14" s="3"/>
      <c r="D14" s="373" t="s">
        <v>44</v>
      </c>
      <c r="E14" s="373"/>
      <c r="F14" s="373"/>
      <c r="Q14" s="4"/>
    </row>
    <row r="15" spans="1:17" ht="15.75" thickBot="1" x14ac:dyDescent="0.3">
      <c r="A15" s="3"/>
      <c r="Q15" s="4"/>
    </row>
    <row r="16" spans="1:17" s="31" customFormat="1" ht="54.75" customHeight="1" thickBot="1" x14ac:dyDescent="0.3">
      <c r="A16" s="30"/>
      <c r="B16" s="144" t="s">
        <v>36</v>
      </c>
      <c r="C16" s="145" t="s">
        <v>51</v>
      </c>
      <c r="D16" s="145" t="s">
        <v>37</v>
      </c>
      <c r="E16" s="146" t="s">
        <v>52</v>
      </c>
      <c r="F16" s="145" t="s">
        <v>38</v>
      </c>
      <c r="G16" s="147" t="s">
        <v>39</v>
      </c>
      <c r="Q16" s="32"/>
    </row>
    <row r="17" spans="1:17" ht="69.75" customHeight="1" x14ac:dyDescent="0.5">
      <c r="A17" s="3"/>
      <c r="B17" s="148" t="s">
        <v>40</v>
      </c>
      <c r="C17" s="149"/>
      <c r="D17" s="149" t="str">
        <f>IF(C17="","",IF(AND(C17&gt;=90,C17&lt;=100),"D1",IF(AND(C17&gt;=80,C17&lt;=89),"D2",IF(AND(C17&gt;=70,C17&lt;=79),"C3",IF(AND(C17&gt;=60,C17&lt;=69),"C4",IF(AND(C17&gt;=55,C17&lt;=59),"C5",IF(AND(C17&gt;=50,C17&lt;=54),"C6",IF(AND(C17&gt;=45,C17&lt;=49),"P7",IF(AND(C17&gt;=36,C17&lt;=44),"P8",IF(AND(C17&gt;=0,C17&lt;=35),"F9",""))))))))))</f>
        <v/>
      </c>
      <c r="E17" s="150"/>
      <c r="F17" s="149" t="str">
        <f>IF(C17="","",IF(C17&gt;=95,range1,IF(C17&gt;=85,range1,IF(C17&gt;=75,range2,IF(C17&gt;=65,range3,IF(C17&gt;=55,range4,IF(C17&gt;=50,range5,IF(C17&gt;=45,range6,IF(C17&gt;=40,range7,IF(C17&lt;=39,range8,""))))))))))</f>
        <v/>
      </c>
      <c r="G17" s="149" t="s">
        <v>212</v>
      </c>
      <c r="Q17" s="4"/>
    </row>
    <row r="18" spans="1:17" ht="69.75" customHeight="1" x14ac:dyDescent="0.5">
      <c r="A18" s="3"/>
      <c r="B18" s="92" t="s">
        <v>41</v>
      </c>
      <c r="C18" s="93"/>
      <c r="D18" s="93" t="str">
        <f>IF(C18="","",IF(AND(C18&gt;=90,C18&lt;=100),"D1",IF(AND(C18&gt;=80,C18&lt;=89),"D2",IF(AND(C18&gt;=70,C18&lt;=79),"C3",IF(AND(C18&gt;=60,C18&lt;=69),"C4",IF(AND(C18&gt;=55,C18&lt;=59),"C5",IF(AND(C18&gt;=50,C18&lt;=54),"C6",IF(AND(C18&gt;=45,C18&lt;=49),"P7",IF(AND(C18&gt;=36,C18&lt;=44),"P8",IF(AND(C18&gt;=0,C18&lt;=35),"F9",""))))))))))</f>
        <v/>
      </c>
      <c r="E18" s="150"/>
      <c r="F18" s="149" t="str">
        <f>IF(C18="","",IF(C18&gt;=95,range1,IF(C18&gt;=85,range1,IF(C18&gt;=75,range2,IF(C18&gt;=65,range3,IF(C18&gt;=55,range4,IF(C18&gt;=50,range5,IF(C18&gt;=45,range6,IF(C18&gt;=40,range7,IF(C18&lt;=39,range8,""))))))))))</f>
        <v/>
      </c>
      <c r="G18" s="93" t="s">
        <v>213</v>
      </c>
      <c r="Q18" s="4"/>
    </row>
    <row r="19" spans="1:17" ht="69.75" customHeight="1" x14ac:dyDescent="0.5">
      <c r="A19" s="3"/>
      <c r="B19" s="156" t="s">
        <v>95</v>
      </c>
      <c r="C19" s="93"/>
      <c r="D19" s="93" t="str">
        <f>IF(C19="","",IF(AND(C19&gt;=90,C19&lt;=100),"D1",IF(AND(C19&gt;=80,C19&lt;=89),"D2",IF(AND(C19&gt;=70,C19&lt;=79),"C3",IF(AND(C19&gt;=60,C19&lt;=69),"C4",IF(AND(C19&gt;=55,C19&lt;=59),"C5",IF(AND(C19&gt;=50,C19&lt;=54),"C6",IF(AND(C19&gt;=45,C19&lt;=49),"P7",IF(AND(C19&gt;=36,C19&lt;=44),"P8",IF(AND(C19&gt;=0,C19&lt;=35),"F9",""))))))))))</f>
        <v/>
      </c>
      <c r="E19" s="150"/>
      <c r="F19" s="149" t="str">
        <f>IF(C19="","",IF(C19&gt;=95,range1,IF(C19&gt;=85,range1,IF(C19&gt;=75,range2,IF(C19&gt;=65,range3,IF(C19&gt;=55,range4,IF(C19&gt;=50,range5,IF(C19&gt;=45,range6,IF(C19&gt;=40,range7,IF(C19&lt;=39,range8,""))))))))))</f>
        <v/>
      </c>
      <c r="G19" s="93" t="s">
        <v>211</v>
      </c>
      <c r="Q19" s="4"/>
    </row>
    <row r="20" spans="1:17" ht="69.75" customHeight="1" thickBot="1" x14ac:dyDescent="0.55000000000000004">
      <c r="A20" s="3"/>
      <c r="B20" s="151" t="s">
        <v>42</v>
      </c>
      <c r="C20" s="152"/>
      <c r="D20" s="152" t="str">
        <f>IF(C20="","",IF(AND(C20&gt;=90,C20&lt;=100),"D1",IF(AND(C20&gt;=80,C20&lt;=89),"D2",IF(AND(C20&gt;=70,C20&lt;=79),"C3",IF(AND(C20&gt;=60,C20&lt;=69),"C4",IF(AND(C20&gt;=55,C20&lt;=59),"C5",IF(AND(C20&gt;=50,C20&lt;=54),"C6",IF(AND(C20&gt;=45,C20&lt;=49),"P7",IF(AND(C20&gt;=36,C20&lt;=44),"P8",IF(AND(C20&gt;=0,C20&lt;=35),"F9",""))))))))))</f>
        <v/>
      </c>
      <c r="E20" s="150"/>
      <c r="F20" s="149" t="str">
        <f>IF(C20="","",IF(C20&gt;=95,range1,IF(C20&gt;=85,range1,IF(C20&gt;=75,range2,IF(C20&gt;=65,range3,IF(C20&gt;=55,range4,IF(C20&gt;=50,range5,IF(C20&gt;=45,range6,IF(C20&gt;=40,range7,IF(C20&lt;=39,range8,""))))))))))</f>
        <v/>
      </c>
      <c r="G20" s="152" t="s">
        <v>209</v>
      </c>
      <c r="Q20" s="4"/>
    </row>
    <row r="21" spans="1:17" ht="69.75" customHeight="1" thickBot="1" x14ac:dyDescent="0.3">
      <c r="A21" s="3"/>
      <c r="B21" s="144" t="s">
        <v>45</v>
      </c>
      <c r="C21" s="153">
        <f>SUM(C17:C20)</f>
        <v>0</v>
      </c>
      <c r="D21" s="154"/>
      <c r="E21" s="155"/>
      <c r="F21" s="396" t="s">
        <v>50</v>
      </c>
      <c r="G21" s="397"/>
      <c r="H21" s="157" t="e">
        <f>(VALUE(RIGHT(D17)+VALUE(RIGHT(D18)+VALUE(RIGHT(D19)+VALUE(RIGHT(D20))))))</f>
        <v>#VALUE!</v>
      </c>
      <c r="I21" s="158" t="s">
        <v>78</v>
      </c>
      <c r="J21" s="159" t="e">
        <f>IF(AND(H21&gt;=4,H21&lt;=12),"I",IF(AND(H21&gt;=13,H21&lt;=24),"II",IF(AND(H21&gt;=25,H21&lt;=29),"III",IF(AND(H21&gt;=30,H21&lt;=34),"IV",IF(AND(H21&gt;=35,H21&lt;=36),"U","")))))</f>
        <v>#VALUE!</v>
      </c>
      <c r="K21" s="160" t="s">
        <v>63</v>
      </c>
      <c r="L21" s="159" t="str">
        <f>IF(DETAILS!B16="P4",VLOOKUP(K8,CALC_SHEET!CG2:CI283,3),IF(DETAILS!B16="P5",VLOOKUP(K8,CALC_SHEET!CP2:CR283,3),IF(DETAILS!B16="P6",VLOOKUP(K8,CALC_SHEET!CY2:DA283,3),IF(DETAILS!B16="P7",VLOOKUP(K8,CALC_SHEET!DH2:DJ283,3),""))))</f>
        <v/>
      </c>
      <c r="M21" s="160" t="s">
        <v>64</v>
      </c>
      <c r="N21" s="161" t="str">
        <f>IFERROR(IF(DETAILS!B16="P4",CALC_SHEET!CN3,IF(DETAILS!B16="P5",CALC_SHEET!CW3,IF(DETAILS!B16="P6",CALC_SHEET!DF3,IF(DETAILS!B16="P7",CALC_SHEET!DO3,"")))),"ERROR")</f>
        <v/>
      </c>
      <c r="Q21" s="4"/>
    </row>
    <row r="22" spans="1:17" ht="30" customHeight="1" thickBot="1" x14ac:dyDescent="0.3">
      <c r="A22" s="3"/>
      <c r="Q22" s="4"/>
    </row>
    <row r="23" spans="1:17" ht="33.75" x14ac:dyDescent="0.5">
      <c r="A23" s="3"/>
      <c r="B23" s="53"/>
      <c r="C23" s="54"/>
      <c r="D23" s="399" t="s">
        <v>46</v>
      </c>
      <c r="E23" s="399"/>
      <c r="F23" s="399"/>
      <c r="G23" s="399"/>
      <c r="H23" s="399"/>
      <c r="I23" s="54"/>
      <c r="J23" s="54"/>
      <c r="K23" s="54"/>
      <c r="L23" s="54"/>
      <c r="M23" s="54"/>
      <c r="N23" s="55"/>
      <c r="Q23" s="4"/>
    </row>
    <row r="24" spans="1:17" ht="62.25" customHeight="1" thickBot="1" x14ac:dyDescent="0.55000000000000004">
      <c r="A24" s="3"/>
      <c r="B24" s="162" t="s">
        <v>48</v>
      </c>
      <c r="C24" s="407" t="s">
        <v>40</v>
      </c>
      <c r="D24" s="407"/>
      <c r="E24" s="407" t="s">
        <v>41</v>
      </c>
      <c r="F24" s="407"/>
      <c r="G24" s="408" t="s">
        <v>146</v>
      </c>
      <c r="H24" s="409"/>
      <c r="I24" s="407" t="s">
        <v>42</v>
      </c>
      <c r="J24" s="407"/>
      <c r="K24" s="163" t="s">
        <v>53</v>
      </c>
      <c r="L24" s="163" t="s">
        <v>54</v>
      </c>
      <c r="M24" s="163" t="s">
        <v>55</v>
      </c>
      <c r="N24" s="164" t="s">
        <v>56</v>
      </c>
      <c r="Q24" s="4"/>
    </row>
    <row r="25" spans="1:17" ht="49.5" customHeight="1" x14ac:dyDescent="0.5">
      <c r="A25" s="3"/>
      <c r="B25" s="165" t="s">
        <v>9</v>
      </c>
      <c r="C25" s="166"/>
      <c r="D25" s="149" t="str">
        <f>IF(C25="","",IF(AND(C25&gt;=90,C25&lt;=100),"D1",IF(AND(C25&gt;=80,C25&lt;=89),"D2",IF(AND(C25&gt;=70,C25&lt;=79),"C3",IF(AND(C25&gt;=60,C25&lt;=69),"C4",IF(AND(C25&gt;=55,C25&lt;=59),"C5",IF(AND(C25&gt;=50,C25&lt;=54),"C6",IF(AND(C25&gt;=45,C25&lt;=49),"P7",IF(AND(C25&gt;=36,C25&lt;=44),"P8",IF(AND(C25&gt;=0,C25&lt;=35),"F9",""))))))))))</f>
        <v/>
      </c>
      <c r="E25" s="149"/>
      <c r="F25" s="149" t="str">
        <f>IF(E25="","",IF(AND(E25&gt;=90,E25&lt;=100),"D1",IF(AND(E25&gt;=80,E25&lt;=89),"D2",IF(AND(E25&gt;=70,E25&lt;=79),"C3",IF(AND(E25&gt;=60,E25&lt;=69),"C4",IF(AND(E25&gt;=55,E25&lt;=59),"C5",IF(AND(E25&gt;=50,E25&lt;=54),"C6",IF(AND(E25&gt;=45,E25&lt;=49),"P7",IF(AND(E25&gt;=36,E25&lt;=44),"P8",IF(AND(E25&gt;=0,E25&lt;=35),"F9",""))))))))))</f>
        <v/>
      </c>
      <c r="G25" s="149"/>
      <c r="H25" s="149" t="str">
        <f>IF(G25="","",IF(AND(G25&gt;=90,G25&lt;=100),"D1",IF(AND(G25&gt;=80,G25&lt;=89),"D2",IF(AND(G25&gt;=70,G25&lt;=79),"C3",IF(AND(G25&gt;=60,G25&lt;=69),"C4",IF(AND(G25&gt;=55,G25&lt;=59),"C5",IF(AND(G25&gt;=50,G25&lt;=54),"C6",IF(AND(G25&gt;=45,G25&lt;=49),"P7",IF(AND(G25&gt;=36,G25&lt;=44),"P8",IF(AND(G25&gt;=0,G25&lt;=35),"F9",""))))))))))</f>
        <v/>
      </c>
      <c r="I25" s="149"/>
      <c r="J25" s="149" t="str">
        <f>IF(I25="","",IF(AND(I25&gt;=90,I25&lt;=100),"D1",IF(AND(I25&gt;=80,I25&lt;=89),"D2",IF(AND(I25&gt;=70,I25&lt;=79),"C3",IF(AND(I25&gt;=60,I25&lt;=69),"C4",IF(AND(I25&gt;=55,I25&lt;=59),"C5",IF(AND(I25&gt;=50,I25&lt;=54),"C6",IF(AND(I25&gt;=45,I25&lt;=49),"P7",IF(AND(I25&gt;=36,I25&lt;=44),"P8",IF(AND(I25&gt;=0,I25&lt;=35),"F9",""))))))))))</f>
        <v/>
      </c>
      <c r="K25" s="149" t="str">
        <f>IFERROR((VALUE(RIGHT(D25)+VALUE(RIGHT(F25)+VALUE(RIGHT(H25)+VALUE(RIGHT(J25)))))),"")</f>
        <v/>
      </c>
      <c r="L25" s="167" t="str">
        <f>IFERROR(AVERAGEA(C25,E25,G25,I25),"")</f>
        <v/>
      </c>
      <c r="M25" s="149">
        <f>SUM(C25,E25,G25,I25)</f>
        <v>0</v>
      </c>
      <c r="N25" s="149" t="str">
        <f>IF(AND(K25&gt;=4,K25&lt;=12),"I",IF(AND(K25&gt;=13,K25&lt;=24),"II",IF(AND(K25&gt;=25,K25&lt;=29),"III",IF(AND(K25&gt;=30,K25&lt;=34),"IV",IF(AND(K25&gt;=35,K25&lt;=36),"U","")))))</f>
        <v/>
      </c>
      <c r="Q25" s="4"/>
    </row>
    <row r="26" spans="1:17" ht="49.5" customHeight="1" thickBot="1" x14ac:dyDescent="0.55000000000000004">
      <c r="A26" s="3"/>
      <c r="B26" s="168" t="s">
        <v>47</v>
      </c>
      <c r="C26" s="169"/>
      <c r="D26" s="93" t="str">
        <f>IF(C26="","",IF(AND(C26&gt;=90,C26&lt;=100),"D1",IF(AND(C26&gt;=80,C26&lt;=89),"D2",IF(AND(C26&gt;=70,C26&lt;=79),"C3",IF(AND(C26&gt;=60,C26&lt;=69),"C4",IF(AND(C26&gt;=55,C26&lt;=59),"C5",IF(AND(C26&gt;=50,C26&lt;=54),"C6",IF(AND(C26&gt;=45,C26&lt;=49),"P7",IF(AND(C26&gt;=36,C26&lt;=44),"P8",IF(AND(C26&gt;=0,C26&lt;=35),"F9",""))))))))))</f>
        <v/>
      </c>
      <c r="E26" s="93"/>
      <c r="F26" s="93" t="str">
        <f>IF(E26="","",IF(AND(E26&gt;=90,E26&lt;=100),"D1",IF(AND(E26&gt;=80,E26&lt;=89),"D2",IF(AND(E26&gt;=70,E26&lt;=79),"C3",IF(AND(E26&gt;=60,E26&lt;=69),"C4",IF(AND(E26&gt;=55,E26&lt;=59),"C5",IF(AND(E26&gt;=50,E26&lt;=54),"C6",IF(AND(E26&gt;=45,E26&lt;=49),"P7",IF(AND(E26&gt;=36,E26&lt;=44),"P8",IF(AND(E26&gt;=0,E26&lt;=35),"F9",""))))))))))</f>
        <v/>
      </c>
      <c r="G26" s="93"/>
      <c r="H26" s="93" t="str">
        <f>IF(G26="","",IF(AND(G26&gt;=90,G26&lt;=100),"D1",IF(AND(G26&gt;=80,G26&lt;=89),"D2",IF(AND(G26&gt;=70,G26&lt;=79),"C3",IF(AND(G26&gt;=60,G26&lt;=69),"C4",IF(AND(G26&gt;=55,G26&lt;=59),"C5",IF(AND(G26&gt;=50,G26&lt;=54),"C6",IF(AND(G26&gt;=45,G26&lt;=49),"P7",IF(AND(G26&gt;=36,G26&lt;=44),"P8",IF(AND(G26&gt;=0,G26&lt;=35),"F9",""))))))))))</f>
        <v/>
      </c>
      <c r="I26" s="93"/>
      <c r="J26" s="93" t="str">
        <f>IF(I26="","",IF(AND(I26&gt;=90,I26&lt;=100),"D1",IF(AND(I26&gt;=80,I26&lt;=89),"D2",IF(AND(I26&gt;=70,I26&lt;=79),"C3",IF(AND(I26&gt;=60,I26&lt;=69),"C4",IF(AND(I26&gt;=55,I26&lt;=59),"C5",IF(AND(I26&gt;=50,I26&lt;=54),"C6",IF(AND(I26&gt;=45,I26&lt;=49),"P7",IF(AND(I26&gt;=36,I26&lt;=44),"P8",IF(AND(I26&gt;=0,I26&lt;=35),"F9",""))))))))))</f>
        <v/>
      </c>
      <c r="K26" s="93" t="str">
        <f>IFERROR((VALUE(RIGHT(D26)+VALUE(RIGHT(F26)+VALUE(RIGHT(H26)+VALUE(RIGHT(J26)))))),"")</f>
        <v/>
      </c>
      <c r="L26" s="170" t="str">
        <f>IFERROR(AVERAGEA(C26,E26,G26,I26),"")</f>
        <v/>
      </c>
      <c r="M26" s="93">
        <f>SUM(C26,E26,G26,I26)</f>
        <v>0</v>
      </c>
      <c r="N26" s="149" t="str">
        <f>IF(AND(K26&gt;=4,K26&lt;=12),"I",IF(AND(K26&gt;=13,K26&lt;=24),"II",IF(AND(K26&gt;=25,K26&lt;=29),"III",IF(AND(K26&gt;=30,K26&lt;=34),"IV",IF(AND(K26&gt;=35,K26&lt;=36),"U","")))))</f>
        <v/>
      </c>
      <c r="Q26" s="4"/>
    </row>
    <row r="27" spans="1:17" ht="35.25" customHeight="1" thickBot="1" x14ac:dyDescent="0.3">
      <c r="A27" s="3"/>
      <c r="Q27" s="4"/>
    </row>
    <row r="28" spans="1:17" ht="36.75" customHeight="1" thickBot="1" x14ac:dyDescent="0.55000000000000004">
      <c r="A28" s="3"/>
      <c r="B28" s="410" t="s">
        <v>57</v>
      </c>
      <c r="C28" s="411"/>
      <c r="D28" s="411"/>
      <c r="E28" s="411"/>
      <c r="F28" s="411" t="s">
        <v>58</v>
      </c>
      <c r="G28" s="411"/>
      <c r="H28" s="411"/>
      <c r="I28" s="411"/>
      <c r="J28" s="411"/>
      <c r="K28" s="412"/>
      <c r="Q28" s="4"/>
    </row>
    <row r="29" spans="1:17" ht="33" customHeight="1" x14ac:dyDescent="0.25">
      <c r="A29" s="3"/>
      <c r="B29" s="376" t="str">
        <f>IF(L21="","",IF(AND(L21&gt;=1,L21&lt;=10),rand1,IF(AND(L21&gt;=11,L21&lt;=20),rand2,IF(AND(L21&gt;=21,L21&lt;=30),rand2,IF(AND(L21&gt;=31,L21&lt;=50),rand3,IF(AND(L21&gt;=51,L21&lt;=70),rand4,IF(AND(L21&gt;=71,L21&lt;=100),rand4,IF(AND(L21&gt;=101,L21&lt;=150),rand5,""))))))))</f>
        <v/>
      </c>
      <c r="C29" s="376"/>
      <c r="D29" s="376"/>
      <c r="E29" s="376"/>
      <c r="F29" s="377" t="str">
        <f>IF(L21="","",IF(AND(L21&gt;=1,L21&lt;=10),ranged1,IF(AND(L21&gt;=11,L21&lt;=20),ranged2,IF(AND(L21&gt;=21,L21&lt;=30),ranged2,IF(AND(L21&gt;=31,L21&lt;=50),ranged3,IF(AND(L21&gt;=51,L21&lt;=70),ranged4,IF(AND(L21&gt;=71,L21&lt;=100),ranged4,IF(AND(L21&gt;=101,L21&lt;=150),ranged5,""))))))))</f>
        <v/>
      </c>
      <c r="G29" s="378"/>
      <c r="H29" s="378"/>
      <c r="I29" s="378"/>
      <c r="J29" s="378"/>
      <c r="K29" s="379"/>
      <c r="Q29" s="4"/>
    </row>
    <row r="30" spans="1:17" ht="33" customHeight="1" x14ac:dyDescent="0.25">
      <c r="A30" s="3"/>
      <c r="B30" s="376"/>
      <c r="C30" s="376"/>
      <c r="D30" s="376"/>
      <c r="E30" s="376"/>
      <c r="F30" s="380"/>
      <c r="G30" s="389"/>
      <c r="H30" s="389"/>
      <c r="I30" s="389"/>
      <c r="J30" s="389"/>
      <c r="K30" s="382"/>
      <c r="Q30" s="4"/>
    </row>
    <row r="31" spans="1:17" ht="33" customHeight="1" x14ac:dyDescent="0.25">
      <c r="A31" s="3"/>
      <c r="B31" s="376"/>
      <c r="C31" s="376"/>
      <c r="D31" s="376"/>
      <c r="E31" s="376"/>
      <c r="F31" s="380"/>
      <c r="G31" s="389"/>
      <c r="H31" s="389"/>
      <c r="I31" s="389"/>
      <c r="J31" s="389"/>
      <c r="K31" s="382"/>
      <c r="Q31" s="4"/>
    </row>
    <row r="32" spans="1:17" ht="33" customHeight="1" x14ac:dyDescent="0.25">
      <c r="A32" s="3"/>
      <c r="B32" s="376"/>
      <c r="C32" s="376"/>
      <c r="D32" s="376"/>
      <c r="E32" s="376"/>
      <c r="F32" s="380"/>
      <c r="G32" s="389"/>
      <c r="H32" s="389"/>
      <c r="I32" s="389"/>
      <c r="J32" s="389"/>
      <c r="K32" s="382"/>
      <c r="Q32" s="4"/>
    </row>
    <row r="33" spans="1:17" ht="33" customHeight="1" x14ac:dyDescent="0.25">
      <c r="A33" s="3"/>
      <c r="B33" s="376"/>
      <c r="C33" s="376"/>
      <c r="D33" s="376"/>
      <c r="E33" s="376"/>
      <c r="F33" s="380"/>
      <c r="G33" s="389"/>
      <c r="H33" s="389"/>
      <c r="I33" s="389"/>
      <c r="J33" s="389"/>
      <c r="K33" s="382"/>
      <c r="Q33" s="4"/>
    </row>
    <row r="34" spans="1:17" ht="33" customHeight="1" x14ac:dyDescent="0.25">
      <c r="A34" s="3"/>
      <c r="B34" s="376"/>
      <c r="C34" s="376"/>
      <c r="D34" s="376"/>
      <c r="E34" s="376"/>
      <c r="F34" s="383"/>
      <c r="G34" s="384"/>
      <c r="H34" s="384"/>
      <c r="I34" s="384"/>
      <c r="J34" s="384"/>
      <c r="K34" s="385"/>
      <c r="Q34" s="4"/>
    </row>
    <row r="35" spans="1:17" ht="33" customHeight="1" x14ac:dyDescent="0.25">
      <c r="A35" s="3"/>
      <c r="B35" s="401" t="s">
        <v>59</v>
      </c>
      <c r="C35" s="402"/>
      <c r="D35" s="402"/>
      <c r="E35" s="403"/>
      <c r="F35" s="356" t="s">
        <v>60</v>
      </c>
      <c r="G35" s="356"/>
      <c r="H35" s="356"/>
      <c r="I35" s="356"/>
      <c r="J35" s="356"/>
      <c r="K35" s="356"/>
      <c r="Q35" s="4"/>
    </row>
    <row r="36" spans="1:17" ht="33" customHeight="1" x14ac:dyDescent="0.25">
      <c r="A36" s="3"/>
      <c r="B36" s="404"/>
      <c r="C36" s="405"/>
      <c r="D36" s="405"/>
      <c r="E36" s="406"/>
      <c r="F36" s="356"/>
      <c r="G36" s="356"/>
      <c r="H36" s="356"/>
      <c r="I36" s="356"/>
      <c r="J36" s="356"/>
      <c r="K36" s="356"/>
      <c r="Q36" s="4"/>
    </row>
    <row r="37" spans="1:17" ht="26.25" customHeight="1" x14ac:dyDescent="0.25">
      <c r="A37" s="3"/>
      <c r="Q37" s="4"/>
    </row>
    <row r="38" spans="1:17" ht="15.75" thickBot="1" x14ac:dyDescent="0.3">
      <c r="A38" s="3"/>
      <c r="Q38" s="4"/>
    </row>
    <row r="39" spans="1:17" ht="46.5" customHeight="1" thickBot="1" x14ac:dyDescent="0.3">
      <c r="A39" s="3"/>
      <c r="C39" s="321" t="s">
        <v>85</v>
      </c>
      <c r="D39" s="322"/>
      <c r="E39" s="322"/>
      <c r="F39" s="322"/>
      <c r="G39" s="322"/>
      <c r="H39" s="322"/>
      <c r="I39" s="322"/>
      <c r="J39" s="322"/>
      <c r="K39" s="323"/>
      <c r="Q39" s="4"/>
    </row>
    <row r="40" spans="1:17" ht="46.5" customHeight="1" thickBot="1" x14ac:dyDescent="0.3">
      <c r="A40" s="3"/>
      <c r="C40" s="98" t="s">
        <v>86</v>
      </c>
      <c r="D40" s="99" t="s">
        <v>87</v>
      </c>
      <c r="E40" s="99" t="s">
        <v>88</v>
      </c>
      <c r="F40" s="99" t="s">
        <v>89</v>
      </c>
      <c r="G40" s="99" t="s">
        <v>90</v>
      </c>
      <c r="H40" s="99" t="s">
        <v>91</v>
      </c>
      <c r="I40" s="99" t="s">
        <v>92</v>
      </c>
      <c r="J40" s="99" t="s">
        <v>93</v>
      </c>
      <c r="K40" s="99" t="s">
        <v>94</v>
      </c>
      <c r="Q40" s="4"/>
    </row>
    <row r="41" spans="1:17" ht="46.5" customHeight="1" thickBot="1" x14ac:dyDescent="0.3">
      <c r="A41" s="3"/>
      <c r="C41" s="98" t="s">
        <v>69</v>
      </c>
      <c r="D41" s="99" t="s">
        <v>70</v>
      </c>
      <c r="E41" s="99" t="s">
        <v>71</v>
      </c>
      <c r="F41" s="99" t="s">
        <v>72</v>
      </c>
      <c r="G41" s="99" t="s">
        <v>73</v>
      </c>
      <c r="H41" s="99" t="s">
        <v>74</v>
      </c>
      <c r="I41" s="99" t="s">
        <v>75</v>
      </c>
      <c r="J41" s="99" t="s">
        <v>76</v>
      </c>
      <c r="K41" s="99" t="s">
        <v>77</v>
      </c>
      <c r="Q41" s="4"/>
    </row>
    <row r="42" spans="1:17" ht="64.5" customHeight="1" x14ac:dyDescent="0.25">
      <c r="A42" s="3"/>
      <c r="Q42" s="4"/>
    </row>
    <row r="43" spans="1:17" x14ac:dyDescent="0.25">
      <c r="A43" s="3"/>
      <c r="Q43" s="4"/>
    </row>
    <row r="44" spans="1:17" x14ac:dyDescent="0.25">
      <c r="A44" s="3"/>
      <c r="Q44" s="4"/>
    </row>
    <row r="45" spans="1:17" ht="33.75" x14ac:dyDescent="0.5">
      <c r="A45" s="3"/>
      <c r="B45" s="90" t="s">
        <v>61</v>
      </c>
      <c r="C45" s="324">
        <f>DETAILS!B7</f>
        <v>45693</v>
      </c>
      <c r="D45" s="324"/>
      <c r="E45" s="90"/>
      <c r="F45" s="388" t="s">
        <v>62</v>
      </c>
      <c r="G45" s="388"/>
      <c r="H45" s="388"/>
      <c r="I45" s="324" t="str">
        <f>DETAILS!B8</f>
        <v>26/05/2025</v>
      </c>
      <c r="J45" s="324"/>
      <c r="Q45" s="4"/>
    </row>
    <row r="46" spans="1:17" ht="33.75" x14ac:dyDescent="0.5">
      <c r="A46" s="3"/>
      <c r="B46" s="91"/>
      <c r="C46" s="91"/>
      <c r="D46" s="91"/>
      <c r="E46" s="91"/>
      <c r="F46" s="91"/>
      <c r="G46" s="91"/>
      <c r="H46" s="91"/>
      <c r="I46" s="91"/>
      <c r="J46" s="91"/>
      <c r="Q46" s="4"/>
    </row>
    <row r="47" spans="1:17" ht="33.75" x14ac:dyDescent="0.5">
      <c r="A47" s="3"/>
      <c r="B47" s="90" t="s">
        <v>182</v>
      </c>
      <c r="C47" s="100"/>
      <c r="D47" s="100"/>
      <c r="E47" s="91"/>
      <c r="F47" s="90" t="s">
        <v>183</v>
      </c>
      <c r="G47" s="91"/>
      <c r="H47" s="100"/>
      <c r="I47" s="100"/>
      <c r="J47" s="91"/>
      <c r="Q47" s="4"/>
    </row>
    <row r="48" spans="1:17" x14ac:dyDescent="0.25">
      <c r="A48" s="3"/>
      <c r="Q48" s="4"/>
    </row>
    <row r="49" spans="1:17" x14ac:dyDescent="0.25">
      <c r="A49" s="3"/>
      <c r="Q49" s="4"/>
    </row>
    <row r="50" spans="1:17" x14ac:dyDescent="0.25">
      <c r="A50" s="3"/>
      <c r="Q50" s="4"/>
    </row>
    <row r="51" spans="1:17" x14ac:dyDescent="0.25">
      <c r="A51" s="3"/>
      <c r="Q51" s="4"/>
    </row>
    <row r="52" spans="1:17" ht="15.75" thickBot="1" x14ac:dyDescent="0.3">
      <c r="A52" s="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7"/>
    </row>
    <row r="61" spans="1:17" x14ac:dyDescent="0.25">
      <c r="A61" s="3"/>
    </row>
  </sheetData>
  <mergeCells count="24">
    <mergeCell ref="C39:K39"/>
    <mergeCell ref="D23:H23"/>
    <mergeCell ref="F45:H45"/>
    <mergeCell ref="C8:H8"/>
    <mergeCell ref="C45:D45"/>
    <mergeCell ref="I45:J45"/>
    <mergeCell ref="B29:E34"/>
    <mergeCell ref="F29:K34"/>
    <mergeCell ref="B35:E36"/>
    <mergeCell ref="F35:K36"/>
    <mergeCell ref="C24:D24"/>
    <mergeCell ref="E24:F24"/>
    <mergeCell ref="G24:H24"/>
    <mergeCell ref="I24:J24"/>
    <mergeCell ref="B28:E28"/>
    <mergeCell ref="F28:K28"/>
    <mergeCell ref="D14:F14"/>
    <mergeCell ref="F21:G21"/>
    <mergeCell ref="D6:J6"/>
    <mergeCell ref="A1:N2"/>
    <mergeCell ref="D3:J3"/>
    <mergeCell ref="D4:J4"/>
    <mergeCell ref="D5:J5"/>
    <mergeCell ref="I12:J12"/>
  </mergeCells>
  <pageMargins left="0.2" right="0.2" top="0.75" bottom="0.75" header="0.75" footer="0.8"/>
  <pageSetup paperSize="9" scale="33" fitToHeight="0" orientation="portrait" horizontalDpi="4294967292" r:id="rId1"/>
  <headerFooter>
    <oddFooter>&amp;L@Developed by COTN ICT DEPARTMENT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O283"/>
  <sheetViews>
    <sheetView showGridLines="0" showRowColHeaders="0" workbookViewId="0">
      <pane ySplit="2" topLeftCell="A3" activePane="bottomLeft" state="frozen"/>
      <selection activeCell="M1" sqref="M1"/>
      <selection pane="bottomLeft" activeCell="DO6" sqref="DO6"/>
    </sheetView>
  </sheetViews>
  <sheetFormatPr defaultRowHeight="15" x14ac:dyDescent="0.25"/>
  <cols>
    <col min="1" max="1" width="11.28515625" bestFit="1" customWidth="1"/>
    <col min="11" max="11" width="11.7109375" customWidth="1"/>
    <col min="12" max="12" width="11.28515625" customWidth="1"/>
    <col min="13" max="13" width="11" customWidth="1"/>
    <col min="14" max="14" width="10.140625" customWidth="1"/>
    <col min="15" max="15" width="13.42578125" customWidth="1"/>
    <col min="30" max="30" width="10.42578125" customWidth="1"/>
    <col min="92" max="92" width="9.85546875" bestFit="1" customWidth="1"/>
    <col min="101" max="101" width="9.85546875" bestFit="1" customWidth="1"/>
    <col min="110" max="110" width="9.85546875" bestFit="1" customWidth="1"/>
    <col min="119" max="119" width="9.85546875" bestFit="1" customWidth="1"/>
  </cols>
  <sheetData>
    <row r="1" spans="1:119" s="14" customFormat="1" x14ac:dyDescent="0.25">
      <c r="A1" s="14" t="s">
        <v>132</v>
      </c>
      <c r="B1" s="85" t="s">
        <v>9</v>
      </c>
      <c r="C1" s="85"/>
      <c r="D1" s="86" t="s">
        <v>47</v>
      </c>
      <c r="E1" s="86"/>
      <c r="F1" s="87" t="s">
        <v>10</v>
      </c>
      <c r="G1" s="87"/>
      <c r="H1" s="14" t="s">
        <v>135</v>
      </c>
      <c r="J1" s="14">
        <v>1</v>
      </c>
      <c r="O1" s="14" t="s">
        <v>138</v>
      </c>
      <c r="Q1" s="14" t="s">
        <v>136</v>
      </c>
      <c r="R1" s="85" t="s">
        <v>9</v>
      </c>
      <c r="S1" s="85"/>
      <c r="T1" s="86" t="s">
        <v>47</v>
      </c>
      <c r="U1" s="86"/>
      <c r="V1" s="87" t="s">
        <v>10</v>
      </c>
      <c r="W1" s="87"/>
      <c r="X1" s="14" t="s">
        <v>135</v>
      </c>
      <c r="AE1" s="14" t="s">
        <v>138</v>
      </c>
      <c r="AG1" s="14" t="s">
        <v>137</v>
      </c>
      <c r="AH1" s="85" t="s">
        <v>9</v>
      </c>
      <c r="AI1" s="85"/>
      <c r="AJ1" s="86" t="s">
        <v>47</v>
      </c>
      <c r="AK1" s="86"/>
      <c r="AL1" s="87" t="s">
        <v>10</v>
      </c>
      <c r="AM1" s="87"/>
      <c r="AN1" s="14" t="s">
        <v>135</v>
      </c>
      <c r="AU1" s="14" t="s">
        <v>139</v>
      </c>
      <c r="AY1" s="14" t="s">
        <v>140</v>
      </c>
      <c r="AZ1" s="87" t="s">
        <v>10</v>
      </c>
      <c r="BA1" s="87"/>
      <c r="BB1" s="14" t="s">
        <v>142</v>
      </c>
      <c r="BJ1" s="14" t="s">
        <v>143</v>
      </c>
      <c r="BK1" s="87" t="s">
        <v>10</v>
      </c>
      <c r="BL1" s="87"/>
      <c r="BM1" s="14" t="s">
        <v>142</v>
      </c>
      <c r="BU1" s="14" t="s">
        <v>144</v>
      </c>
      <c r="BV1" s="87" t="s">
        <v>10</v>
      </c>
      <c r="BW1" s="87"/>
      <c r="BX1" s="14" t="s">
        <v>142</v>
      </c>
      <c r="CG1" s="14" t="s">
        <v>145</v>
      </c>
      <c r="CH1" s="87" t="s">
        <v>10</v>
      </c>
      <c r="CI1" s="87"/>
      <c r="CP1" s="14" t="s">
        <v>147</v>
      </c>
      <c r="CQ1" s="87" t="s">
        <v>10</v>
      </c>
      <c r="CR1" s="87"/>
      <c r="CY1" s="14" t="s">
        <v>148</v>
      </c>
      <c r="CZ1" s="87" t="s">
        <v>10</v>
      </c>
      <c r="DA1" s="87"/>
      <c r="DH1" s="14" t="s">
        <v>149</v>
      </c>
      <c r="DI1" s="87" t="s">
        <v>10</v>
      </c>
      <c r="DJ1" s="87"/>
    </row>
    <row r="2" spans="1:119" s="14" customFormat="1" x14ac:dyDescent="0.25">
      <c r="A2" s="14" t="s">
        <v>133</v>
      </c>
      <c r="B2" s="85" t="s">
        <v>134</v>
      </c>
      <c r="C2" s="85" t="s">
        <v>79</v>
      </c>
      <c r="D2" s="86" t="s">
        <v>134</v>
      </c>
      <c r="E2" s="86" t="s">
        <v>79</v>
      </c>
      <c r="F2" s="87" t="s">
        <v>134</v>
      </c>
      <c r="G2" s="87" t="s">
        <v>79</v>
      </c>
      <c r="H2" s="1" t="s">
        <v>24</v>
      </c>
      <c r="I2" s="1" t="s">
        <v>25</v>
      </c>
      <c r="J2" s="1" t="s">
        <v>23</v>
      </c>
      <c r="K2" s="1" t="s">
        <v>27</v>
      </c>
      <c r="L2" s="1" t="s">
        <v>26</v>
      </c>
      <c r="M2" s="1" t="s">
        <v>96</v>
      </c>
      <c r="N2" s="1" t="s">
        <v>97</v>
      </c>
      <c r="O2" s="1">
        <f>COUNTA(BABY!B3:B283)</f>
        <v>55</v>
      </c>
      <c r="Q2" s="14" t="s">
        <v>133</v>
      </c>
      <c r="R2" s="85" t="s">
        <v>134</v>
      </c>
      <c r="S2" s="85" t="s">
        <v>79</v>
      </c>
      <c r="T2" s="86" t="s">
        <v>134</v>
      </c>
      <c r="U2" s="86" t="s">
        <v>79</v>
      </c>
      <c r="V2" s="87" t="s">
        <v>134</v>
      </c>
      <c r="W2" s="87" t="s">
        <v>79</v>
      </c>
      <c r="X2" s="1" t="s">
        <v>24</v>
      </c>
      <c r="Y2" s="1" t="s">
        <v>25</v>
      </c>
      <c r="Z2" s="1" t="s">
        <v>23</v>
      </c>
      <c r="AA2" s="1" t="s">
        <v>27</v>
      </c>
      <c r="AB2" s="1" t="s">
        <v>26</v>
      </c>
      <c r="AC2" s="1" t="s">
        <v>96</v>
      </c>
      <c r="AD2" s="1" t="s">
        <v>97</v>
      </c>
      <c r="AE2" s="1">
        <f>COUNTA(MIDDLE!B3:B283)</f>
        <v>64</v>
      </c>
      <c r="AG2" s="14" t="s">
        <v>133</v>
      </c>
      <c r="AH2" s="85" t="s">
        <v>134</v>
      </c>
      <c r="AI2" s="85" t="s">
        <v>79</v>
      </c>
      <c r="AJ2" s="86" t="s">
        <v>134</v>
      </c>
      <c r="AK2" s="86" t="s">
        <v>79</v>
      </c>
      <c r="AL2" s="87" t="s">
        <v>134</v>
      </c>
      <c r="AM2" s="87" t="s">
        <v>79</v>
      </c>
      <c r="AN2" s="1" t="s">
        <v>24</v>
      </c>
      <c r="AO2" s="1" t="s">
        <v>25</v>
      </c>
      <c r="AP2" s="1" t="s">
        <v>23</v>
      </c>
      <c r="AQ2" s="1" t="s">
        <v>27</v>
      </c>
      <c r="AR2" s="1" t="s">
        <v>26</v>
      </c>
      <c r="AS2" s="1" t="s">
        <v>96</v>
      </c>
      <c r="AT2" s="1" t="s">
        <v>97</v>
      </c>
      <c r="AU2" s="14">
        <f>COUNTA(#REF!)</f>
        <v>1</v>
      </c>
      <c r="AY2" s="14" t="s">
        <v>141</v>
      </c>
      <c r="AZ2" s="87" t="s">
        <v>134</v>
      </c>
      <c r="BA2" s="87" t="s">
        <v>79</v>
      </c>
      <c r="BB2" s="1" t="s">
        <v>5</v>
      </c>
      <c r="BC2" s="1" t="s">
        <v>7</v>
      </c>
      <c r="BD2" s="1" t="s">
        <v>18</v>
      </c>
      <c r="BE2" s="1" t="s">
        <v>65</v>
      </c>
      <c r="BF2" s="1" t="s">
        <v>17</v>
      </c>
      <c r="BG2" s="1" t="s">
        <v>16</v>
      </c>
      <c r="BH2" s="14" t="s">
        <v>138</v>
      </c>
      <c r="BJ2" s="14" t="s">
        <v>141</v>
      </c>
      <c r="BK2" s="87" t="s">
        <v>134</v>
      </c>
      <c r="BL2" s="87" t="s">
        <v>79</v>
      </c>
      <c r="BM2" s="1" t="s">
        <v>5</v>
      </c>
      <c r="BN2" s="1" t="s">
        <v>7</v>
      </c>
      <c r="BO2" s="1" t="s">
        <v>18</v>
      </c>
      <c r="BP2" s="1" t="s">
        <v>65</v>
      </c>
      <c r="BQ2" s="1" t="s">
        <v>17</v>
      </c>
      <c r="BR2" s="1" t="s">
        <v>16</v>
      </c>
      <c r="BS2" s="14" t="s">
        <v>138</v>
      </c>
      <c r="BU2" s="14" t="s">
        <v>141</v>
      </c>
      <c r="BV2" s="87" t="s">
        <v>134</v>
      </c>
      <c r="BW2" s="87" t="s">
        <v>79</v>
      </c>
      <c r="BX2" s="1" t="s">
        <v>5</v>
      </c>
      <c r="BY2" s="1" t="s">
        <v>7</v>
      </c>
      <c r="BZ2" s="1" t="s">
        <v>18</v>
      </c>
      <c r="CA2" s="1" t="s">
        <v>65</v>
      </c>
      <c r="CB2" s="1" t="s">
        <v>17</v>
      </c>
      <c r="CC2" s="1" t="s">
        <v>16</v>
      </c>
      <c r="CD2" s="14" t="s">
        <v>138</v>
      </c>
      <c r="CG2" s="14" t="s">
        <v>141</v>
      </c>
      <c r="CH2" s="87" t="s">
        <v>134</v>
      </c>
      <c r="CI2" s="87" t="s">
        <v>79</v>
      </c>
      <c r="CJ2" s="1" t="s">
        <v>5</v>
      </c>
      <c r="CK2" s="1" t="s">
        <v>7</v>
      </c>
      <c r="CL2" s="1" t="s">
        <v>6</v>
      </c>
      <c r="CM2" s="1" t="s">
        <v>8</v>
      </c>
      <c r="CN2" s="14" t="s">
        <v>138</v>
      </c>
      <c r="CP2" s="14" t="s">
        <v>141</v>
      </c>
      <c r="CQ2" s="87" t="s">
        <v>134</v>
      </c>
      <c r="CR2" s="87" t="s">
        <v>79</v>
      </c>
      <c r="CS2" s="1" t="s">
        <v>5</v>
      </c>
      <c r="CT2" s="1" t="s">
        <v>7</v>
      </c>
      <c r="CU2" s="1" t="s">
        <v>6</v>
      </c>
      <c r="CV2" s="1" t="s">
        <v>8</v>
      </c>
      <c r="CW2" s="14" t="s">
        <v>138</v>
      </c>
      <c r="CY2" s="14" t="s">
        <v>141</v>
      </c>
      <c r="CZ2" s="87" t="s">
        <v>134</v>
      </c>
      <c r="DA2" s="87" t="s">
        <v>79</v>
      </c>
      <c r="DB2" s="1" t="s">
        <v>5</v>
      </c>
      <c r="DC2" s="1" t="s">
        <v>7</v>
      </c>
      <c r="DD2" s="1" t="s">
        <v>6</v>
      </c>
      <c r="DE2" s="1" t="s">
        <v>8</v>
      </c>
      <c r="DF2" s="14" t="s">
        <v>138</v>
      </c>
      <c r="DH2" s="14" t="s">
        <v>141</v>
      </c>
      <c r="DI2" s="87" t="s">
        <v>134</v>
      </c>
      <c r="DJ2" s="87" t="s">
        <v>79</v>
      </c>
      <c r="DK2" s="1" t="s">
        <v>5</v>
      </c>
      <c r="DL2" s="1" t="s">
        <v>7</v>
      </c>
      <c r="DM2" s="1" t="s">
        <v>6</v>
      </c>
      <c r="DN2" s="1" t="s">
        <v>8</v>
      </c>
      <c r="DO2" s="14" t="s">
        <v>138</v>
      </c>
    </row>
    <row r="3" spans="1:119" s="14" customFormat="1" x14ac:dyDescent="0.25">
      <c r="A3" s="14">
        <f>IF(BABY!A3="","",BABY!A3)</f>
        <v>1</v>
      </c>
      <c r="B3" s="14">
        <f>IF(DETAILS!$B$13="I",SUM(BABY!G3:M3),IF(DETAILS!$B$13="II",SUM(BABY!AJ3:AP3),IF(DETAILS!$B$13="III",SUM(BABY!BE3:BK3),"")))</f>
        <v>434</v>
      </c>
      <c r="C3" s="14">
        <f>IF(B3=0,"",RANK(B3,$B$3:$B$283))</f>
        <v>1</v>
      </c>
      <c r="D3" s="14">
        <f>IF(DETAILS!$B$13="I",SUM(BABY!N3:T3),IF(DETAILS!$B$13="II",SUM(BABY!AQ3:AW3),IF(DETAILS!$B$13="III",SUM(BABY!BL3:BR3),"")))</f>
        <v>363</v>
      </c>
      <c r="E3" s="14">
        <f>IF(D3=0,"",RANK(D3,$D$3:$D$283))</f>
        <v>1</v>
      </c>
      <c r="F3" s="14">
        <f>IF(DETAILS!$B$13="I",SUM(BABY!U3:AA3),IF(DETAILS!$B$13="II",SUM(BABY!AX3:BD3),IF(DETAILS!$B$13="III",SUM(BABY!BS3:BY3),"")))</f>
        <v>0</v>
      </c>
      <c r="G3" s="14" t="str">
        <f>IF(F3=0,"",RANK(F3,$F$3:$F$283))</f>
        <v/>
      </c>
      <c r="H3" s="88" t="e">
        <f>AVERAGEA(BABY!$U$3:$U$283)</f>
        <v>#DIV/0!</v>
      </c>
      <c r="I3" s="88" t="e">
        <f>AVERAGEA(BABY!$V$3:$V$283)</f>
        <v>#DIV/0!</v>
      </c>
      <c r="J3" s="88" t="e">
        <f>AVERAGEA(BABY!$W$3:$W$283)</f>
        <v>#DIV/0!</v>
      </c>
      <c r="K3" s="88" t="e">
        <f>AVERAGEA(BABY!$X$3:$X$283)</f>
        <v>#DIV/0!</v>
      </c>
      <c r="L3" s="88" t="e">
        <f>AVERAGEA(BABY!$Y$3:$Y$283)</f>
        <v>#DIV/0!</v>
      </c>
      <c r="M3" s="88" t="e">
        <f>AVERAGEA(BABY!$Z$3:$Z$283)</f>
        <v>#DIV/0!</v>
      </c>
      <c r="N3" s="88" t="e">
        <f>AVERAGEA(BABY!$AA$3:$AA$283)</f>
        <v>#DIV/0!</v>
      </c>
      <c r="O3" s="14" t="s">
        <v>152</v>
      </c>
      <c r="Q3" s="14">
        <f>IF(MIDDLE!A3="","",MIDDLE!A3)</f>
        <v>1</v>
      </c>
      <c r="R3" s="14">
        <f>IF(DETAILS!$B$13="I",SUM(MIDDLE!G3:M3),IF(DETAILS!$B$13="II",SUM(MIDDLE!AJ3:AP3),IF(DETAILS!$B$13="III",SUM(MIDDLE!BE3:BK3),"")))</f>
        <v>434</v>
      </c>
      <c r="S3" s="14">
        <f>IF(R3=0,"",RANK(R3,$R$3:$R$283))</f>
        <v>1</v>
      </c>
      <c r="T3" s="14">
        <f>IF(DETAILS!$B$13="I",SUM(MIDDLE!N3:T3),IF(DETAILS!$B$13="II",SUM(MIDDLE!AQ3:AW3),IF(DETAILS!$B$13="III",SUM(MIDDLE!BL3:BR3),"")))</f>
        <v>363</v>
      </c>
      <c r="U3" s="14">
        <f>IF(T3=0,"",RANK(T3,$T$3:$T$283))</f>
        <v>1</v>
      </c>
      <c r="V3" s="14">
        <f>IF(DETAILS!$B$13="I",SUM(MIDDLE!U3:AA3),IF(DETAILS!$B$13="II",SUM(MIDDLE!AX3:BD3),IF(DETAILS!$B$13="III",SUM(MIDDLE!BS3:BY3),"")))</f>
        <v>0</v>
      </c>
      <c r="W3" s="14" t="str">
        <f>IF(V3=0,"",RANK(V3,$V$3:$V$283))</f>
        <v/>
      </c>
      <c r="X3" s="88">
        <f>AVERAGEA(MIDDLE!$U$3:$U$283)</f>
        <v>81.254237288135599</v>
      </c>
      <c r="Y3" s="88">
        <f>AVERAGEA(MIDDLE!$V$3:$V$283)</f>
        <v>84.542372881355931</v>
      </c>
      <c r="Z3" s="88">
        <f>AVERAGEA(MIDDLE!$W$3:$W$283)</f>
        <v>76.932203389830505</v>
      </c>
      <c r="AA3" s="88">
        <f>AVERAGEA(MIDDLE!$X$3:$X$283)</f>
        <v>86.355932203389827</v>
      </c>
      <c r="AB3" s="88">
        <f>AVERAGEA(MIDDLE!$Y$3:$Y$283)</f>
        <v>73.389830508474574</v>
      </c>
      <c r="AC3" s="88">
        <f>AVERAGEA(MIDDLE!$Z$3:$Z$283)</f>
        <v>36.406779661016948</v>
      </c>
      <c r="AD3" s="88" t="e">
        <f>AVERAGEA(MIDDLE!$AA$3:$AA$283)</f>
        <v>#DIV/0!</v>
      </c>
      <c r="AG3" s="14">
        <f>IF(TOP!A3="","",TOP!A3)</f>
        <v>1</v>
      </c>
      <c r="AH3" s="14">
        <f>IF(DETAILS!$B$13="I",SUM(TOP!G3:M3),IF(DETAILS!$B$13="II",SUM(TOP!AJ3:AP3),IF(DETAILS!$B$13="III",SUM(TOP!BE3:BK3),"")))</f>
        <v>363</v>
      </c>
      <c r="AI3" s="14">
        <f>IF(AH3=0,"",RANK(AH3,$AH$3:$AH$283))</f>
        <v>1</v>
      </c>
      <c r="AJ3" s="14">
        <f>IF(DETAILS!$B$13="I",SUM(TOP!N3:T3),IF(DETAILS!$B$13="II",SUM(TOP!AQ3:AW3),IF(DETAILS!$B$13="III",SUM(TOP!BL3:BR3),"")))</f>
        <v>0</v>
      </c>
      <c r="AK3" s="14" t="str">
        <f>IF(AJ3=0,"",RANK(AJ3,$AJ$3:$AJ$283))</f>
        <v/>
      </c>
      <c r="AL3" s="14">
        <f>IF(DETAILS!$B$13="I",SUM(TOP!U3:AA3),IF(DETAILS!$B$13="II",SUM(TOP!AX3:BD3),IF(DETAILS!$B$13="III",SUM(TOP!BS3:BY3),"")))</f>
        <v>0</v>
      </c>
      <c r="AM3" s="14" t="str">
        <f>IF(AL3=0,"",RANK(AL3,$AL$3:$AL$283))</f>
        <v/>
      </c>
      <c r="AN3" s="88" t="e">
        <f>AVERAGEA(TOP!$U$3:$U$283)</f>
        <v>#DIV/0!</v>
      </c>
      <c r="AO3" s="88" t="e">
        <f>AVERAGEA(TOP!$V$3:$V$283)</f>
        <v>#DIV/0!</v>
      </c>
      <c r="AP3" s="88" t="e">
        <f>AVERAGEA(TOP!$W$3:$W$283)</f>
        <v>#DIV/0!</v>
      </c>
      <c r="AQ3" s="88" t="e">
        <f>AVERAGEA(TOP!$X$3:$X$283)</f>
        <v>#DIV/0!</v>
      </c>
      <c r="AR3" s="88" t="e">
        <f>AVERAGEA(TOP!$Y$3:$Y$283)</f>
        <v>#DIV/0!</v>
      </c>
      <c r="AS3" s="88" t="e">
        <f>AVERAGEA(TOP!$Z$3:$Z$283)</f>
        <v>#DIV/0!</v>
      </c>
      <c r="AT3" s="88" t="e">
        <f>AVERAGEA(TOP!$AA$3:$AA$283)</f>
        <v>#DIV/0!</v>
      </c>
      <c r="AY3" s="14">
        <f>IF('P1'!A3="","",'P1'!A3)</f>
        <v>1</v>
      </c>
      <c r="AZ3" s="14">
        <f>IF(DETAILS!$B$13="I",SUM('P1'!S3:X3),IF(DETAILS!$B$13="II",SUM('P1'!AR3:AW3),IF(DETAILS!$B$13="III",SUM('P1'!BK3:BP3))))</f>
        <v>0</v>
      </c>
      <c r="BA3" s="14" t="str">
        <f>IF(AZ3=0,"",RANK(AZ3,$AZ$3:$AZ$283))</f>
        <v/>
      </c>
      <c r="BB3" s="88">
        <f>IF('P1'!S3:S283="","",AVERAGEA('P1'!S3:S283))</f>
        <v>63.926829268292686</v>
      </c>
      <c r="BC3" s="88">
        <f>IF('P1'!T3:T283="","",AVERAGEA('P1'!T3:T283))</f>
        <v>71.390243902439025</v>
      </c>
      <c r="BD3" s="88">
        <f>IF('P1'!U3:U283="","",AVERAGEA('P1'!U3:U283))</f>
        <v>65.658536585365852</v>
      </c>
      <c r="BE3" s="88">
        <f>IF('P1'!V3:V283="","",AVERAGEA('P1'!V3:V283))</f>
        <v>72.512195121951223</v>
      </c>
      <c r="BF3" s="88" t="str">
        <f>IF('P1'!W3:W283="","",AVERAGEA('P1'!W3:W283))</f>
        <v/>
      </c>
      <c r="BG3" s="88" t="str">
        <f>IF('P1'!X3:X283="","",AVERAGEA('P1'!X3:X283))</f>
        <v/>
      </c>
      <c r="BH3" s="218">
        <f>COUNTA('P1'!B3:B283)</f>
        <v>82</v>
      </c>
      <c r="BJ3" s="14">
        <f>IF('P2'!A3="","",'P2'!A3)</f>
        <v>1</v>
      </c>
      <c r="BK3" s="14">
        <f>IF(DETAILS!$B$13="I",SUM('P2'!S3:X3),IF(DETAILS!$B$13="II",SUM('P2'!AR3:AW3),IF(DETAILS!$B$13="III",SUM('P2'!BK3:BP3))))</f>
        <v>0</v>
      </c>
      <c r="BL3" s="14" t="str">
        <f>IF(BK3=0,"",RANK(BK3,$BK$3:$BK$283))</f>
        <v/>
      </c>
      <c r="BM3" s="88" t="e">
        <f>IF(#REF!="","",AVERAGEA(#REF!))</f>
        <v>#REF!</v>
      </c>
      <c r="BN3" s="88" t="e">
        <f>IF(#REF!="","",AVERAGEA(#REF!))</f>
        <v>#REF!</v>
      </c>
      <c r="BO3" s="88" t="e">
        <f>IF(#REF!="","",AVERAGEA(#REF!))</f>
        <v>#REF!</v>
      </c>
      <c r="BP3" s="88" t="e">
        <f>IF(#REF!="","",AVERAGEA(#REF!))</f>
        <v>#REF!</v>
      </c>
      <c r="BQ3" s="88" t="e">
        <f>IF(#REF!="","",AVERAGEA(#REF!))</f>
        <v>#REF!</v>
      </c>
      <c r="BR3" s="88" t="e">
        <f>IF(#REF!="","",AVERAGEA(#REF!))</f>
        <v>#REF!</v>
      </c>
      <c r="BS3" s="14">
        <f>COUNTA('P2'!B3:B283)</f>
        <v>68</v>
      </c>
      <c r="BU3" s="14">
        <f>IF('P3'!A3="","",'P3'!A3)</f>
        <v>1</v>
      </c>
      <c r="BV3" s="14">
        <f>IF(DETAILS!$B$13="I",SUM('P3'!S3:X3),IF(DETAILS!$B$13="II",SUM('P3'!AR3:AW3),IF(DETAILS!$B$13="III",SUM('P3'!BK3:BP3))))</f>
        <v>0</v>
      </c>
      <c r="BW3" s="14" t="str">
        <f>IF(BV3=0,"",RANK(BV3,$BV$3:$BV$283))</f>
        <v/>
      </c>
      <c r="BX3" s="88" t="e">
        <f>IF(#REF!="","",AVERAGEA(#REF!))</f>
        <v>#REF!</v>
      </c>
      <c r="BY3" s="88" t="e">
        <f>IF(#REF!="","",AVERAGEA(#REF!))</f>
        <v>#REF!</v>
      </c>
      <c r="BZ3" s="88" t="e">
        <f>IF(#REF!="","",AVERAGEA(#REF!))</f>
        <v>#REF!</v>
      </c>
      <c r="CA3" s="88" t="e">
        <f>IF(#REF!="","",AVERAGEA(#REF!))</f>
        <v>#REF!</v>
      </c>
      <c r="CB3" s="88" t="e">
        <f>IF(#REF!="","",AVERAGEA(#REF!))</f>
        <v>#REF!</v>
      </c>
      <c r="CC3" s="88" t="e">
        <f>IF(#REF!="","",AVERAGEA(#REF!))</f>
        <v>#REF!</v>
      </c>
      <c r="CD3" s="14">
        <f>COUNTA('P3'!B3:B283)</f>
        <v>75</v>
      </c>
      <c r="CG3" s="14">
        <f>IF('P4'!A3="","",'P4'!A3)</f>
        <v>1</v>
      </c>
      <c r="CH3" s="14">
        <f>IFERROR(IF(DETAILS!$B$13="I",SUM('P4'!O3:R3),IF(DETAILS!$B$13="II",SUM('P4'!AE3:AH3),IF(DETAILS!$B$13="III",SUM('P4'!AQ3:AT3),""))),"ERROR")</f>
        <v>0</v>
      </c>
      <c r="CI3" s="14" t="str">
        <f>IF(CH3=0,"",RANK(CH3,$CH$3:$CH$283))</f>
        <v/>
      </c>
      <c r="CJ3" s="88">
        <f>AVERAGEA('P4'!O3:O283)</f>
        <v>72.348837209302332</v>
      </c>
      <c r="CK3" s="88">
        <f>AVERAGEA('P4'!P3:P283)</f>
        <v>84.325581395348834</v>
      </c>
      <c r="CL3" s="88">
        <f>AVERAGEA('P4'!Q3:Q283)</f>
        <v>58.953488372093027</v>
      </c>
      <c r="CM3" s="88">
        <f>AVERAGEA('P4'!R3:R283)</f>
        <v>60.081395348837212</v>
      </c>
      <c r="CN3" s="14">
        <f>COUNTA('P4'!B3:B283)</f>
        <v>86</v>
      </c>
      <c r="CP3" s="14">
        <f>IF('P5'!A3="","",'P5'!A3)</f>
        <v>1</v>
      </c>
      <c r="CQ3" s="14">
        <f>IFERROR(IF(DETAILS!$B$13="I",SUM('P5'!O3:R3),IF(DETAILS!$B$13="II",SUM('P5'!AE3:AH3),IF(DETAILS!$B$13="III",SUM('P5'!AQ3:AT3),""))),"ERROR")</f>
        <v>0</v>
      </c>
      <c r="CR3" s="14" t="str">
        <f>IF(CQ3=0,"",RANK(CQ3,$CQ$3:$CQ$283))</f>
        <v/>
      </c>
      <c r="CS3" s="88" t="e">
        <f>AVERAGEA(#REF!)</f>
        <v>#REF!</v>
      </c>
      <c r="CT3" s="88" t="e">
        <f>AVERAGEA(#REF!)</f>
        <v>#REF!</v>
      </c>
      <c r="CU3" s="88" t="e">
        <f>AVERAGEA(#REF!)</f>
        <v>#REF!</v>
      </c>
      <c r="CV3" s="88" t="e">
        <f>AVERAGEA(#REF!)</f>
        <v>#REF!</v>
      </c>
      <c r="CW3" s="14">
        <f>COUNTA('P5'!B3:B283)</f>
        <v>62</v>
      </c>
      <c r="CY3" s="14">
        <f>IF('P6'!A3="","",'P6'!A3)</f>
        <v>1</v>
      </c>
      <c r="CZ3" s="14">
        <f>IFERROR(IF(DETAILS!$B$13="I",SUM('P6'!O3:R3),IF(DETAILS!$B$13="II",SUM('P6'!AE3:AH3),IF(DETAILS!$B$13="III",SUM('P6'!AQ3:AT3),""))),"ERROR")</f>
        <v>0</v>
      </c>
      <c r="DA3" s="14" t="str">
        <f>IF(CZ3=0,"",RANK(CZ3,$CZ$3:$CZ$283))</f>
        <v/>
      </c>
      <c r="DB3" s="88" t="e">
        <f>AVERAGEA(#REF!)</f>
        <v>#REF!</v>
      </c>
      <c r="DC3" s="88" t="e">
        <f>AVERAGEA(#REF!)</f>
        <v>#REF!</v>
      </c>
      <c r="DD3" s="88" t="e">
        <f>AVERAGEA(#REF!)</f>
        <v>#REF!</v>
      </c>
      <c r="DE3" s="88" t="e">
        <f>AVERAGEA(#REF!)</f>
        <v>#REF!</v>
      </c>
      <c r="DF3" s="14">
        <f>COUNTA('P6'!B3:B283)</f>
        <v>76</v>
      </c>
      <c r="DH3" s="14">
        <f>IF('P7'!A3="","",'P7'!A3)</f>
        <v>1</v>
      </c>
      <c r="DI3" s="14">
        <f>IFERROR(IF(DETAILS!$B$13="I",SUM('P7'!O3:R3),IF(DETAILS!$B$13="II",SUM('P7'!AE3:AH3),IF(DETAILS!$B$13="III",SUM('P7'!AQ3:AT3),""))),"ERROR")</f>
        <v>0</v>
      </c>
      <c r="DJ3" s="14" t="str">
        <f>IF(DI3=0,"",RANK(DI3,$DI$3:$DI$283))</f>
        <v/>
      </c>
      <c r="DK3" s="88" t="e">
        <f>AVERAGEA(#REF!)</f>
        <v>#REF!</v>
      </c>
      <c r="DL3" s="88" t="e">
        <f>AVERAGEA(#REF!)</f>
        <v>#REF!</v>
      </c>
      <c r="DM3" s="88" t="e">
        <f>AVERAGEA(#REF!)</f>
        <v>#REF!</v>
      </c>
      <c r="DN3" s="88" t="e">
        <f>AVERAGEA(#REF!)</f>
        <v>#REF!</v>
      </c>
      <c r="DO3" s="14">
        <f>COUNTA('P7'!B3:B283)</f>
        <v>43</v>
      </c>
    </row>
    <row r="4" spans="1:119" s="14" customFormat="1" x14ac:dyDescent="0.25">
      <c r="A4" s="14">
        <f>IF(BABY!A4="","",BABY!A4)</f>
        <v>2</v>
      </c>
      <c r="B4" s="14">
        <f>IF(DETAILS!$B$13="I",SUM(BABY!G4:M4),IF(DETAILS!$B$13="II",SUM(BABY!AJ4:AP4),IF(DETAILS!$B$13="III",SUM(BABY!BE4:BK4),"")))</f>
        <v>0</v>
      </c>
      <c r="C4" s="14" t="str">
        <f t="shared" ref="C4:C67" si="0">IF(B4=0,"",RANK(B4,$B$3:$B$283))</f>
        <v/>
      </c>
      <c r="D4" s="14">
        <f>IF(DETAILS!$B$13="I",SUM(BABY!N4:T4),IF(DETAILS!$B$13="II",SUM(BABY!AQ4:AW4),IF(DETAILS!$B$13="III",SUM(BABY!BL4:BR4),"")))</f>
        <v>0</v>
      </c>
      <c r="E4" s="14" t="str">
        <f t="shared" ref="E4:E67" si="1">IF(D4=0,"",RANK(D4,$D$3:$D$283))</f>
        <v/>
      </c>
      <c r="F4" s="14">
        <f>IF(DETAILS!$B$13="I",SUM(BABY!U4:AA4),IF(DETAILS!$B$13="II",SUM(BABY!AX4:BD4),IF(DETAILS!$B$13="III",SUM(BABY!BS4:BY4),"")))</f>
        <v>0</v>
      </c>
      <c r="G4" s="14" t="str">
        <f t="shared" ref="G4:G67" si="2">IF(F4=0,"",RANK(F4,$F$3:$F$283))</f>
        <v/>
      </c>
      <c r="J4" s="14">
        <v>2</v>
      </c>
      <c r="O4" s="14" t="e">
        <f>VLOOKUP(#REF!,CALC_SHEET!A2:G283,7)</f>
        <v>#REF!</v>
      </c>
      <c r="Q4" s="14">
        <f>IF(MIDDLE!A4="","",MIDDLE!A4)</f>
        <v>2</v>
      </c>
      <c r="R4" s="14">
        <f>IF(DETAILS!$B$13="I",SUM(MIDDLE!G4:M4),IF(DETAILS!$B$13="II",SUM(MIDDLE!AJ4:AP4),IF(DETAILS!$B$13="III",SUM(MIDDLE!BE4:BK4),"")))</f>
        <v>0</v>
      </c>
      <c r="S4" s="14" t="str">
        <f t="shared" ref="S4:S67" si="3">IF(R4=0,"",RANK(R4,$R$3:$R$283))</f>
        <v/>
      </c>
      <c r="T4" s="14">
        <f>IF(DETAILS!$B$13="I",SUM(MIDDLE!N4:T4),IF(DETAILS!$B$13="II",SUM(MIDDLE!AQ4:AW4),IF(DETAILS!$B$13="III",SUM(MIDDLE!BL4:BR4),"")))</f>
        <v>0</v>
      </c>
      <c r="U4" s="14" t="str">
        <f t="shared" ref="U4:U67" si="4">IF(T4=0,"",RANK(T4,$T$3:$T$283))</f>
        <v/>
      </c>
      <c r="V4" s="14">
        <f>IF(DETAILS!$B$13="I",SUM(MIDDLE!U4:AA4),IF(DETAILS!$B$13="II",SUM(MIDDLE!AX4:BD4),IF(DETAILS!$B$13="III",SUM(MIDDLE!BS4:BY4),"")))</f>
        <v>0</v>
      </c>
      <c r="W4" s="14" t="str">
        <f t="shared" ref="W4:W67" si="5">IF(V4=0,"",RANK(V4,$V$3:$V$283))</f>
        <v/>
      </c>
      <c r="Z4" s="14">
        <v>2</v>
      </c>
      <c r="AG4" s="14">
        <f>IF(TOP!A4="","",TOP!A4)</f>
        <v>2</v>
      </c>
      <c r="AH4" s="14">
        <f>IF(DETAILS!$B$13="I",SUM(TOP!G4:M4),IF(DETAILS!$B$13="II",SUM(TOP!AJ4:AP4),IF(DETAILS!$B$13="III",SUM(TOP!BE4:BK4),"")))</f>
        <v>0</v>
      </c>
      <c r="AI4" s="14" t="str">
        <f t="shared" ref="AI4:AI67" si="6">IF(AH4=0,"",RANK(AH4,$AH$3:$AH$283))</f>
        <v/>
      </c>
      <c r="AJ4" s="14">
        <f>IF(DETAILS!$B$13="I",SUM(TOP!N4:T4),IF(DETAILS!$B$13="II",SUM(TOP!AQ4:AW4),IF(DETAILS!$B$13="III",SUM(TOP!BL4:BR4),"")))</f>
        <v>0</v>
      </c>
      <c r="AK4" s="14" t="str">
        <f t="shared" ref="AK4:AK67" si="7">IF(AJ4=0,"",RANK(AJ4,$AJ$3:$AJ$283))</f>
        <v/>
      </c>
      <c r="AL4" s="14">
        <f>IF(DETAILS!$B$13="I",SUM(TOP!U4:AA4),IF(DETAILS!$B$13="II",SUM(TOP!AX4:BD4),IF(DETAILS!$B$13="III",SUM(TOP!BS4:BY4),"")))</f>
        <v>0</v>
      </c>
      <c r="AM4" s="14" t="str">
        <f t="shared" ref="AM4:AM67" si="8">IF(AL4=0,"",RANK(AL4,$AL$3:$AL$283))</f>
        <v/>
      </c>
      <c r="AP4" s="14">
        <v>2</v>
      </c>
      <c r="AY4" s="14">
        <f>IF('P1'!A4="","",'P1'!A4)</f>
        <v>2</v>
      </c>
      <c r="AZ4" s="14">
        <f>IF(DETAILS!$B$13="I",SUM('P1'!S4:X4),IF(DETAILS!$B$13="II",SUM('P1'!AR4:AW4),IF(DETAILS!$B$13="III",SUM('P1'!BK4:BP4))))</f>
        <v>0</v>
      </c>
      <c r="BA4" s="14" t="str">
        <f t="shared" ref="BA4:BA67" si="9">IF(AZ4=0,"",RANK(AZ4,$AZ$3:$AZ$283))</f>
        <v/>
      </c>
      <c r="BJ4" s="14">
        <f>IF('P2'!A4="","",'P2'!A4)</f>
        <v>2</v>
      </c>
      <c r="BK4" s="14">
        <f>IF(DETAILS!$B$13="I",SUM('P2'!S4:X4),IF(DETAILS!$B$13="II",SUM('P2'!AR4:AW4),IF(DETAILS!$B$13="III",SUM('P2'!BK4:BP4))))</f>
        <v>0</v>
      </c>
      <c r="BL4" s="14" t="str">
        <f t="shared" ref="BL4:BL67" si="10">IF(BK4=0,"",RANK(BK4,$BK$3:$BK$283))</f>
        <v/>
      </c>
      <c r="BU4" s="14">
        <f>IF('P3'!A4="","",'P3'!A4)</f>
        <v>2</v>
      </c>
      <c r="BV4" s="14">
        <f>IF(DETAILS!$B$13="I",SUM('P3'!S4:X4),IF(DETAILS!$B$13="II",SUM('P3'!AR4:AW4),IF(DETAILS!$B$13="III",SUM('P3'!BK4:BP4))))</f>
        <v>0</v>
      </c>
      <c r="BW4" s="14" t="str">
        <f t="shared" ref="BW4:BW67" si="11">IF(BV4=0,"",RANK(BV4,$BV$3:$BV$283))</f>
        <v/>
      </c>
      <c r="CG4" s="14">
        <f>IF('P4'!A4="","",'P4'!A4)</f>
        <v>2</v>
      </c>
      <c r="CH4" s="14">
        <f>IFERROR(IF(DETAILS!$B$13="I",SUM('P4'!O4:R4),IF(DETAILS!$B$13="II",SUM('P4'!AE4:AH4),IF(DETAILS!$B$13="III",SUM('P4'!AQ4:AT4),""))),"ERROR")</f>
        <v>0</v>
      </c>
      <c r="CI4" s="14" t="str">
        <f t="shared" ref="CI4:CI67" si="12">IF(CH4=0,"",RANK(CH4,$CH$3:$CH$283))</f>
        <v/>
      </c>
      <c r="CP4" s="14">
        <f>IF('P5'!A4="","",'P5'!A4)</f>
        <v>2</v>
      </c>
      <c r="CQ4" s="14">
        <f>IFERROR(IF(DETAILS!$B$13="I",SUM('P5'!O4:R4),IF(DETAILS!$B$13="II",SUM('P5'!AE4:AH4),IF(DETAILS!$B$13="III",SUM('P5'!AQ4:AT4),""))),"ERROR")</f>
        <v>0</v>
      </c>
      <c r="CR4" s="14" t="str">
        <f t="shared" ref="CR4:CR67" si="13">IF(CQ4=0,"",RANK(CQ4,$CQ$3:$CQ$283))</f>
        <v/>
      </c>
      <c r="CY4" s="14">
        <f>IF('P6'!A4="","",'P6'!A4)</f>
        <v>2</v>
      </c>
      <c r="CZ4" s="14">
        <f>IFERROR(IF(DETAILS!$B$13="I",SUM('P6'!O4:R4),IF(DETAILS!$B$13="II",SUM('P6'!AE4:AH4),IF(DETAILS!$B$13="III",SUM('P6'!AQ4:AT4),""))),"ERROR")</f>
        <v>0</v>
      </c>
      <c r="DA4" s="14" t="str">
        <f t="shared" ref="DA4:DA67" si="14">IF(CZ4=0,"",RANK(CZ4,$CZ$3:$CZ$283))</f>
        <v/>
      </c>
      <c r="DH4" s="14">
        <f>IF('P7'!A4="","",'P7'!A4)</f>
        <v>2</v>
      </c>
      <c r="DI4" s="14">
        <f>IFERROR(IF(DETAILS!$B$13="I",SUM('P7'!O4:R4),IF(DETAILS!$B$13="II",SUM('P7'!AE4:AH4),IF(DETAILS!$B$13="III",SUM('P7'!AQ4:AT4),""))),"ERROR")</f>
        <v>0</v>
      </c>
      <c r="DJ4" s="14" t="str">
        <f t="shared" ref="DJ4:DJ67" si="15">IF(DI4=0,"",RANK(DI4,$DI$3:$DI$283))</f>
        <v/>
      </c>
    </row>
    <row r="5" spans="1:119" s="14" customFormat="1" x14ac:dyDescent="0.25">
      <c r="A5" s="14">
        <f>IF(BABY!A5="","",BABY!A5)</f>
        <v>3</v>
      </c>
      <c r="B5" s="14">
        <f>IF(DETAILS!$B$13="I",SUM(BABY!G5:M5),IF(DETAILS!$B$13="II",SUM(BABY!AJ5:AP5),IF(DETAILS!$B$13="III",SUM(BABY!BE5:BK5),"")))</f>
        <v>0</v>
      </c>
      <c r="C5" s="14" t="str">
        <f t="shared" si="0"/>
        <v/>
      </c>
      <c r="D5" s="14">
        <f>IF(DETAILS!$B$13="I",SUM(BABY!N5:T5),IF(DETAILS!$B$13="II",SUM(BABY!AQ5:AW5),IF(DETAILS!$B$13="III",SUM(BABY!BL5:BR5),"")))</f>
        <v>0</v>
      </c>
      <c r="E5" s="14" t="str">
        <f t="shared" si="1"/>
        <v/>
      </c>
      <c r="F5" s="14">
        <f>IF(DETAILS!$B$13="I",SUM(BABY!U5:AA5),IF(DETAILS!$B$13="II",SUM(BABY!AX5:BD5),IF(DETAILS!$B$13="III",SUM(BABY!BS5:BY5),"")))</f>
        <v>0</v>
      </c>
      <c r="G5" s="14" t="str">
        <f t="shared" si="2"/>
        <v/>
      </c>
      <c r="H5" s="1" t="s">
        <v>24</v>
      </c>
      <c r="I5" s="1" t="s">
        <v>25</v>
      </c>
      <c r="J5" s="1" t="s">
        <v>23</v>
      </c>
      <c r="K5" s="1" t="s">
        <v>27</v>
      </c>
      <c r="L5" s="1" t="s">
        <v>26</v>
      </c>
      <c r="M5" s="1" t="s">
        <v>96</v>
      </c>
      <c r="N5" s="1" t="s">
        <v>97</v>
      </c>
      <c r="O5" s="14" t="s">
        <v>150</v>
      </c>
      <c r="Q5" s="14">
        <f>IF(MIDDLE!A5="","",MIDDLE!A5)</f>
        <v>3</v>
      </c>
      <c r="R5" s="14">
        <f>IF(DETAILS!$B$13="I",SUM(MIDDLE!G5:M5),IF(DETAILS!$B$13="II",SUM(MIDDLE!AJ5:AP5),IF(DETAILS!$B$13="III",SUM(MIDDLE!BE5:BK5),"")))</f>
        <v>0</v>
      </c>
      <c r="S5" s="14" t="str">
        <f t="shared" si="3"/>
        <v/>
      </c>
      <c r="T5" s="14">
        <f>IF(DETAILS!$B$13="I",SUM(MIDDLE!N5:T5),IF(DETAILS!$B$13="II",SUM(MIDDLE!AQ5:AW5),IF(DETAILS!$B$13="III",SUM(MIDDLE!BL5:BR5),"")))</f>
        <v>0</v>
      </c>
      <c r="U5" s="14" t="str">
        <f t="shared" si="4"/>
        <v/>
      </c>
      <c r="V5" s="14">
        <f>IF(DETAILS!$B$13="I",SUM(MIDDLE!U5:AA5),IF(DETAILS!$B$13="II",SUM(MIDDLE!AX5:BD5),IF(DETAILS!$B$13="III",SUM(MIDDLE!BS5:BY5),"")))</f>
        <v>0</v>
      </c>
      <c r="W5" s="14" t="str">
        <f t="shared" si="5"/>
        <v/>
      </c>
      <c r="X5" s="14" t="s">
        <v>24</v>
      </c>
      <c r="Y5" s="14" t="s">
        <v>25</v>
      </c>
      <c r="Z5" s="14" t="s">
        <v>23</v>
      </c>
      <c r="AA5" s="14" t="s">
        <v>27</v>
      </c>
      <c r="AB5" s="14" t="s">
        <v>26</v>
      </c>
      <c r="AC5" s="14" t="s">
        <v>96</v>
      </c>
      <c r="AD5" s="14" t="s">
        <v>97</v>
      </c>
      <c r="AG5" s="14">
        <f>IF(TOP!A5="","",TOP!A5)</f>
        <v>3</v>
      </c>
      <c r="AH5" s="14">
        <f>IF(DETAILS!$B$13="I",SUM(TOP!G5:M5),IF(DETAILS!$B$13="II",SUM(TOP!AJ5:AP5),IF(DETAILS!$B$13="III",SUM(TOP!BE5:BK5),"")))</f>
        <v>0</v>
      </c>
      <c r="AI5" s="14" t="str">
        <f t="shared" si="6"/>
        <v/>
      </c>
      <c r="AJ5" s="14">
        <f>IF(DETAILS!$B$13="I",SUM(TOP!N5:T5),IF(DETAILS!$B$13="II",SUM(TOP!AQ5:AW5),IF(DETAILS!$B$13="III",SUM(TOP!BL5:BR5),"")))</f>
        <v>0</v>
      </c>
      <c r="AK5" s="14" t="str">
        <f t="shared" si="7"/>
        <v/>
      </c>
      <c r="AL5" s="14">
        <f>IF(DETAILS!$B$13="I",SUM(TOP!U5:AA5),IF(DETAILS!$B$13="II",SUM(TOP!AX5:BD5),IF(DETAILS!$B$13="III",SUM(TOP!BS5:BY5),"")))</f>
        <v>0</v>
      </c>
      <c r="AM5" s="14" t="str">
        <f t="shared" si="8"/>
        <v/>
      </c>
      <c r="AN5" s="14" t="s">
        <v>24</v>
      </c>
      <c r="AO5" s="14" t="s">
        <v>25</v>
      </c>
      <c r="AP5" s="14" t="s">
        <v>23</v>
      </c>
      <c r="AQ5" s="14" t="s">
        <v>27</v>
      </c>
      <c r="AR5" s="14" t="s">
        <v>26</v>
      </c>
      <c r="AS5" s="14" t="s">
        <v>96</v>
      </c>
      <c r="AT5" s="14" t="s">
        <v>97</v>
      </c>
      <c r="AY5" s="14">
        <f>IF('P1'!A5="","",'P1'!A5)</f>
        <v>3</v>
      </c>
      <c r="AZ5" s="14">
        <f>IF(DETAILS!$B$13="I",SUM('P1'!S5:X5),IF(DETAILS!$B$13="II",SUM('P1'!AR5:AW5),IF(DETAILS!$B$13="III",SUM('P1'!BK5:BP5))))</f>
        <v>0</v>
      </c>
      <c r="BA5" s="14" t="str">
        <f t="shared" si="9"/>
        <v/>
      </c>
      <c r="BJ5" s="14">
        <f>IF('P2'!A5="","",'P2'!A5)</f>
        <v>3</v>
      </c>
      <c r="BK5" s="14">
        <f>IF(DETAILS!$B$13="I",SUM('P2'!S5:X5),IF(DETAILS!$B$13="II",SUM('P2'!AR5:AW5),IF(DETAILS!$B$13="III",SUM('P2'!BK5:BP5))))</f>
        <v>0</v>
      </c>
      <c r="BL5" s="14" t="str">
        <f t="shared" si="10"/>
        <v/>
      </c>
      <c r="BU5" s="14">
        <f>IF('P3'!A5="","",'P3'!A5)</f>
        <v>3</v>
      </c>
      <c r="BV5" s="14">
        <f>IF(DETAILS!$B$13="I",SUM('P3'!S5:X5),IF(DETAILS!$B$13="II",SUM('P3'!AR5:AW5),IF(DETAILS!$B$13="III",SUM('P3'!BK5:BP5))))</f>
        <v>0</v>
      </c>
      <c r="BW5" s="14" t="str">
        <f t="shared" si="11"/>
        <v/>
      </c>
      <c r="CG5" s="14">
        <f>IF('P4'!A5="","",'P4'!A5)</f>
        <v>3</v>
      </c>
      <c r="CH5" s="14">
        <f>IFERROR(IF(DETAILS!$B$13="I",SUM('P4'!O5:R5),IF(DETAILS!$B$13="II",SUM('P4'!AE5:AH5),IF(DETAILS!$B$13="III",SUM('P4'!AQ5:AT5),""))),"ERROR")</f>
        <v>0</v>
      </c>
      <c r="CI5" s="14" t="str">
        <f t="shared" si="12"/>
        <v/>
      </c>
      <c r="CP5" s="14">
        <f>IF('P5'!A5="","",'P5'!A5)</f>
        <v>3</v>
      </c>
      <c r="CQ5" s="14">
        <f>IFERROR(IF(DETAILS!$B$13="I",SUM('P5'!O5:R5),IF(DETAILS!$B$13="II",SUM('P5'!AE5:AH5),IF(DETAILS!$B$13="III",SUM('P5'!AQ5:AT5),""))),"ERROR")</f>
        <v>0</v>
      </c>
      <c r="CR5" s="14" t="str">
        <f t="shared" si="13"/>
        <v/>
      </c>
      <c r="CY5" s="14">
        <f>IF('P6'!A5="","",'P6'!A5)</f>
        <v>3</v>
      </c>
      <c r="CZ5" s="14">
        <f>IFERROR(IF(DETAILS!$B$13="I",SUM('P6'!O5:R5),IF(DETAILS!$B$13="II",SUM('P6'!AE5:AH5),IF(DETAILS!$B$13="III",SUM('P6'!AQ5:AT5),""))),"ERROR")</f>
        <v>0</v>
      </c>
      <c r="DA5" s="14" t="str">
        <f t="shared" si="14"/>
        <v/>
      </c>
      <c r="DH5" s="14">
        <f>IF('P7'!A5="","",'P7'!A5)</f>
        <v>3</v>
      </c>
      <c r="DI5" s="14">
        <f>IFERROR(IF(DETAILS!$B$13="I",SUM('P7'!O5:R5),IF(DETAILS!$B$13="II",SUM('P7'!AE5:AH5),IF(DETAILS!$B$13="III",SUM('P7'!AQ5:AT5),""))),"ERROR")</f>
        <v>0</v>
      </c>
      <c r="DJ5" s="14" t="str">
        <f t="shared" si="15"/>
        <v/>
      </c>
    </row>
    <row r="6" spans="1:119" s="14" customFormat="1" x14ac:dyDescent="0.25">
      <c r="A6" s="14">
        <f>IF(BABY!A6="","",BABY!A6)</f>
        <v>4</v>
      </c>
      <c r="B6" s="14">
        <f>IF(DETAILS!$B$13="I",SUM(BABY!G6:M6),IF(DETAILS!$B$13="II",SUM(BABY!AJ6:AP6),IF(DETAILS!$B$13="III",SUM(BABY!BE6:BK6),"")))</f>
        <v>0</v>
      </c>
      <c r="C6" s="14" t="str">
        <f t="shared" si="0"/>
        <v/>
      </c>
      <c r="D6" s="14">
        <f>IF(DETAILS!$B$13="I",SUM(BABY!N6:T6),IF(DETAILS!$B$13="II",SUM(BABY!AQ6:AW6),IF(DETAILS!$B$13="III",SUM(BABY!BL6:BR6),"")))</f>
        <v>0</v>
      </c>
      <c r="E6" s="14" t="str">
        <f t="shared" si="1"/>
        <v/>
      </c>
      <c r="F6" s="14">
        <f>IF(DETAILS!$B$13="I",SUM(BABY!U6:AA6),IF(DETAILS!$B$13="II",SUM(BABY!AX6:BD6),IF(DETAILS!$B$13="III",SUM(BABY!BS6:BY6),"")))</f>
        <v>0</v>
      </c>
      <c r="G6" s="14" t="str">
        <f t="shared" si="2"/>
        <v/>
      </c>
      <c r="H6" s="14" t="e">
        <f>AVERAGEA(BABY!$AX$3:$AX$283)</f>
        <v>#DIV/0!</v>
      </c>
      <c r="I6" s="14" t="e">
        <f>AVERAGEA(BABY!$AY$3:$AY$283)</f>
        <v>#DIV/0!</v>
      </c>
      <c r="J6" s="14" t="e">
        <f>AVERAGEA(BABY!$AZ$3:$AZ$283)</f>
        <v>#DIV/0!</v>
      </c>
      <c r="K6" s="14" t="e">
        <f>AVERAGEA(BABY!$BA$3:$BA$283)</f>
        <v>#DIV/0!</v>
      </c>
      <c r="L6" s="14" t="e">
        <f>AVERAGEA(BABY!$BB$3:$BB$283)</f>
        <v>#DIV/0!</v>
      </c>
      <c r="M6" s="14" t="e">
        <f>AVERAGEA(BABY!$BC$3:$BC$283)</f>
        <v>#DIV/0!</v>
      </c>
      <c r="N6" s="14" t="e">
        <f>AVERAGEA(BABY!$BD$3:$BD$283)</f>
        <v>#DIV/0!</v>
      </c>
      <c r="Q6" s="14">
        <f>IF(MIDDLE!A6="","",MIDDLE!A6)</f>
        <v>4</v>
      </c>
      <c r="R6" s="14">
        <f>IF(DETAILS!$B$13="I",SUM(MIDDLE!G6:M6),IF(DETAILS!$B$13="II",SUM(MIDDLE!AJ6:AP6),IF(DETAILS!$B$13="III",SUM(MIDDLE!BE6:BK6),"")))</f>
        <v>0</v>
      </c>
      <c r="S6" s="14" t="str">
        <f t="shared" si="3"/>
        <v/>
      </c>
      <c r="T6" s="14">
        <f>IF(DETAILS!$B$13="I",SUM(MIDDLE!N6:T6),IF(DETAILS!$B$13="II",SUM(MIDDLE!AQ6:AW6),IF(DETAILS!$B$13="III",SUM(MIDDLE!BL6:BR6),"")))</f>
        <v>0</v>
      </c>
      <c r="U6" s="14" t="str">
        <f t="shared" si="4"/>
        <v/>
      </c>
      <c r="V6" s="14">
        <f>IF(DETAILS!$B$13="I",SUM(MIDDLE!U6:AA6),IF(DETAILS!$B$13="II",SUM(MIDDLE!AX6:BD6),IF(DETAILS!$B$13="III",SUM(MIDDLE!BS6:BY6),"")))</f>
        <v>0</v>
      </c>
      <c r="W6" s="14" t="str">
        <f t="shared" si="5"/>
        <v/>
      </c>
      <c r="X6" s="14" t="e">
        <f>AVERAGEA(MIDDLE!$AX$3:$AX$283)</f>
        <v>#DIV/0!</v>
      </c>
      <c r="Y6" s="14" t="e">
        <f>AVERAGEA(MIDDLE!$AY$3:$AY$283)</f>
        <v>#DIV/0!</v>
      </c>
      <c r="Z6" s="14" t="e">
        <f>AVERAGEA(MIDDLE!$AZ$3:$AZ$283)</f>
        <v>#DIV/0!</v>
      </c>
      <c r="AA6" s="14" t="e">
        <f>AVERAGEA(MIDDLE!$BA$3:$BA$283)</f>
        <v>#DIV/0!</v>
      </c>
      <c r="AB6" s="14" t="e">
        <f>AVERAGEA(MIDDLE!$BB$3:$BB$283)</f>
        <v>#DIV/0!</v>
      </c>
      <c r="AC6" s="14" t="e">
        <f>AVERAGEA(MIDDLE!$BC$3:$BC$283)</f>
        <v>#DIV/0!</v>
      </c>
      <c r="AD6" s="14" t="e">
        <f>AVERAGEA(MIDDLE!$BD$3:$BD$283)</f>
        <v>#DIV/0!</v>
      </c>
      <c r="AG6" s="14">
        <f>IF(TOP!A6="","",TOP!A6)</f>
        <v>4</v>
      </c>
      <c r="AH6" s="14">
        <f>IF(DETAILS!$B$13="I",SUM(TOP!G6:M6),IF(DETAILS!$B$13="II",SUM(TOP!AJ6:AP6),IF(DETAILS!$B$13="III",SUM(TOP!BE6:BK6),"")))</f>
        <v>0</v>
      </c>
      <c r="AI6" s="14" t="str">
        <f t="shared" si="6"/>
        <v/>
      </c>
      <c r="AJ6" s="14">
        <f>IF(DETAILS!$B$13="I",SUM(TOP!N6:T6),IF(DETAILS!$B$13="II",SUM(TOP!AQ6:AW6),IF(DETAILS!$B$13="III",SUM(TOP!BL6:BR6),"")))</f>
        <v>0</v>
      </c>
      <c r="AK6" s="14" t="str">
        <f t="shared" si="7"/>
        <v/>
      </c>
      <c r="AL6" s="14">
        <f>IF(DETAILS!$B$13="I",SUM(TOP!U6:AA6),IF(DETAILS!$B$13="II",SUM(TOP!AX6:BD6),IF(DETAILS!$B$13="III",SUM(TOP!BS6:BY6),"")))</f>
        <v>0</v>
      </c>
      <c r="AM6" s="14" t="str">
        <f t="shared" si="8"/>
        <v/>
      </c>
      <c r="AN6" s="14" t="e">
        <f>AVERAGEA(TOP!$AX$3:$AX$283)</f>
        <v>#DIV/0!</v>
      </c>
      <c r="AO6" s="14" t="e">
        <f>AVERAGEA(TOP!$AY$3:$AY$283)</f>
        <v>#DIV/0!</v>
      </c>
      <c r="AP6" s="14" t="e">
        <f>AVERAGEA(TOP!$AZ$3:$AZ$283)</f>
        <v>#DIV/0!</v>
      </c>
      <c r="AQ6" s="14" t="e">
        <f>AVERAGEA(TOP!$BA$3:$BA$283)</f>
        <v>#DIV/0!</v>
      </c>
      <c r="AR6" s="14" t="e">
        <f>AVERAGEA(TOP!$BB$3:$BB$283)</f>
        <v>#DIV/0!</v>
      </c>
      <c r="AS6" s="14" t="e">
        <f>AVERAGEA(TOP!$BC$3:$BC$283)</f>
        <v>#DIV/0!</v>
      </c>
      <c r="AT6" s="14" t="e">
        <f>AVERAGEA(TOP!$BD$3:$BD$283)</f>
        <v>#DIV/0!</v>
      </c>
      <c r="AY6" s="14">
        <f>IF('P1'!A6="","",'P1'!A6)</f>
        <v>4</v>
      </c>
      <c r="AZ6" s="14">
        <f>IF(DETAILS!$B$13="I",SUM('P1'!S6:X6),IF(DETAILS!$B$13="II",SUM('P1'!AR6:AW6),IF(DETAILS!$B$13="III",SUM('P1'!BK6:BP6))))</f>
        <v>0</v>
      </c>
      <c r="BA6" s="14" t="str">
        <f t="shared" si="9"/>
        <v/>
      </c>
      <c r="BJ6" s="14">
        <f>IF('P2'!A6="","",'P2'!A6)</f>
        <v>4</v>
      </c>
      <c r="BK6" s="14">
        <f>IF(DETAILS!$B$13="I",SUM('P2'!S6:X6),IF(DETAILS!$B$13="II",SUM('P2'!AR6:AW6),IF(DETAILS!$B$13="III",SUM('P2'!BK6:BP6))))</f>
        <v>0</v>
      </c>
      <c r="BL6" s="14" t="str">
        <f t="shared" si="10"/>
        <v/>
      </c>
      <c r="BU6" s="14">
        <f>IF('P3'!A6="","",'P3'!A6)</f>
        <v>4</v>
      </c>
      <c r="BV6" s="14">
        <f>IF(DETAILS!$B$13="I",SUM('P3'!S6:X6),IF(DETAILS!$B$13="II",SUM('P3'!AR6:AW6),IF(DETAILS!$B$13="III",SUM('P3'!BK6:BP6))))</f>
        <v>0</v>
      </c>
      <c r="BW6" s="14" t="str">
        <f t="shared" si="11"/>
        <v/>
      </c>
      <c r="CG6" s="14">
        <f>IF('P4'!A6="","",'P4'!A6)</f>
        <v>4</v>
      </c>
      <c r="CH6" s="14">
        <f>IFERROR(IF(DETAILS!$B$13="I",SUM('P4'!O6:R6),IF(DETAILS!$B$13="II",SUM('P4'!AE6:AH6),IF(DETAILS!$B$13="III",SUM('P4'!AQ6:AT6),""))),"ERROR")</f>
        <v>0</v>
      </c>
      <c r="CI6" s="14" t="str">
        <f t="shared" si="12"/>
        <v/>
      </c>
      <c r="CP6" s="14">
        <f>IF('P5'!A6="","",'P5'!A6)</f>
        <v>4</v>
      </c>
      <c r="CQ6" s="14">
        <f>IFERROR(IF(DETAILS!$B$13="I",SUM('P5'!O6:R6),IF(DETAILS!$B$13="II",SUM('P5'!AE6:AH6),IF(DETAILS!$B$13="III",SUM('P5'!AQ6:AT6),""))),"ERROR")</f>
        <v>0</v>
      </c>
      <c r="CR6" s="14" t="str">
        <f t="shared" si="13"/>
        <v/>
      </c>
      <c r="CY6" s="14">
        <f>IF('P6'!A6="","",'P6'!A6)</f>
        <v>4</v>
      </c>
      <c r="CZ6" s="14">
        <f>IFERROR(IF(DETAILS!$B$13="I",SUM('P6'!O6:R6),IF(DETAILS!$B$13="II",SUM('P6'!AE6:AH6),IF(DETAILS!$B$13="III",SUM('P6'!AQ6:AT6),""))),"ERROR")</f>
        <v>0</v>
      </c>
      <c r="DA6" s="14" t="str">
        <f t="shared" si="14"/>
        <v/>
      </c>
      <c r="DH6" s="14">
        <f>IF('P7'!A6="","",'P7'!A6)</f>
        <v>4</v>
      </c>
      <c r="DI6" s="14">
        <f>IFERROR(IF(DETAILS!$B$13="I",SUM('P7'!O6:R6),IF(DETAILS!$B$13="II",SUM('P7'!AE6:AH6),IF(DETAILS!$B$13="III",SUM('P7'!AQ6:AT6),""))),"ERROR")</f>
        <v>0</v>
      </c>
      <c r="DJ6" s="14" t="str">
        <f t="shared" si="15"/>
        <v/>
      </c>
    </row>
    <row r="7" spans="1:119" s="14" customFormat="1" x14ac:dyDescent="0.25">
      <c r="A7" s="14">
        <f>IF(BABY!A7="","",BABY!A7)</f>
        <v>5</v>
      </c>
      <c r="B7" s="14">
        <f>IF(DETAILS!$B$13="I",SUM(BABY!G7:M7),IF(DETAILS!$B$13="II",SUM(BABY!AJ7:AP7),IF(DETAILS!$B$13="III",SUM(BABY!BE7:BK7),"")))</f>
        <v>0</v>
      </c>
      <c r="C7" s="14" t="str">
        <f t="shared" si="0"/>
        <v/>
      </c>
      <c r="D7" s="14">
        <f>IF(DETAILS!$B$13="I",SUM(BABY!N7:T7),IF(DETAILS!$B$13="II",SUM(BABY!AQ7:AW7),IF(DETAILS!$B$13="III",SUM(BABY!BL7:BR7),"")))</f>
        <v>0</v>
      </c>
      <c r="E7" s="14" t="str">
        <f t="shared" si="1"/>
        <v/>
      </c>
      <c r="F7" s="14">
        <f>IF(DETAILS!$B$13="I",SUM(BABY!U7:AA7),IF(DETAILS!$B$13="II",SUM(BABY!AX7:BD7),IF(DETAILS!$B$13="III",SUM(BABY!BS7:BY7),"")))</f>
        <v>0</v>
      </c>
      <c r="G7" s="14" t="str">
        <f t="shared" si="2"/>
        <v/>
      </c>
      <c r="J7" s="14">
        <v>3</v>
      </c>
      <c r="O7" s="14" t="s">
        <v>151</v>
      </c>
      <c r="Q7" s="14">
        <f>IF(MIDDLE!A7="","",MIDDLE!A7)</f>
        <v>5</v>
      </c>
      <c r="R7" s="14">
        <f>IF(DETAILS!$B$13="I",SUM(MIDDLE!G7:M7),IF(DETAILS!$B$13="II",SUM(MIDDLE!AJ7:AP7),IF(DETAILS!$B$13="III",SUM(MIDDLE!BE7:BK7),"")))</f>
        <v>0</v>
      </c>
      <c r="S7" s="14" t="str">
        <f t="shared" si="3"/>
        <v/>
      </c>
      <c r="T7" s="14">
        <f>IF(DETAILS!$B$13="I",SUM(MIDDLE!N7:T7),IF(DETAILS!$B$13="II",SUM(MIDDLE!AQ7:AW7),IF(DETAILS!$B$13="III",SUM(MIDDLE!BL7:BR7),"")))</f>
        <v>0</v>
      </c>
      <c r="U7" s="14" t="str">
        <f t="shared" si="4"/>
        <v/>
      </c>
      <c r="V7" s="14">
        <f>IF(DETAILS!$B$13="I",SUM(MIDDLE!U7:AA7),IF(DETAILS!$B$13="II",SUM(MIDDLE!AX7:BD7),IF(DETAILS!$B$13="III",SUM(MIDDLE!BS7:BY7),"")))</f>
        <v>0</v>
      </c>
      <c r="W7" s="14" t="str">
        <f t="shared" si="5"/>
        <v/>
      </c>
      <c r="Z7" s="14">
        <v>3</v>
      </c>
      <c r="AG7" s="14">
        <f>IF(TOP!A7="","",TOP!A7)</f>
        <v>5</v>
      </c>
      <c r="AH7" s="14">
        <f>IF(DETAILS!$B$13="I",SUM(TOP!G7:M7),IF(DETAILS!$B$13="II",SUM(TOP!AJ7:AP7),IF(DETAILS!$B$13="III",SUM(TOP!BE7:BK7),"")))</f>
        <v>0</v>
      </c>
      <c r="AI7" s="14" t="str">
        <f t="shared" si="6"/>
        <v/>
      </c>
      <c r="AJ7" s="14">
        <f>IF(DETAILS!$B$13="I",SUM(TOP!N7:T7),IF(DETAILS!$B$13="II",SUM(TOP!AQ7:AW7),IF(DETAILS!$B$13="III",SUM(TOP!BL7:BR7),"")))</f>
        <v>0</v>
      </c>
      <c r="AK7" s="14" t="str">
        <f t="shared" si="7"/>
        <v/>
      </c>
      <c r="AL7" s="14">
        <f>IF(DETAILS!$B$13="I",SUM(TOP!U7:AA7),IF(DETAILS!$B$13="II",SUM(TOP!AX7:BD7),IF(DETAILS!$B$13="III",SUM(TOP!BS7:BY7),"")))</f>
        <v>0</v>
      </c>
      <c r="AM7" s="14" t="str">
        <f t="shared" si="8"/>
        <v/>
      </c>
      <c r="AP7" s="14">
        <v>3</v>
      </c>
      <c r="AY7" s="14">
        <f>IF('P1'!A7="","",'P1'!A7)</f>
        <v>5</v>
      </c>
      <c r="AZ7" s="14">
        <f>IF(DETAILS!$B$13="I",SUM('P1'!S7:X7),IF(DETAILS!$B$13="II",SUM('P1'!AR7:AW7),IF(DETAILS!$B$13="III",SUM('P1'!BK7:BP7))))</f>
        <v>0</v>
      </c>
      <c r="BA7" s="14" t="str">
        <f t="shared" si="9"/>
        <v/>
      </c>
      <c r="BJ7" s="14">
        <f>IF('P2'!A7="","",'P2'!A7)</f>
        <v>5</v>
      </c>
      <c r="BK7" s="14">
        <f>IF(DETAILS!$B$13="I",SUM('P2'!S7:X7),IF(DETAILS!$B$13="II",SUM('P2'!AR7:AW7),IF(DETAILS!$B$13="III",SUM('P2'!BK7:BP7))))</f>
        <v>0</v>
      </c>
      <c r="BL7" s="14" t="str">
        <f t="shared" si="10"/>
        <v/>
      </c>
      <c r="BU7" s="14">
        <f>IF('P3'!A7="","",'P3'!A7)</f>
        <v>5</v>
      </c>
      <c r="BV7" s="14">
        <f>IF(DETAILS!$B$13="I",SUM('P3'!S7:X7),IF(DETAILS!$B$13="II",SUM('P3'!AR7:AW7),IF(DETAILS!$B$13="III",SUM('P3'!BK7:BP7))))</f>
        <v>0</v>
      </c>
      <c r="BW7" s="14" t="str">
        <f t="shared" si="11"/>
        <v/>
      </c>
      <c r="CG7" s="14">
        <f>IF('P4'!A7="","",'P4'!A7)</f>
        <v>5</v>
      </c>
      <c r="CH7" s="14">
        <f>IFERROR(IF(DETAILS!$B$13="I",SUM('P4'!O7:R7),IF(DETAILS!$B$13="II",SUM('P4'!AE7:AH7),IF(DETAILS!$B$13="III",SUM('P4'!AQ7:AT7),""))),"ERROR")</f>
        <v>0</v>
      </c>
      <c r="CI7" s="14" t="str">
        <f t="shared" si="12"/>
        <v/>
      </c>
      <c r="CP7" s="14">
        <f>IF('P5'!A7="","",'P5'!A7)</f>
        <v>5</v>
      </c>
      <c r="CQ7" s="14">
        <f>IFERROR(IF(DETAILS!$B$13="I",SUM('P5'!O7:R7),IF(DETAILS!$B$13="II",SUM('P5'!AE7:AH7),IF(DETAILS!$B$13="III",SUM('P5'!AQ7:AT7),""))),"ERROR")</f>
        <v>0</v>
      </c>
      <c r="CR7" s="14" t="str">
        <f t="shared" si="13"/>
        <v/>
      </c>
      <c r="CY7" s="14">
        <f>IF('P6'!A7="","",'P6'!A7)</f>
        <v>5</v>
      </c>
      <c r="CZ7" s="14">
        <f>IFERROR(IF(DETAILS!$B$13="I",SUM('P6'!O7:R7),IF(DETAILS!$B$13="II",SUM('P6'!AE7:AH7),IF(DETAILS!$B$13="III",SUM('P6'!AQ7:AT7),""))),"ERROR")</f>
        <v>0</v>
      </c>
      <c r="DA7" s="14" t="str">
        <f t="shared" si="14"/>
        <v/>
      </c>
      <c r="DH7" s="14">
        <f>IF('P7'!A7="","",'P7'!A7)</f>
        <v>5</v>
      </c>
      <c r="DI7" s="14">
        <f>IFERROR(IF(DETAILS!$B$13="I",SUM('P7'!O7:R7),IF(DETAILS!$B$13="II",SUM('P7'!AE7:AH7),IF(DETAILS!$B$13="III",SUM('P7'!AQ7:AT7),""))),"ERROR")</f>
        <v>0</v>
      </c>
      <c r="DJ7" s="14" t="str">
        <f t="shared" si="15"/>
        <v/>
      </c>
    </row>
    <row r="8" spans="1:119" s="14" customFormat="1" x14ac:dyDescent="0.25">
      <c r="A8" s="14">
        <f>IF(BABY!A8="","",BABY!A8)</f>
        <v>6</v>
      </c>
      <c r="B8" s="14">
        <f>IF(DETAILS!$B$13="I",SUM(BABY!G8:M8),IF(DETAILS!$B$13="II",SUM(BABY!AJ8:AP8),IF(DETAILS!$B$13="III",SUM(BABY!BE8:BK8),"")))</f>
        <v>0</v>
      </c>
      <c r="C8" s="14" t="str">
        <f t="shared" si="0"/>
        <v/>
      </c>
      <c r="D8" s="14">
        <f>IF(DETAILS!$B$13="I",SUM(BABY!N8:T8),IF(DETAILS!$B$13="II",SUM(BABY!AQ8:AW8),IF(DETAILS!$B$13="III",SUM(BABY!BL8:BR8),"")))</f>
        <v>0</v>
      </c>
      <c r="E8" s="14" t="str">
        <f t="shared" si="1"/>
        <v/>
      </c>
      <c r="F8" s="14">
        <f>IF(DETAILS!$B$13="I",SUM(BABY!U8:AA8),IF(DETAILS!$B$13="II",SUM(BABY!AX8:BD8),IF(DETAILS!$B$13="III",SUM(BABY!BS8:BY8),"")))</f>
        <v>0</v>
      </c>
      <c r="G8" s="14" t="str">
        <f t="shared" si="2"/>
        <v/>
      </c>
      <c r="H8" s="1" t="s">
        <v>24</v>
      </c>
      <c r="I8" s="1" t="s">
        <v>25</v>
      </c>
      <c r="J8" s="1" t="s">
        <v>23</v>
      </c>
      <c r="K8" s="1" t="s">
        <v>27</v>
      </c>
      <c r="L8" s="1" t="s">
        <v>26</v>
      </c>
      <c r="M8" s="1" t="s">
        <v>96</v>
      </c>
      <c r="N8" s="1" t="s">
        <v>97</v>
      </c>
      <c r="Q8" s="14">
        <f>IF(MIDDLE!A8="","",MIDDLE!A8)</f>
        <v>6</v>
      </c>
      <c r="R8" s="14">
        <f>IF(DETAILS!$B$13="I",SUM(MIDDLE!G8:M8),IF(DETAILS!$B$13="II",SUM(MIDDLE!AJ8:AP8),IF(DETAILS!$B$13="III",SUM(MIDDLE!BE8:BK8),"")))</f>
        <v>0</v>
      </c>
      <c r="S8" s="14" t="str">
        <f t="shared" si="3"/>
        <v/>
      </c>
      <c r="T8" s="14">
        <f>IF(DETAILS!$B$13="I",SUM(MIDDLE!N8:T8),IF(DETAILS!$B$13="II",SUM(MIDDLE!AQ8:AW8),IF(DETAILS!$B$13="III",SUM(MIDDLE!BL8:BR8),"")))</f>
        <v>0</v>
      </c>
      <c r="U8" s="14" t="str">
        <f t="shared" si="4"/>
        <v/>
      </c>
      <c r="V8" s="14">
        <f>IF(DETAILS!$B$13="I",SUM(MIDDLE!U8:AA8),IF(DETAILS!$B$13="II",SUM(MIDDLE!AX8:BD8),IF(DETAILS!$B$13="III",SUM(MIDDLE!BS8:BY8),"")))</f>
        <v>0</v>
      </c>
      <c r="W8" s="14" t="str">
        <f t="shared" si="5"/>
        <v/>
      </c>
      <c r="X8" s="14" t="s">
        <v>24</v>
      </c>
      <c r="Y8" s="14" t="s">
        <v>25</v>
      </c>
      <c r="Z8" s="14" t="s">
        <v>23</v>
      </c>
      <c r="AA8" s="14" t="s">
        <v>27</v>
      </c>
      <c r="AB8" s="14" t="s">
        <v>26</v>
      </c>
      <c r="AC8" s="14" t="s">
        <v>96</v>
      </c>
      <c r="AD8" s="14" t="s">
        <v>97</v>
      </c>
      <c r="AG8" s="14">
        <f>IF(TOP!A8="","",TOP!A8)</f>
        <v>6</v>
      </c>
      <c r="AH8" s="14">
        <f>IF(DETAILS!$B$13="I",SUM(TOP!G8:M8),IF(DETAILS!$B$13="II",SUM(TOP!AJ8:AP8),IF(DETAILS!$B$13="III",SUM(TOP!BE8:BK8),"")))</f>
        <v>0</v>
      </c>
      <c r="AI8" s="14" t="str">
        <f t="shared" si="6"/>
        <v/>
      </c>
      <c r="AJ8" s="14">
        <f>IF(DETAILS!$B$13="I",SUM(TOP!N8:T8),IF(DETAILS!$B$13="II",SUM(TOP!AQ8:AW8),IF(DETAILS!$B$13="III",SUM(TOP!BL8:BR8),"")))</f>
        <v>0</v>
      </c>
      <c r="AK8" s="14" t="str">
        <f t="shared" si="7"/>
        <v/>
      </c>
      <c r="AL8" s="14">
        <f>IF(DETAILS!$B$13="I",SUM(TOP!U8:AA8),IF(DETAILS!$B$13="II",SUM(TOP!AX8:BD8),IF(DETAILS!$B$13="III",SUM(TOP!BS8:BY8),"")))</f>
        <v>0</v>
      </c>
      <c r="AM8" s="14" t="str">
        <f t="shared" si="8"/>
        <v/>
      </c>
      <c r="AN8" s="14" t="s">
        <v>24</v>
      </c>
      <c r="AO8" s="14" t="s">
        <v>25</v>
      </c>
      <c r="AP8" s="14" t="s">
        <v>23</v>
      </c>
      <c r="AQ8" s="14" t="s">
        <v>27</v>
      </c>
      <c r="AR8" s="14" t="s">
        <v>26</v>
      </c>
      <c r="AS8" s="14" t="s">
        <v>96</v>
      </c>
      <c r="AT8" s="14" t="s">
        <v>97</v>
      </c>
      <c r="AY8" s="14">
        <f>IF('P1'!A8="","",'P1'!A8)</f>
        <v>6</v>
      </c>
      <c r="AZ8" s="14">
        <f>IF(DETAILS!$B$13="I",SUM('P1'!S8:X8),IF(DETAILS!$B$13="II",SUM('P1'!AR8:AW8),IF(DETAILS!$B$13="III",SUM('P1'!BK8:BP8))))</f>
        <v>0</v>
      </c>
      <c r="BA8" s="14" t="str">
        <f t="shared" si="9"/>
        <v/>
      </c>
      <c r="BJ8" s="14">
        <f>IF('P2'!A8="","",'P2'!A8)</f>
        <v>6</v>
      </c>
      <c r="BK8" s="14">
        <f>IF(DETAILS!$B$13="I",SUM('P2'!S8:X8),IF(DETAILS!$B$13="II",SUM('P2'!AR8:AW8),IF(DETAILS!$B$13="III",SUM('P2'!BK8:BP8))))</f>
        <v>0</v>
      </c>
      <c r="BL8" s="14" t="str">
        <f t="shared" si="10"/>
        <v/>
      </c>
      <c r="BU8" s="14">
        <f>IF('P3'!A8="","",'P3'!A8)</f>
        <v>6</v>
      </c>
      <c r="BV8" s="14">
        <f>IF(DETAILS!$B$13="I",SUM('P3'!S8:X8),IF(DETAILS!$B$13="II",SUM('P3'!AR8:AW8),IF(DETAILS!$B$13="III",SUM('P3'!BK8:BP8))))</f>
        <v>0</v>
      </c>
      <c r="BW8" s="14" t="str">
        <f t="shared" si="11"/>
        <v/>
      </c>
      <c r="CG8" s="14">
        <f>IF('P4'!A8="","",'P4'!A8)</f>
        <v>6</v>
      </c>
      <c r="CH8" s="14">
        <f>IFERROR(IF(DETAILS!$B$13="I",SUM('P4'!O8:R8),IF(DETAILS!$B$13="II",SUM('P4'!AE8:AH8),IF(DETAILS!$B$13="III",SUM('P4'!AQ8:AT8),""))),"ERROR")</f>
        <v>0</v>
      </c>
      <c r="CI8" s="14" t="str">
        <f t="shared" si="12"/>
        <v/>
      </c>
      <c r="CP8" s="14">
        <f>IF('P5'!A8="","",'P5'!A8)</f>
        <v>6</v>
      </c>
      <c r="CQ8" s="14">
        <f>IFERROR(IF(DETAILS!$B$13="I",SUM('P5'!O8:R8),IF(DETAILS!$B$13="II",SUM('P5'!AE8:AH8),IF(DETAILS!$B$13="III",SUM('P5'!AQ8:AT8),""))),"ERROR")</f>
        <v>0</v>
      </c>
      <c r="CR8" s="14" t="str">
        <f t="shared" si="13"/>
        <v/>
      </c>
      <c r="CY8" s="14">
        <f>IF('P6'!A8="","",'P6'!A8)</f>
        <v>6</v>
      </c>
      <c r="CZ8" s="14">
        <f>IFERROR(IF(DETAILS!$B$13="I",SUM('P6'!O8:R8),IF(DETAILS!$B$13="II",SUM('P6'!AE8:AH8),IF(DETAILS!$B$13="III",SUM('P6'!AQ8:AT8),""))),"ERROR")</f>
        <v>0</v>
      </c>
      <c r="DA8" s="14" t="str">
        <f t="shared" si="14"/>
        <v/>
      </c>
      <c r="DH8" s="14">
        <f>IF('P7'!A8="","",'P7'!A8)</f>
        <v>6</v>
      </c>
      <c r="DI8" s="14">
        <f>IFERROR(IF(DETAILS!$B$13="I",SUM('P7'!O8:R8),IF(DETAILS!$B$13="II",SUM('P7'!AE8:AH8),IF(DETAILS!$B$13="III",SUM('P7'!AQ8:AT8),""))),"ERROR")</f>
        <v>0</v>
      </c>
      <c r="DJ8" s="14" t="str">
        <f t="shared" si="15"/>
        <v/>
      </c>
    </row>
    <row r="9" spans="1:119" s="14" customFormat="1" x14ac:dyDescent="0.25">
      <c r="A9" s="14">
        <f>IF(BABY!A9="","",BABY!A9)</f>
        <v>7</v>
      </c>
      <c r="B9" s="14">
        <f>IF(DETAILS!$B$13="I",SUM(BABY!G9:M9),IF(DETAILS!$B$13="II",SUM(BABY!AJ9:AP9),IF(DETAILS!$B$13="III",SUM(BABY!BE9:BK9),"")))</f>
        <v>0</v>
      </c>
      <c r="C9" s="14" t="str">
        <f t="shared" si="0"/>
        <v/>
      </c>
      <c r="D9" s="14">
        <f>IF(DETAILS!$B$13="I",SUM(BABY!N9:T9),IF(DETAILS!$B$13="II",SUM(BABY!AQ9:AW9),IF(DETAILS!$B$13="III",SUM(BABY!BL9:BR9),"")))</f>
        <v>0</v>
      </c>
      <c r="E9" s="14" t="str">
        <f t="shared" si="1"/>
        <v/>
      </c>
      <c r="F9" s="14">
        <f>IF(DETAILS!$B$13="I",SUM(BABY!U9:AA9),IF(DETAILS!$B$13="II",SUM(BABY!AX9:BD9),IF(DETAILS!$B$13="III",SUM(BABY!BS9:BY9),"")))</f>
        <v>0</v>
      </c>
      <c r="G9" s="14" t="str">
        <f t="shared" si="2"/>
        <v/>
      </c>
      <c r="H9" s="14" t="e">
        <f>AVERAGEA(BABY!$BS$3:$BS$283)</f>
        <v>#DIV/0!</v>
      </c>
      <c r="I9" s="14" t="e">
        <f>AVERAGEA(BABY!$BT$3:$BT$283)</f>
        <v>#DIV/0!</v>
      </c>
      <c r="J9" s="14" t="e">
        <f>AVERAGEA(BABY!$BU$3:$BU$283)</f>
        <v>#DIV/0!</v>
      </c>
      <c r="K9" s="14" t="e">
        <f>AVERAGEA(BABY!$BV$3:$BV$283)</f>
        <v>#DIV/0!</v>
      </c>
      <c r="L9" s="14" t="e">
        <f>AVERAGEA(BABY!$BW$3:$BW$283)</f>
        <v>#DIV/0!</v>
      </c>
      <c r="M9" s="14" t="e">
        <f>AVERAGEA(BABY!$BX$3:$BX$283)</f>
        <v>#DIV/0!</v>
      </c>
      <c r="N9" s="14" t="e">
        <f>AVERAGEA(BABY!$BY$3:$BY$283)</f>
        <v>#DIV/0!</v>
      </c>
      <c r="Q9" s="14">
        <f>IF(MIDDLE!A9="","",MIDDLE!A9)</f>
        <v>7</v>
      </c>
      <c r="R9" s="14">
        <f>IF(DETAILS!$B$13="I",SUM(MIDDLE!G9:M9),IF(DETAILS!$B$13="II",SUM(MIDDLE!AJ9:AP9),IF(DETAILS!$B$13="III",SUM(MIDDLE!BE9:BK9),"")))</f>
        <v>0</v>
      </c>
      <c r="S9" s="14" t="str">
        <f t="shared" si="3"/>
        <v/>
      </c>
      <c r="T9" s="14">
        <f>IF(DETAILS!$B$13="I",SUM(MIDDLE!N9:T9),IF(DETAILS!$B$13="II",SUM(MIDDLE!AQ9:AW9),IF(DETAILS!$B$13="III",SUM(MIDDLE!BL9:BR9),"")))</f>
        <v>0</v>
      </c>
      <c r="U9" s="14" t="str">
        <f t="shared" si="4"/>
        <v/>
      </c>
      <c r="V9" s="14">
        <f>IF(DETAILS!$B$13="I",SUM(MIDDLE!U9:AA9),IF(DETAILS!$B$13="II",SUM(MIDDLE!AX9:BD9),IF(DETAILS!$B$13="III",SUM(MIDDLE!BS9:BY9),"")))</f>
        <v>0</v>
      </c>
      <c r="W9" s="14" t="str">
        <f t="shared" si="5"/>
        <v/>
      </c>
      <c r="X9" s="14" t="e">
        <f>AVERAGEA(MIDDLE!$BS$3:$BS$283)</f>
        <v>#DIV/0!</v>
      </c>
      <c r="Y9" s="14" t="e">
        <f>AVERAGEA(MIDDLE!$BT$3:$BT$283)</f>
        <v>#DIV/0!</v>
      </c>
      <c r="Z9" s="14" t="e">
        <f>AVERAGEA(MIDDLE!$BU$3:$BU$283)</f>
        <v>#DIV/0!</v>
      </c>
      <c r="AA9" s="14" t="e">
        <f>AVERAGEA(MIDDLE!$BV$3:$BV$283)</f>
        <v>#DIV/0!</v>
      </c>
      <c r="AB9" s="14" t="e">
        <f>AVERAGEA(MIDDLE!$BW$3:$BW$283)</f>
        <v>#DIV/0!</v>
      </c>
      <c r="AC9" s="14" t="e">
        <f>AVERAGEA(MIDDLE!$BX$3:$BX$283)</f>
        <v>#DIV/0!</v>
      </c>
      <c r="AD9" s="14" t="e">
        <f>AVERAGEA(MIDDLE!$BY$3:$BY$283)</f>
        <v>#DIV/0!</v>
      </c>
      <c r="AG9" s="14">
        <f>IF(TOP!A9="","",TOP!A9)</f>
        <v>7</v>
      </c>
      <c r="AH9" s="14">
        <f>IF(DETAILS!$B$13="I",SUM(TOP!G9:M9),IF(DETAILS!$B$13="II",SUM(TOP!AJ9:AP9),IF(DETAILS!$B$13="III",SUM(TOP!BE9:BK9),"")))</f>
        <v>0</v>
      </c>
      <c r="AI9" s="14" t="str">
        <f t="shared" si="6"/>
        <v/>
      </c>
      <c r="AJ9" s="14">
        <f>IF(DETAILS!$B$13="I",SUM(TOP!N9:T9),IF(DETAILS!$B$13="II",SUM(TOP!AQ9:AW9),IF(DETAILS!$B$13="III",SUM(TOP!BL9:BR9),"")))</f>
        <v>0</v>
      </c>
      <c r="AK9" s="14" t="str">
        <f t="shared" si="7"/>
        <v/>
      </c>
      <c r="AL9" s="14">
        <f>IF(DETAILS!$B$13="I",SUM(TOP!U9:AA9),IF(DETAILS!$B$13="II",SUM(TOP!AX9:BD9),IF(DETAILS!$B$13="III",SUM(TOP!BS9:BY9),"")))</f>
        <v>0</v>
      </c>
      <c r="AM9" s="14" t="str">
        <f t="shared" si="8"/>
        <v/>
      </c>
      <c r="AN9" s="14" t="e">
        <f>AVERAGEA(TOP!$BS$3:$BS$283)</f>
        <v>#DIV/0!</v>
      </c>
      <c r="AO9" s="14" t="e">
        <f>AVERAGEA(TOP!$BT$3:$BT$283)</f>
        <v>#DIV/0!</v>
      </c>
      <c r="AP9" s="14" t="e">
        <f>AVERAGEA(TOP!$BU$3:$BU$283)</f>
        <v>#DIV/0!</v>
      </c>
      <c r="AQ9" s="14" t="e">
        <f>AVERAGEA(TOP!$BV$3:$BV$283)</f>
        <v>#DIV/0!</v>
      </c>
      <c r="AR9" s="14" t="e">
        <f>AVERAGEA(TOP!$BW$3:$BW$283)</f>
        <v>#DIV/0!</v>
      </c>
      <c r="AS9" s="14" t="e">
        <f>AVERAGEA(TOP!$BX$3:$BX$283)</f>
        <v>#DIV/0!</v>
      </c>
      <c r="AT9" s="14" t="e">
        <f>AVERAGEA(TOP!$BY$3:$BY$283)</f>
        <v>#DIV/0!</v>
      </c>
      <c r="AY9" s="14">
        <f>IF('P1'!A9="","",'P1'!A9)</f>
        <v>7</v>
      </c>
      <c r="AZ9" s="14">
        <f>IF(DETAILS!$B$13="I",SUM('P1'!S9:X9),IF(DETAILS!$B$13="II",SUM('P1'!AR9:AW9),IF(DETAILS!$B$13="III",SUM('P1'!BK9:BP9))))</f>
        <v>0</v>
      </c>
      <c r="BA9" s="14" t="str">
        <f t="shared" si="9"/>
        <v/>
      </c>
      <c r="BJ9" s="14">
        <f>IF('P2'!A9="","",'P2'!A9)</f>
        <v>7</v>
      </c>
      <c r="BK9" s="14">
        <f>IF(DETAILS!$B$13="I",SUM('P2'!S9:X9),IF(DETAILS!$B$13="II",SUM('P2'!AR9:AW9),IF(DETAILS!$B$13="III",SUM('P2'!BK9:BP9))))</f>
        <v>0</v>
      </c>
      <c r="BL9" s="14" t="str">
        <f t="shared" si="10"/>
        <v/>
      </c>
      <c r="BU9" s="14">
        <f>IF('P3'!A9="","",'P3'!A9)</f>
        <v>7</v>
      </c>
      <c r="BV9" s="14">
        <f>IF(DETAILS!$B$13="I",SUM('P3'!S9:X9),IF(DETAILS!$B$13="II",SUM('P3'!AR9:AW9),IF(DETAILS!$B$13="III",SUM('P3'!BK9:BP9))))</f>
        <v>0</v>
      </c>
      <c r="BW9" s="14" t="str">
        <f t="shared" si="11"/>
        <v/>
      </c>
      <c r="CG9" s="14">
        <f>IF('P4'!A9="","",'P4'!A9)</f>
        <v>7</v>
      </c>
      <c r="CH9" s="14">
        <f>IFERROR(IF(DETAILS!$B$13="I",SUM('P4'!O9:R9),IF(DETAILS!$B$13="II",SUM('P4'!AE9:AH9),IF(DETAILS!$B$13="III",SUM('P4'!AQ9:AT9),""))),"ERROR")</f>
        <v>0</v>
      </c>
      <c r="CI9" s="14" t="str">
        <f t="shared" si="12"/>
        <v/>
      </c>
      <c r="CP9" s="14">
        <f>IF('P5'!A9="","",'P5'!A9)</f>
        <v>7</v>
      </c>
      <c r="CQ9" s="14">
        <f>IFERROR(IF(DETAILS!$B$13="I",SUM('P5'!O9:R9),IF(DETAILS!$B$13="II",SUM('P5'!AE9:AH9),IF(DETAILS!$B$13="III",SUM('P5'!AQ9:AT9),""))),"ERROR")</f>
        <v>0</v>
      </c>
      <c r="CR9" s="14" t="str">
        <f t="shared" si="13"/>
        <v/>
      </c>
      <c r="CY9" s="14">
        <f>IF('P6'!A9="","",'P6'!A9)</f>
        <v>7</v>
      </c>
      <c r="CZ9" s="14">
        <f>IFERROR(IF(DETAILS!$B$13="I",SUM('P6'!O9:R9),IF(DETAILS!$B$13="II",SUM('P6'!AE9:AH9),IF(DETAILS!$B$13="III",SUM('P6'!AQ9:AT9),""))),"ERROR")</f>
        <v>0</v>
      </c>
      <c r="DA9" s="14" t="str">
        <f t="shared" si="14"/>
        <v/>
      </c>
      <c r="DH9" s="14">
        <f>IF('P7'!A9="","",'P7'!A9)</f>
        <v>7</v>
      </c>
      <c r="DI9" s="14">
        <f>IFERROR(IF(DETAILS!$B$13="I",SUM('P7'!O9:R9),IF(DETAILS!$B$13="II",SUM('P7'!AE9:AH9),IF(DETAILS!$B$13="III",SUM('P7'!AQ9:AT9),""))),"ERROR")</f>
        <v>0</v>
      </c>
      <c r="DJ9" s="14" t="str">
        <f t="shared" si="15"/>
        <v/>
      </c>
    </row>
    <row r="10" spans="1:119" s="14" customFormat="1" x14ac:dyDescent="0.25">
      <c r="A10" s="14">
        <f>IF(BABY!A10="","",BABY!A10)</f>
        <v>8</v>
      </c>
      <c r="B10" s="14">
        <f>IF(DETAILS!$B$13="I",SUM(BABY!G10:M10),IF(DETAILS!$B$13="II",SUM(BABY!AJ10:AP10),IF(DETAILS!$B$13="III",SUM(BABY!BE10:BK10),"")))</f>
        <v>0</v>
      </c>
      <c r="C10" s="14" t="str">
        <f t="shared" si="0"/>
        <v/>
      </c>
      <c r="D10" s="14">
        <f>IF(DETAILS!$B$13="I",SUM(BABY!N10:T10),IF(DETAILS!$B$13="II",SUM(BABY!AQ10:AW10),IF(DETAILS!$B$13="III",SUM(BABY!BL10:BR10),"")))</f>
        <v>0</v>
      </c>
      <c r="E10" s="14" t="str">
        <f t="shared" si="1"/>
        <v/>
      </c>
      <c r="F10" s="14">
        <f>IF(DETAILS!$B$13="I",SUM(BABY!U10:AA10),IF(DETAILS!$B$13="II",SUM(BABY!AX10:BD10),IF(DETAILS!$B$13="III",SUM(BABY!BS10:BY10),"")))</f>
        <v>0</v>
      </c>
      <c r="G10" s="14" t="str">
        <f t="shared" si="2"/>
        <v/>
      </c>
      <c r="Q10" s="14">
        <f>IF(MIDDLE!A10="","",MIDDLE!A10)</f>
        <v>8</v>
      </c>
      <c r="R10" s="14">
        <f>IF(DETAILS!$B$13="I",SUM(MIDDLE!G10:M10),IF(DETAILS!$B$13="II",SUM(MIDDLE!AJ10:AP10),IF(DETAILS!$B$13="III",SUM(MIDDLE!BE10:BK10),"")))</f>
        <v>0</v>
      </c>
      <c r="S10" s="14" t="str">
        <f t="shared" si="3"/>
        <v/>
      </c>
      <c r="T10" s="14">
        <f>IF(DETAILS!$B$13="I",SUM(MIDDLE!N10:T10),IF(DETAILS!$B$13="II",SUM(MIDDLE!AQ10:AW10),IF(DETAILS!$B$13="III",SUM(MIDDLE!BL10:BR10),"")))</f>
        <v>0</v>
      </c>
      <c r="U10" s="14" t="str">
        <f t="shared" si="4"/>
        <v/>
      </c>
      <c r="V10" s="14">
        <f>IF(DETAILS!$B$13="I",SUM(MIDDLE!U10:AA10),IF(DETAILS!$B$13="II",SUM(MIDDLE!AX10:BD10),IF(DETAILS!$B$13="III",SUM(MIDDLE!BS10:BY10),"")))</f>
        <v>0</v>
      </c>
      <c r="W10" s="14" t="str">
        <f t="shared" si="5"/>
        <v/>
      </c>
      <c r="AG10" s="14">
        <f>IF(TOP!A10="","",TOP!A10)</f>
        <v>8</v>
      </c>
      <c r="AH10" s="14">
        <f>IF(DETAILS!$B$13="I",SUM(TOP!G10:M10),IF(DETAILS!$B$13="II",SUM(TOP!AJ10:AP10),IF(DETAILS!$B$13="III",SUM(TOP!BE10:BK10),"")))</f>
        <v>0</v>
      </c>
      <c r="AI10" s="14" t="str">
        <f t="shared" si="6"/>
        <v/>
      </c>
      <c r="AJ10" s="14">
        <f>IF(DETAILS!$B$13="I",SUM(TOP!N10:T10),IF(DETAILS!$B$13="II",SUM(TOP!AQ10:AW10),IF(DETAILS!$B$13="III",SUM(TOP!BL10:BR10),"")))</f>
        <v>0</v>
      </c>
      <c r="AK10" s="14" t="str">
        <f t="shared" si="7"/>
        <v/>
      </c>
      <c r="AL10" s="14">
        <f>IF(DETAILS!$B$13="I",SUM(TOP!U10:AA10),IF(DETAILS!$B$13="II",SUM(TOP!AX10:BD10),IF(DETAILS!$B$13="III",SUM(TOP!BS10:BY10),"")))</f>
        <v>0</v>
      </c>
      <c r="AM10" s="14" t="str">
        <f t="shared" si="8"/>
        <v/>
      </c>
      <c r="AY10" s="14">
        <f>IF('P1'!A10="","",'P1'!A10)</f>
        <v>8</v>
      </c>
      <c r="AZ10" s="14">
        <f>IF(DETAILS!$B$13="I",SUM('P1'!S10:X10),IF(DETAILS!$B$13="II",SUM('P1'!AR10:AW10),IF(DETAILS!$B$13="III",SUM('P1'!BK10:BP10))))</f>
        <v>0</v>
      </c>
      <c r="BA10" s="14" t="str">
        <f t="shared" si="9"/>
        <v/>
      </c>
      <c r="BJ10" s="14">
        <f>IF('P2'!A10="","",'P2'!A10)</f>
        <v>8</v>
      </c>
      <c r="BK10" s="14">
        <f>IF(DETAILS!$B$13="I",SUM('P2'!S10:X10),IF(DETAILS!$B$13="II",SUM('P2'!AR10:AW10),IF(DETAILS!$B$13="III",SUM('P2'!BK10:BP10))))</f>
        <v>0</v>
      </c>
      <c r="BL10" s="14" t="str">
        <f t="shared" si="10"/>
        <v/>
      </c>
      <c r="BU10" s="14">
        <f>IF('P3'!A10="","",'P3'!A10)</f>
        <v>8</v>
      </c>
      <c r="BV10" s="14">
        <f>IF(DETAILS!$B$13="I",SUM('P3'!S10:X10),IF(DETAILS!$B$13="II",SUM('P3'!AR10:AW10),IF(DETAILS!$B$13="III",SUM('P3'!BK10:BP10))))</f>
        <v>0</v>
      </c>
      <c r="BW10" s="14" t="str">
        <f t="shared" si="11"/>
        <v/>
      </c>
      <c r="CG10" s="14">
        <f>IF('P4'!A10="","",'P4'!A10)</f>
        <v>8</v>
      </c>
      <c r="CH10" s="14">
        <f>IFERROR(IF(DETAILS!$B$13="I",SUM('P4'!O10:R10),IF(DETAILS!$B$13="II",SUM('P4'!AE10:AH10),IF(DETAILS!$B$13="III",SUM('P4'!AQ10:AT10),""))),"ERROR")</f>
        <v>0</v>
      </c>
      <c r="CI10" s="14" t="str">
        <f t="shared" si="12"/>
        <v/>
      </c>
      <c r="CP10" s="14">
        <f>IF('P5'!A10="","",'P5'!A10)</f>
        <v>8</v>
      </c>
      <c r="CQ10" s="14">
        <f>IFERROR(IF(DETAILS!$B$13="I",SUM('P5'!O10:R10),IF(DETAILS!$B$13="II",SUM('P5'!AE10:AH10),IF(DETAILS!$B$13="III",SUM('P5'!AQ10:AT10),""))),"ERROR")</f>
        <v>0</v>
      </c>
      <c r="CR10" s="14" t="str">
        <f t="shared" si="13"/>
        <v/>
      </c>
      <c r="CY10" s="14">
        <f>IF('P6'!A10="","",'P6'!A10)</f>
        <v>8</v>
      </c>
      <c r="CZ10" s="14">
        <f>IFERROR(IF(DETAILS!$B$13="I",SUM('P6'!O10:R10),IF(DETAILS!$B$13="II",SUM('P6'!AE10:AH10),IF(DETAILS!$B$13="III",SUM('P6'!AQ10:AT10),""))),"ERROR")</f>
        <v>0</v>
      </c>
      <c r="DA10" s="14" t="str">
        <f t="shared" si="14"/>
        <v/>
      </c>
      <c r="DH10" s="14">
        <f>IF('P7'!A10="","",'P7'!A10)</f>
        <v>8</v>
      </c>
      <c r="DI10" s="14">
        <f>IFERROR(IF(DETAILS!$B$13="I",SUM('P7'!O10:R10),IF(DETAILS!$B$13="II",SUM('P7'!AE10:AH10),IF(DETAILS!$B$13="III",SUM('P7'!AQ10:AT10),""))),"ERROR")</f>
        <v>0</v>
      </c>
      <c r="DJ10" s="14" t="str">
        <f t="shared" si="15"/>
        <v/>
      </c>
    </row>
    <row r="11" spans="1:119" s="14" customFormat="1" x14ac:dyDescent="0.25">
      <c r="A11" s="14">
        <f>IF(BABY!A11="","",BABY!A11)</f>
        <v>9</v>
      </c>
      <c r="B11" s="14">
        <f>IF(DETAILS!$B$13="I",SUM(BABY!G11:M11),IF(DETAILS!$B$13="II",SUM(BABY!AJ11:AP11),IF(DETAILS!$B$13="III",SUM(BABY!BE11:BK11),"")))</f>
        <v>0</v>
      </c>
      <c r="C11" s="14" t="str">
        <f t="shared" si="0"/>
        <v/>
      </c>
      <c r="D11" s="14">
        <f>IF(DETAILS!$B$13="I",SUM(BABY!N11:T11),IF(DETAILS!$B$13="II",SUM(BABY!AQ11:AW11),IF(DETAILS!$B$13="III",SUM(BABY!BL11:BR11),"")))</f>
        <v>0</v>
      </c>
      <c r="E11" s="14" t="str">
        <f t="shared" si="1"/>
        <v/>
      </c>
      <c r="F11" s="14">
        <f>IF(DETAILS!$B$13="I",SUM(BABY!U11:AA11),IF(DETAILS!$B$13="II",SUM(BABY!AX11:BD11),IF(DETAILS!$B$13="III",SUM(BABY!BS11:BY11),"")))</f>
        <v>0</v>
      </c>
      <c r="G11" s="14" t="str">
        <f t="shared" si="2"/>
        <v/>
      </c>
      <c r="Q11" s="14">
        <f>IF(MIDDLE!A11="","",MIDDLE!A11)</f>
        <v>9</v>
      </c>
      <c r="R11" s="14">
        <f>IF(DETAILS!$B$13="I",SUM(MIDDLE!G11:M11),IF(DETAILS!$B$13="II",SUM(MIDDLE!AJ11:AP11),IF(DETAILS!$B$13="III",SUM(MIDDLE!BE11:BK11),"")))</f>
        <v>0</v>
      </c>
      <c r="S11" s="14" t="str">
        <f t="shared" si="3"/>
        <v/>
      </c>
      <c r="T11" s="14">
        <f>IF(DETAILS!$B$13="I",SUM(MIDDLE!N11:T11),IF(DETAILS!$B$13="II",SUM(MIDDLE!AQ11:AW11),IF(DETAILS!$B$13="III",SUM(MIDDLE!BL11:BR11),"")))</f>
        <v>0</v>
      </c>
      <c r="U11" s="14" t="str">
        <f t="shared" si="4"/>
        <v/>
      </c>
      <c r="V11" s="14">
        <f>IF(DETAILS!$B$13="I",SUM(MIDDLE!U11:AA11),IF(DETAILS!$B$13="II",SUM(MIDDLE!AX11:BD11),IF(DETAILS!$B$13="III",SUM(MIDDLE!BS11:BY11),"")))</f>
        <v>0</v>
      </c>
      <c r="W11" s="14" t="str">
        <f t="shared" si="5"/>
        <v/>
      </c>
      <c r="AG11" s="14">
        <f>IF(TOP!A11="","",TOP!A11)</f>
        <v>9</v>
      </c>
      <c r="AH11" s="14">
        <f>IF(DETAILS!$B$13="I",SUM(TOP!G11:M11),IF(DETAILS!$B$13="II",SUM(TOP!AJ11:AP11),IF(DETAILS!$B$13="III",SUM(TOP!BE11:BK11),"")))</f>
        <v>0</v>
      </c>
      <c r="AI11" s="14" t="str">
        <f t="shared" si="6"/>
        <v/>
      </c>
      <c r="AJ11" s="14">
        <f>IF(DETAILS!$B$13="I",SUM(TOP!N11:T11),IF(DETAILS!$B$13="II",SUM(TOP!AQ11:AW11),IF(DETAILS!$B$13="III",SUM(TOP!BL11:BR11),"")))</f>
        <v>0</v>
      </c>
      <c r="AK11" s="14" t="str">
        <f t="shared" si="7"/>
        <v/>
      </c>
      <c r="AL11" s="14">
        <f>IF(DETAILS!$B$13="I",SUM(TOP!U11:AA11),IF(DETAILS!$B$13="II",SUM(TOP!AX11:BD11),IF(DETAILS!$B$13="III",SUM(TOP!BS11:BY11),"")))</f>
        <v>0</v>
      </c>
      <c r="AM11" s="14" t="str">
        <f t="shared" si="8"/>
        <v/>
      </c>
      <c r="AY11" s="14">
        <f>IF('P1'!A11="","",'P1'!A11)</f>
        <v>9</v>
      </c>
      <c r="AZ11" s="14">
        <f>IF(DETAILS!$B$13="I",SUM('P1'!S11:X11),IF(DETAILS!$B$13="II",SUM('P1'!AR11:AW11),IF(DETAILS!$B$13="III",SUM('P1'!BK11:BP11))))</f>
        <v>0</v>
      </c>
      <c r="BA11" s="14" t="str">
        <f t="shared" si="9"/>
        <v/>
      </c>
      <c r="BJ11" s="14">
        <f>IF('P2'!A11="","",'P2'!A11)</f>
        <v>9</v>
      </c>
      <c r="BK11" s="14">
        <f>IF(DETAILS!$B$13="I",SUM('P2'!S11:X11),IF(DETAILS!$B$13="II",SUM('P2'!AR11:AW11),IF(DETAILS!$B$13="III",SUM('P2'!BK11:BP11))))</f>
        <v>0</v>
      </c>
      <c r="BL11" s="14" t="str">
        <f t="shared" si="10"/>
        <v/>
      </c>
      <c r="BU11" s="14">
        <f>IF('P3'!A11="","",'P3'!A11)</f>
        <v>9</v>
      </c>
      <c r="BV11" s="14">
        <f>IF(DETAILS!$B$13="I",SUM('P3'!S11:X11),IF(DETAILS!$B$13="II",SUM('P3'!AR11:AW11),IF(DETAILS!$B$13="III",SUM('P3'!BK11:BP11))))</f>
        <v>0</v>
      </c>
      <c r="BW11" s="14" t="str">
        <f t="shared" si="11"/>
        <v/>
      </c>
      <c r="CG11" s="14">
        <f>IF('P4'!A11="","",'P4'!A11)</f>
        <v>9</v>
      </c>
      <c r="CH11" s="14">
        <f>IFERROR(IF(DETAILS!$B$13="I",SUM('P4'!O11:R11),IF(DETAILS!$B$13="II",SUM('P4'!AE11:AH11),IF(DETAILS!$B$13="III",SUM('P4'!AQ11:AT11),""))),"ERROR")</f>
        <v>0</v>
      </c>
      <c r="CI11" s="14" t="str">
        <f t="shared" si="12"/>
        <v/>
      </c>
      <c r="CP11" s="14">
        <f>IF('P5'!A11="","",'P5'!A11)</f>
        <v>9</v>
      </c>
      <c r="CQ11" s="14">
        <f>IFERROR(IF(DETAILS!$B$13="I",SUM('P5'!O11:R11),IF(DETAILS!$B$13="II",SUM('P5'!AE11:AH11),IF(DETAILS!$B$13="III",SUM('P5'!AQ11:AT11),""))),"ERROR")</f>
        <v>0</v>
      </c>
      <c r="CR11" s="14" t="str">
        <f t="shared" si="13"/>
        <v/>
      </c>
      <c r="CY11" s="14">
        <f>IF('P6'!A11="","",'P6'!A11)</f>
        <v>9</v>
      </c>
      <c r="CZ11" s="14">
        <f>IFERROR(IF(DETAILS!$B$13="I",SUM('P6'!O11:R11),IF(DETAILS!$B$13="II",SUM('P6'!AE11:AH11),IF(DETAILS!$B$13="III",SUM('P6'!AQ11:AT11),""))),"ERROR")</f>
        <v>0</v>
      </c>
      <c r="DA11" s="14" t="str">
        <f t="shared" si="14"/>
        <v/>
      </c>
      <c r="DH11" s="14">
        <f>IF('P7'!A11="","",'P7'!A11)</f>
        <v>9</v>
      </c>
      <c r="DI11" s="14">
        <f>IFERROR(IF(DETAILS!$B$13="I",SUM('P7'!O11:R11),IF(DETAILS!$B$13="II",SUM('P7'!AE11:AH11),IF(DETAILS!$B$13="III",SUM('P7'!AQ11:AT11),""))),"ERROR")</f>
        <v>0</v>
      </c>
      <c r="DJ11" s="14" t="str">
        <f t="shared" si="15"/>
        <v/>
      </c>
    </row>
    <row r="12" spans="1:119" s="14" customFormat="1" x14ac:dyDescent="0.25">
      <c r="A12" s="14">
        <f>IF(BABY!A12="","",BABY!A12)</f>
        <v>10</v>
      </c>
      <c r="B12" s="14">
        <f>IF(DETAILS!$B$13="I",SUM(BABY!G12:M12),IF(DETAILS!$B$13="II",SUM(BABY!AJ12:AP12),IF(DETAILS!$B$13="III",SUM(BABY!BE12:BK12),"")))</f>
        <v>0</v>
      </c>
      <c r="C12" s="14" t="str">
        <f t="shared" si="0"/>
        <v/>
      </c>
      <c r="D12" s="14">
        <f>IF(DETAILS!$B$13="I",SUM(BABY!N12:T12),IF(DETAILS!$B$13="II",SUM(BABY!AQ12:AW12),IF(DETAILS!$B$13="III",SUM(BABY!BL12:BR12),"")))</f>
        <v>0</v>
      </c>
      <c r="E12" s="14" t="str">
        <f t="shared" si="1"/>
        <v/>
      </c>
      <c r="F12" s="14">
        <f>IF(DETAILS!$B$13="I",SUM(BABY!U12:AA12),IF(DETAILS!$B$13="II",SUM(BABY!AX12:BD12),IF(DETAILS!$B$13="III",SUM(BABY!BS12:BY12),"")))</f>
        <v>0</v>
      </c>
      <c r="G12" s="14" t="str">
        <f t="shared" si="2"/>
        <v/>
      </c>
      <c r="Q12" s="14">
        <f>IF(MIDDLE!A12="","",MIDDLE!A12)</f>
        <v>10</v>
      </c>
      <c r="R12" s="14">
        <f>IF(DETAILS!$B$13="I",SUM(MIDDLE!G12:M12),IF(DETAILS!$B$13="II",SUM(MIDDLE!AJ12:AP12),IF(DETAILS!$B$13="III",SUM(MIDDLE!BE12:BK12),"")))</f>
        <v>0</v>
      </c>
      <c r="S12" s="14" t="str">
        <f t="shared" si="3"/>
        <v/>
      </c>
      <c r="T12" s="14">
        <f>IF(DETAILS!$B$13="I",SUM(MIDDLE!N12:T12),IF(DETAILS!$B$13="II",SUM(MIDDLE!AQ12:AW12),IF(DETAILS!$B$13="III",SUM(MIDDLE!BL12:BR12),"")))</f>
        <v>0</v>
      </c>
      <c r="U12" s="14" t="str">
        <f t="shared" si="4"/>
        <v/>
      </c>
      <c r="V12" s="14">
        <f>IF(DETAILS!$B$13="I",SUM(MIDDLE!U12:AA12),IF(DETAILS!$B$13="II",SUM(MIDDLE!AX12:BD12),IF(DETAILS!$B$13="III",SUM(MIDDLE!BS12:BY12),"")))</f>
        <v>0</v>
      </c>
      <c r="W12" s="14" t="str">
        <f t="shared" si="5"/>
        <v/>
      </c>
      <c r="AG12" s="14">
        <f>IF(TOP!A12="","",TOP!A12)</f>
        <v>10</v>
      </c>
      <c r="AH12" s="14">
        <f>IF(DETAILS!$B$13="I",SUM(TOP!G12:M12),IF(DETAILS!$B$13="II",SUM(TOP!AJ12:AP12),IF(DETAILS!$B$13="III",SUM(TOP!BE12:BK12),"")))</f>
        <v>0</v>
      </c>
      <c r="AI12" s="14" t="str">
        <f t="shared" si="6"/>
        <v/>
      </c>
      <c r="AJ12" s="14">
        <f>IF(DETAILS!$B$13="I",SUM(TOP!N12:T12),IF(DETAILS!$B$13="II",SUM(TOP!AQ12:AW12),IF(DETAILS!$B$13="III",SUM(TOP!BL12:BR12),"")))</f>
        <v>0</v>
      </c>
      <c r="AK12" s="14" t="str">
        <f t="shared" si="7"/>
        <v/>
      </c>
      <c r="AL12" s="14">
        <f>IF(DETAILS!$B$13="I",SUM(TOP!U12:AA12),IF(DETAILS!$B$13="II",SUM(TOP!AX12:BD12),IF(DETAILS!$B$13="III",SUM(TOP!BS12:BY12),"")))</f>
        <v>0</v>
      </c>
      <c r="AM12" s="14" t="str">
        <f t="shared" si="8"/>
        <v/>
      </c>
      <c r="AY12" s="14">
        <f>IF('P1'!A12="","",'P1'!A12)</f>
        <v>10</v>
      </c>
      <c r="AZ12" s="14">
        <f>IF(DETAILS!$B$13="I",SUM('P1'!S12:X12),IF(DETAILS!$B$13="II",SUM('P1'!AR12:AW12),IF(DETAILS!$B$13="III",SUM('P1'!BK12:BP12))))</f>
        <v>0</v>
      </c>
      <c r="BA12" s="14" t="str">
        <f t="shared" si="9"/>
        <v/>
      </c>
      <c r="BJ12" s="14">
        <f>IF('P2'!A12="","",'P2'!A12)</f>
        <v>10</v>
      </c>
      <c r="BK12" s="14">
        <f>IF(DETAILS!$B$13="I",SUM('P2'!S12:X12),IF(DETAILS!$B$13="II",SUM('P2'!AR12:AW12),IF(DETAILS!$B$13="III",SUM('P2'!BK12:BP12))))</f>
        <v>0</v>
      </c>
      <c r="BL12" s="14" t="str">
        <f t="shared" si="10"/>
        <v/>
      </c>
      <c r="BU12" s="14">
        <f>IF('P3'!A12="","",'P3'!A12)</f>
        <v>10</v>
      </c>
      <c r="BV12" s="14">
        <f>IF(DETAILS!$B$13="I",SUM('P3'!S12:X12),IF(DETAILS!$B$13="II",SUM('P3'!AR12:AW12),IF(DETAILS!$B$13="III",SUM('P3'!BK12:BP12))))</f>
        <v>0</v>
      </c>
      <c r="BW12" s="14" t="str">
        <f t="shared" si="11"/>
        <v/>
      </c>
      <c r="CG12" s="14">
        <f>IF('P4'!A12="","",'P4'!A12)</f>
        <v>10</v>
      </c>
      <c r="CH12" s="14">
        <f>IFERROR(IF(DETAILS!$B$13="I",SUM('P4'!O12:R12),IF(DETAILS!$B$13="II",SUM('P4'!AE12:AH12),IF(DETAILS!$B$13="III",SUM('P4'!AQ12:AT12),""))),"ERROR")</f>
        <v>0</v>
      </c>
      <c r="CI12" s="14" t="str">
        <f t="shared" si="12"/>
        <v/>
      </c>
      <c r="CP12" s="14">
        <f>IF('P5'!A12="","",'P5'!A12)</f>
        <v>10</v>
      </c>
      <c r="CQ12" s="14">
        <f>IFERROR(IF(DETAILS!$B$13="I",SUM('P5'!O12:R12),IF(DETAILS!$B$13="II",SUM('P5'!AE12:AH12),IF(DETAILS!$B$13="III",SUM('P5'!AQ12:AT12),""))),"ERROR")</f>
        <v>0</v>
      </c>
      <c r="CR12" s="14" t="str">
        <f t="shared" si="13"/>
        <v/>
      </c>
      <c r="CY12" s="14">
        <f>IF('P6'!A12="","",'P6'!A12)</f>
        <v>10</v>
      </c>
      <c r="CZ12" s="14">
        <f>IFERROR(IF(DETAILS!$B$13="I",SUM('P6'!O12:R12),IF(DETAILS!$B$13="II",SUM('P6'!AE12:AH12),IF(DETAILS!$B$13="III",SUM('P6'!AQ12:AT12),""))),"ERROR")</f>
        <v>0</v>
      </c>
      <c r="DA12" s="14" t="str">
        <f t="shared" si="14"/>
        <v/>
      </c>
      <c r="DH12" s="14">
        <f>IF('P7'!A12="","",'P7'!A12)</f>
        <v>10</v>
      </c>
      <c r="DI12" s="14">
        <f>IFERROR(IF(DETAILS!$B$13="I",SUM('P7'!O12:R12),IF(DETAILS!$B$13="II",SUM('P7'!AE12:AH12),IF(DETAILS!$B$13="III",SUM('P7'!AQ12:AT12),""))),"ERROR")</f>
        <v>0</v>
      </c>
      <c r="DJ12" s="14" t="str">
        <f t="shared" si="15"/>
        <v/>
      </c>
    </row>
    <row r="13" spans="1:119" s="14" customFormat="1" x14ac:dyDescent="0.25">
      <c r="A13" s="14">
        <f>IF(BABY!A13="","",BABY!A13)</f>
        <v>11</v>
      </c>
      <c r="B13" s="14">
        <f>IF(DETAILS!$B$13="I",SUM(BABY!G13:M13),IF(DETAILS!$B$13="II",SUM(BABY!AJ13:AP13),IF(DETAILS!$B$13="III",SUM(BABY!BE13:BK13),"")))</f>
        <v>0</v>
      </c>
      <c r="C13" s="14" t="str">
        <f t="shared" si="0"/>
        <v/>
      </c>
      <c r="D13" s="14">
        <f>IF(DETAILS!$B$13="I",SUM(BABY!N13:T13),IF(DETAILS!$B$13="II",SUM(BABY!AQ13:AW13),IF(DETAILS!$B$13="III",SUM(BABY!BL13:BR13),"")))</f>
        <v>0</v>
      </c>
      <c r="E13" s="14" t="str">
        <f t="shared" si="1"/>
        <v/>
      </c>
      <c r="F13" s="14">
        <f>IF(DETAILS!$B$13="I",SUM(BABY!U13:AA13),IF(DETAILS!$B$13="II",SUM(BABY!AX13:BD13),IF(DETAILS!$B$13="III",SUM(BABY!BS13:BY13),"")))</f>
        <v>0</v>
      </c>
      <c r="G13" s="14" t="str">
        <f t="shared" si="2"/>
        <v/>
      </c>
      <c r="Q13" s="14">
        <f>IF(MIDDLE!A13="","",MIDDLE!A13)</f>
        <v>11</v>
      </c>
      <c r="R13" s="14">
        <f>IF(DETAILS!$B$13="I",SUM(MIDDLE!G13:M13),IF(DETAILS!$B$13="II",SUM(MIDDLE!AJ13:AP13),IF(DETAILS!$B$13="III",SUM(MIDDLE!BE13:BK13),"")))</f>
        <v>0</v>
      </c>
      <c r="S13" s="14" t="str">
        <f t="shared" si="3"/>
        <v/>
      </c>
      <c r="T13" s="14">
        <f>IF(DETAILS!$B$13="I",SUM(MIDDLE!N13:T13),IF(DETAILS!$B$13="II",SUM(MIDDLE!AQ13:AW13),IF(DETAILS!$B$13="III",SUM(MIDDLE!BL13:BR13),"")))</f>
        <v>0</v>
      </c>
      <c r="U13" s="14" t="str">
        <f t="shared" si="4"/>
        <v/>
      </c>
      <c r="V13" s="14">
        <f>IF(DETAILS!$B$13="I",SUM(MIDDLE!U13:AA13),IF(DETAILS!$B$13="II",SUM(MIDDLE!AX13:BD13),IF(DETAILS!$B$13="III",SUM(MIDDLE!BS13:BY13),"")))</f>
        <v>0</v>
      </c>
      <c r="W13" s="14" t="str">
        <f t="shared" si="5"/>
        <v/>
      </c>
      <c r="AG13" s="14">
        <f>IF(TOP!A13="","",TOP!A13)</f>
        <v>11</v>
      </c>
      <c r="AH13" s="14">
        <f>IF(DETAILS!$B$13="I",SUM(TOP!G13:M13),IF(DETAILS!$B$13="II",SUM(TOP!AJ13:AP13),IF(DETAILS!$B$13="III",SUM(TOP!BE13:BK13),"")))</f>
        <v>0</v>
      </c>
      <c r="AI13" s="14" t="str">
        <f t="shared" si="6"/>
        <v/>
      </c>
      <c r="AJ13" s="14">
        <f>IF(DETAILS!$B$13="I",SUM(TOP!N13:T13),IF(DETAILS!$B$13="II",SUM(TOP!AQ13:AW13),IF(DETAILS!$B$13="III",SUM(TOP!BL13:BR13),"")))</f>
        <v>0</v>
      </c>
      <c r="AK13" s="14" t="str">
        <f t="shared" si="7"/>
        <v/>
      </c>
      <c r="AL13" s="14">
        <f>IF(DETAILS!$B$13="I",SUM(TOP!U13:AA13),IF(DETAILS!$B$13="II",SUM(TOP!AX13:BD13),IF(DETAILS!$B$13="III",SUM(TOP!BS13:BY13),"")))</f>
        <v>0</v>
      </c>
      <c r="AM13" s="14" t="str">
        <f t="shared" si="8"/>
        <v/>
      </c>
      <c r="AY13" s="14">
        <f>IF('P1'!A13="","",'P1'!A13)</f>
        <v>11</v>
      </c>
      <c r="AZ13" s="14">
        <f>IF(DETAILS!$B$13="I",SUM('P1'!S13:X13),IF(DETAILS!$B$13="II",SUM('P1'!AR13:AW13),IF(DETAILS!$B$13="III",SUM('P1'!BK13:BP13))))</f>
        <v>0</v>
      </c>
      <c r="BA13" s="14" t="str">
        <f t="shared" si="9"/>
        <v/>
      </c>
      <c r="BJ13" s="14">
        <f>IF('P2'!A13="","",'P2'!A13)</f>
        <v>11</v>
      </c>
      <c r="BK13" s="14">
        <f>IF(DETAILS!$B$13="I",SUM('P2'!S13:X13),IF(DETAILS!$B$13="II",SUM('P2'!AR13:AW13),IF(DETAILS!$B$13="III",SUM('P2'!BK13:BP13))))</f>
        <v>0</v>
      </c>
      <c r="BL13" s="14" t="str">
        <f t="shared" si="10"/>
        <v/>
      </c>
      <c r="BU13" s="14">
        <f>IF('P3'!A13="","",'P3'!A13)</f>
        <v>11</v>
      </c>
      <c r="BV13" s="14">
        <f>IF(DETAILS!$B$13="I",SUM('P3'!S13:X13),IF(DETAILS!$B$13="II",SUM('P3'!AR13:AW13),IF(DETAILS!$B$13="III",SUM('P3'!BK13:BP13))))</f>
        <v>0</v>
      </c>
      <c r="BW13" s="14" t="str">
        <f t="shared" si="11"/>
        <v/>
      </c>
      <c r="CG13" s="14">
        <f>IF('P4'!A13="","",'P4'!A13)</f>
        <v>11</v>
      </c>
      <c r="CH13" s="14">
        <f>IFERROR(IF(DETAILS!$B$13="I",SUM('P4'!O13:R13),IF(DETAILS!$B$13="II",SUM('P4'!AE13:AH13),IF(DETAILS!$B$13="III",SUM('P4'!AQ13:AT13),""))),"ERROR")</f>
        <v>0</v>
      </c>
      <c r="CI13" s="14" t="str">
        <f t="shared" si="12"/>
        <v/>
      </c>
      <c r="CP13" s="14">
        <f>IF('P5'!A13="","",'P5'!A13)</f>
        <v>11</v>
      </c>
      <c r="CQ13" s="14">
        <f>IFERROR(IF(DETAILS!$B$13="I",SUM('P5'!O13:R13),IF(DETAILS!$B$13="II",SUM('P5'!AE13:AH13),IF(DETAILS!$B$13="III",SUM('P5'!AQ13:AT13),""))),"ERROR")</f>
        <v>0</v>
      </c>
      <c r="CR13" s="14" t="str">
        <f t="shared" si="13"/>
        <v/>
      </c>
      <c r="CY13" s="14">
        <f>IF('P6'!A13="","",'P6'!A13)</f>
        <v>11</v>
      </c>
      <c r="CZ13" s="14">
        <f>IFERROR(IF(DETAILS!$B$13="I",SUM('P6'!O13:R13),IF(DETAILS!$B$13="II",SUM('P6'!AE13:AH13),IF(DETAILS!$B$13="III",SUM('P6'!AQ13:AT13),""))),"ERROR")</f>
        <v>0</v>
      </c>
      <c r="DA13" s="14" t="str">
        <f t="shared" si="14"/>
        <v/>
      </c>
      <c r="DH13" s="14">
        <f>IF('P7'!A13="","",'P7'!A13)</f>
        <v>11</v>
      </c>
      <c r="DI13" s="14">
        <f>IFERROR(IF(DETAILS!$B$13="I",SUM('P7'!O13:R13),IF(DETAILS!$B$13="II",SUM('P7'!AE13:AH13),IF(DETAILS!$B$13="III",SUM('P7'!AQ13:AT13),""))),"ERROR")</f>
        <v>0</v>
      </c>
      <c r="DJ13" s="14" t="str">
        <f t="shared" si="15"/>
        <v/>
      </c>
    </row>
    <row r="14" spans="1:119" s="14" customFormat="1" x14ac:dyDescent="0.25">
      <c r="A14" s="14">
        <f>IF(BABY!A14="","",BABY!A14)</f>
        <v>12</v>
      </c>
      <c r="B14" s="14">
        <f>IF(DETAILS!$B$13="I",SUM(BABY!G14:M14),IF(DETAILS!$B$13="II",SUM(BABY!AJ14:AP14),IF(DETAILS!$B$13="III",SUM(BABY!BE14:BK14),"")))</f>
        <v>0</v>
      </c>
      <c r="C14" s="14" t="str">
        <f t="shared" si="0"/>
        <v/>
      </c>
      <c r="D14" s="14">
        <f>IF(DETAILS!$B$13="I",SUM(BABY!N14:T14),IF(DETAILS!$B$13="II",SUM(BABY!AQ14:AW14),IF(DETAILS!$B$13="III",SUM(BABY!BL14:BR14),"")))</f>
        <v>0</v>
      </c>
      <c r="E14" s="14" t="str">
        <f t="shared" si="1"/>
        <v/>
      </c>
      <c r="F14" s="14">
        <f>IF(DETAILS!$B$13="I",SUM(BABY!U14:AA14),IF(DETAILS!$B$13="II",SUM(BABY!AX14:BD14),IF(DETAILS!$B$13="III",SUM(BABY!BS14:BY14),"")))</f>
        <v>0</v>
      </c>
      <c r="G14" s="14" t="str">
        <f t="shared" si="2"/>
        <v/>
      </c>
      <c r="Q14" s="14">
        <f>IF(MIDDLE!A14="","",MIDDLE!A14)</f>
        <v>12</v>
      </c>
      <c r="R14" s="14">
        <f>IF(DETAILS!$B$13="I",SUM(MIDDLE!G14:M14),IF(DETAILS!$B$13="II",SUM(MIDDLE!AJ14:AP14),IF(DETAILS!$B$13="III",SUM(MIDDLE!BE14:BK14),"")))</f>
        <v>0</v>
      </c>
      <c r="S14" s="14" t="str">
        <f t="shared" si="3"/>
        <v/>
      </c>
      <c r="T14" s="14">
        <f>IF(DETAILS!$B$13="I",SUM(MIDDLE!N14:T14),IF(DETAILS!$B$13="II",SUM(MIDDLE!AQ14:AW14),IF(DETAILS!$B$13="III",SUM(MIDDLE!BL14:BR14),"")))</f>
        <v>0</v>
      </c>
      <c r="U14" s="14" t="str">
        <f t="shared" si="4"/>
        <v/>
      </c>
      <c r="V14" s="14">
        <f>IF(DETAILS!$B$13="I",SUM(MIDDLE!U14:AA14),IF(DETAILS!$B$13="II",SUM(MIDDLE!AX14:BD14),IF(DETAILS!$B$13="III",SUM(MIDDLE!BS14:BY14),"")))</f>
        <v>0</v>
      </c>
      <c r="W14" s="14" t="str">
        <f t="shared" si="5"/>
        <v/>
      </c>
      <c r="AG14" s="14">
        <f>IF(TOP!A14="","",TOP!A14)</f>
        <v>12</v>
      </c>
      <c r="AH14" s="14">
        <f>IF(DETAILS!$B$13="I",SUM(TOP!G14:M14),IF(DETAILS!$B$13="II",SUM(TOP!AJ14:AP14),IF(DETAILS!$B$13="III",SUM(TOP!BE14:BK14),"")))</f>
        <v>0</v>
      </c>
      <c r="AI14" s="14" t="str">
        <f t="shared" si="6"/>
        <v/>
      </c>
      <c r="AJ14" s="14">
        <f>IF(DETAILS!$B$13="I",SUM(TOP!N14:T14),IF(DETAILS!$B$13="II",SUM(TOP!AQ14:AW14),IF(DETAILS!$B$13="III",SUM(TOP!BL14:BR14),"")))</f>
        <v>0</v>
      </c>
      <c r="AK14" s="14" t="str">
        <f t="shared" si="7"/>
        <v/>
      </c>
      <c r="AL14" s="14">
        <f>IF(DETAILS!$B$13="I",SUM(TOP!U14:AA14),IF(DETAILS!$B$13="II",SUM(TOP!AX14:BD14),IF(DETAILS!$B$13="III",SUM(TOP!BS14:BY14),"")))</f>
        <v>0</v>
      </c>
      <c r="AM14" s="14" t="str">
        <f t="shared" si="8"/>
        <v/>
      </c>
      <c r="AY14" s="14">
        <f>IF('P1'!A14="","",'P1'!A14)</f>
        <v>12</v>
      </c>
      <c r="AZ14" s="14">
        <f>IF(DETAILS!$B$13="I",SUM('P1'!S14:X14),IF(DETAILS!$B$13="II",SUM('P1'!AR14:AW14),IF(DETAILS!$B$13="III",SUM('P1'!BK14:BP14))))</f>
        <v>0</v>
      </c>
      <c r="BA14" s="14" t="str">
        <f t="shared" si="9"/>
        <v/>
      </c>
      <c r="BJ14" s="14">
        <f>IF('P2'!A14="","",'P2'!A14)</f>
        <v>12</v>
      </c>
      <c r="BK14" s="14">
        <f>IF(DETAILS!$B$13="I",SUM('P2'!S14:X14),IF(DETAILS!$B$13="II",SUM('P2'!AR14:AW14),IF(DETAILS!$B$13="III",SUM('P2'!BK14:BP14))))</f>
        <v>0</v>
      </c>
      <c r="BL14" s="14" t="str">
        <f t="shared" si="10"/>
        <v/>
      </c>
      <c r="BU14" s="14">
        <f>IF('P3'!A14="","",'P3'!A14)</f>
        <v>12</v>
      </c>
      <c r="BV14" s="14">
        <f>IF(DETAILS!$B$13="I",SUM('P3'!S14:X14),IF(DETAILS!$B$13="II",SUM('P3'!AR14:AW14),IF(DETAILS!$B$13="III",SUM('P3'!BK14:BP14))))</f>
        <v>0</v>
      </c>
      <c r="BW14" s="14" t="str">
        <f t="shared" si="11"/>
        <v/>
      </c>
      <c r="CG14" s="14">
        <f>IF('P4'!A14="","",'P4'!A14)</f>
        <v>12</v>
      </c>
      <c r="CH14" s="14">
        <f>IFERROR(IF(DETAILS!$B$13="I",SUM('P4'!O14:R14),IF(DETAILS!$B$13="II",SUM('P4'!AE14:AH14),IF(DETAILS!$B$13="III",SUM('P4'!AQ14:AT14),""))),"ERROR")</f>
        <v>0</v>
      </c>
      <c r="CI14" s="14" t="str">
        <f t="shared" si="12"/>
        <v/>
      </c>
      <c r="CP14" s="14">
        <f>IF('P5'!A14="","",'P5'!A14)</f>
        <v>12</v>
      </c>
      <c r="CQ14" s="14">
        <f>IFERROR(IF(DETAILS!$B$13="I",SUM('P5'!O14:R14),IF(DETAILS!$B$13="II",SUM('P5'!AE14:AH14),IF(DETAILS!$B$13="III",SUM('P5'!AQ14:AT14),""))),"ERROR")</f>
        <v>0</v>
      </c>
      <c r="CR14" s="14" t="str">
        <f t="shared" si="13"/>
        <v/>
      </c>
      <c r="CY14" s="14">
        <f>IF('P6'!A14="","",'P6'!A14)</f>
        <v>12</v>
      </c>
      <c r="CZ14" s="14">
        <f>IFERROR(IF(DETAILS!$B$13="I",SUM('P6'!O14:R14),IF(DETAILS!$B$13="II",SUM('P6'!AE14:AH14),IF(DETAILS!$B$13="III",SUM('P6'!AQ14:AT14),""))),"ERROR")</f>
        <v>0</v>
      </c>
      <c r="DA14" s="14" t="str">
        <f t="shared" si="14"/>
        <v/>
      </c>
      <c r="DH14" s="14">
        <f>IF('P7'!A14="","",'P7'!A14)</f>
        <v>12</v>
      </c>
      <c r="DI14" s="14">
        <f>IFERROR(IF(DETAILS!$B$13="I",SUM('P7'!O14:R14),IF(DETAILS!$B$13="II",SUM('P7'!AE14:AH14),IF(DETAILS!$B$13="III",SUM('P7'!AQ14:AT14),""))),"ERROR")</f>
        <v>0</v>
      </c>
      <c r="DJ14" s="14" t="str">
        <f t="shared" si="15"/>
        <v/>
      </c>
    </row>
    <row r="15" spans="1:119" s="14" customFormat="1" x14ac:dyDescent="0.25">
      <c r="A15" s="14">
        <f>IF(BABY!A15="","",BABY!A15)</f>
        <v>13</v>
      </c>
      <c r="B15" s="14">
        <f>IF(DETAILS!$B$13="I",SUM(BABY!G15:M15),IF(DETAILS!$B$13="II",SUM(BABY!AJ15:AP15),IF(DETAILS!$B$13="III",SUM(BABY!BE15:BK15),"")))</f>
        <v>0</v>
      </c>
      <c r="C15" s="14" t="str">
        <f t="shared" si="0"/>
        <v/>
      </c>
      <c r="D15" s="14">
        <f>IF(DETAILS!$B$13="I",SUM(BABY!N15:T15),IF(DETAILS!$B$13="II",SUM(BABY!AQ15:AW15),IF(DETAILS!$B$13="III",SUM(BABY!BL15:BR15),"")))</f>
        <v>0</v>
      </c>
      <c r="E15" s="14" t="str">
        <f t="shared" si="1"/>
        <v/>
      </c>
      <c r="F15" s="14">
        <f>IF(DETAILS!$B$13="I",SUM(BABY!U15:AA15),IF(DETAILS!$B$13="II",SUM(BABY!AX15:BD15),IF(DETAILS!$B$13="III",SUM(BABY!BS15:BY15),"")))</f>
        <v>0</v>
      </c>
      <c r="G15" s="14" t="str">
        <f t="shared" si="2"/>
        <v/>
      </c>
      <c r="Q15" s="14">
        <f>IF(MIDDLE!A15="","",MIDDLE!A15)</f>
        <v>13</v>
      </c>
      <c r="R15" s="14">
        <f>IF(DETAILS!$B$13="I",SUM(MIDDLE!G15:M15),IF(DETAILS!$B$13="II",SUM(MIDDLE!AJ15:AP15),IF(DETAILS!$B$13="III",SUM(MIDDLE!BE15:BK15),"")))</f>
        <v>0</v>
      </c>
      <c r="S15" s="14" t="str">
        <f t="shared" si="3"/>
        <v/>
      </c>
      <c r="T15" s="14">
        <f>IF(DETAILS!$B$13="I",SUM(MIDDLE!N15:T15),IF(DETAILS!$B$13="II",SUM(MIDDLE!AQ15:AW15),IF(DETAILS!$B$13="III",SUM(MIDDLE!BL15:BR15),"")))</f>
        <v>0</v>
      </c>
      <c r="U15" s="14" t="str">
        <f t="shared" si="4"/>
        <v/>
      </c>
      <c r="V15" s="14">
        <f>IF(DETAILS!$B$13="I",SUM(MIDDLE!U15:AA15),IF(DETAILS!$B$13="II",SUM(MIDDLE!AX15:BD15),IF(DETAILS!$B$13="III",SUM(MIDDLE!BS15:BY15),"")))</f>
        <v>0</v>
      </c>
      <c r="W15" s="14" t="str">
        <f t="shared" si="5"/>
        <v/>
      </c>
      <c r="AG15" s="14">
        <f>IF(TOP!A15="","",TOP!A15)</f>
        <v>13</v>
      </c>
      <c r="AH15" s="14">
        <f>IF(DETAILS!$B$13="I",SUM(TOP!G15:M15),IF(DETAILS!$B$13="II",SUM(TOP!AJ15:AP15),IF(DETAILS!$B$13="III",SUM(TOP!BE15:BK15),"")))</f>
        <v>0</v>
      </c>
      <c r="AI15" s="14" t="str">
        <f t="shared" si="6"/>
        <v/>
      </c>
      <c r="AJ15" s="14">
        <f>IF(DETAILS!$B$13="I",SUM(TOP!N15:T15),IF(DETAILS!$B$13="II",SUM(TOP!AQ15:AW15),IF(DETAILS!$B$13="III",SUM(TOP!BL15:BR15),"")))</f>
        <v>0</v>
      </c>
      <c r="AK15" s="14" t="str">
        <f t="shared" si="7"/>
        <v/>
      </c>
      <c r="AL15" s="14">
        <f>IF(DETAILS!$B$13="I",SUM(TOP!U15:AA15),IF(DETAILS!$B$13="II",SUM(TOP!AX15:BD15),IF(DETAILS!$B$13="III",SUM(TOP!BS15:BY15),"")))</f>
        <v>0</v>
      </c>
      <c r="AM15" s="14" t="str">
        <f t="shared" si="8"/>
        <v/>
      </c>
      <c r="AY15" s="14">
        <f>IF('P1'!A15="","",'P1'!A15)</f>
        <v>13</v>
      </c>
      <c r="AZ15" s="14">
        <f>IF(DETAILS!$B$13="I",SUM('P1'!S15:X15),IF(DETAILS!$B$13="II",SUM('P1'!AR15:AW15),IF(DETAILS!$B$13="III",SUM('P1'!BK15:BP15))))</f>
        <v>0</v>
      </c>
      <c r="BA15" s="14" t="str">
        <f t="shared" si="9"/>
        <v/>
      </c>
      <c r="BJ15" s="14">
        <f>IF('P2'!A15="","",'P2'!A15)</f>
        <v>13</v>
      </c>
      <c r="BK15" s="14">
        <f>IF(DETAILS!$B$13="I",SUM('P2'!S15:X15),IF(DETAILS!$B$13="II",SUM('P2'!AR15:AW15),IF(DETAILS!$B$13="III",SUM('P2'!BK15:BP15))))</f>
        <v>0</v>
      </c>
      <c r="BL15" s="14" t="str">
        <f t="shared" si="10"/>
        <v/>
      </c>
      <c r="BU15" s="14">
        <f>IF('P3'!A15="","",'P3'!A15)</f>
        <v>13</v>
      </c>
      <c r="BV15" s="14">
        <f>IF(DETAILS!$B$13="I",SUM('P3'!S15:X15),IF(DETAILS!$B$13="II",SUM('P3'!AR15:AW15),IF(DETAILS!$B$13="III",SUM('P3'!BK15:BP15))))</f>
        <v>0</v>
      </c>
      <c r="BW15" s="14" t="str">
        <f t="shared" si="11"/>
        <v/>
      </c>
      <c r="CG15" s="14">
        <f>IF('P4'!A15="","",'P4'!A15)</f>
        <v>13</v>
      </c>
      <c r="CH15" s="14">
        <f>IFERROR(IF(DETAILS!$B$13="I",SUM('P4'!O15:R15),IF(DETAILS!$B$13="II",SUM('P4'!AE15:AH15),IF(DETAILS!$B$13="III",SUM('P4'!AQ15:AT15),""))),"ERROR")</f>
        <v>0</v>
      </c>
      <c r="CI15" s="14" t="str">
        <f t="shared" si="12"/>
        <v/>
      </c>
      <c r="CP15" s="14">
        <f>IF('P5'!A15="","",'P5'!A15)</f>
        <v>13</v>
      </c>
      <c r="CQ15" s="14">
        <f>IFERROR(IF(DETAILS!$B$13="I",SUM('P5'!O15:R15),IF(DETAILS!$B$13="II",SUM('P5'!AE15:AH15),IF(DETAILS!$B$13="III",SUM('P5'!AQ15:AT15),""))),"ERROR")</f>
        <v>0</v>
      </c>
      <c r="CR15" s="14" t="str">
        <f t="shared" si="13"/>
        <v/>
      </c>
      <c r="CY15" s="14">
        <f>IF('P6'!A15="","",'P6'!A15)</f>
        <v>13</v>
      </c>
      <c r="CZ15" s="14">
        <f>IFERROR(IF(DETAILS!$B$13="I",SUM('P6'!O15:R15),IF(DETAILS!$B$13="II",SUM('P6'!AE15:AH15),IF(DETAILS!$B$13="III",SUM('P6'!AQ15:AT15),""))),"ERROR")</f>
        <v>0</v>
      </c>
      <c r="DA15" s="14" t="str">
        <f t="shared" si="14"/>
        <v/>
      </c>
      <c r="DH15" s="14">
        <f>IF('P7'!A15="","",'P7'!A15)</f>
        <v>13</v>
      </c>
      <c r="DI15" s="14">
        <f>IFERROR(IF(DETAILS!$B$13="I",SUM('P7'!O15:R15),IF(DETAILS!$B$13="II",SUM('P7'!AE15:AH15),IF(DETAILS!$B$13="III",SUM('P7'!AQ15:AT15),""))),"ERROR")</f>
        <v>0</v>
      </c>
      <c r="DJ15" s="14" t="str">
        <f t="shared" si="15"/>
        <v/>
      </c>
    </row>
    <row r="16" spans="1:119" s="14" customFormat="1" x14ac:dyDescent="0.25">
      <c r="A16" s="14">
        <f>IF(BABY!A16="","",BABY!A16)</f>
        <v>14</v>
      </c>
      <c r="B16" s="14">
        <f>IF(DETAILS!$B$13="I",SUM(BABY!G16:M16),IF(DETAILS!$B$13="II",SUM(BABY!AJ16:AP16),IF(DETAILS!$B$13="III",SUM(BABY!BE16:BK16),"")))</f>
        <v>0</v>
      </c>
      <c r="C16" s="14" t="str">
        <f t="shared" si="0"/>
        <v/>
      </c>
      <c r="D16" s="14">
        <f>IF(DETAILS!$B$13="I",SUM(BABY!N16:T16),IF(DETAILS!$B$13="II",SUM(BABY!AQ16:AW16),IF(DETAILS!$B$13="III",SUM(BABY!BL16:BR16),"")))</f>
        <v>0</v>
      </c>
      <c r="E16" s="14" t="str">
        <f t="shared" si="1"/>
        <v/>
      </c>
      <c r="F16" s="14">
        <f>IF(DETAILS!$B$13="I",SUM(BABY!U16:AA16),IF(DETAILS!$B$13="II",SUM(BABY!AX16:BD16),IF(DETAILS!$B$13="III",SUM(BABY!BS16:BY16),"")))</f>
        <v>0</v>
      </c>
      <c r="G16" s="14" t="str">
        <f t="shared" si="2"/>
        <v/>
      </c>
      <c r="Q16" s="14">
        <f>IF(MIDDLE!A16="","",MIDDLE!A16)</f>
        <v>14</v>
      </c>
      <c r="R16" s="14">
        <f>IF(DETAILS!$B$13="I",SUM(MIDDLE!G16:M16),IF(DETAILS!$B$13="II",SUM(MIDDLE!AJ16:AP16),IF(DETAILS!$B$13="III",SUM(MIDDLE!BE16:BK16),"")))</f>
        <v>0</v>
      </c>
      <c r="S16" s="14" t="str">
        <f t="shared" si="3"/>
        <v/>
      </c>
      <c r="T16" s="14">
        <f>IF(DETAILS!$B$13="I",SUM(MIDDLE!N16:T16),IF(DETAILS!$B$13="II",SUM(MIDDLE!AQ16:AW16),IF(DETAILS!$B$13="III",SUM(MIDDLE!BL16:BR16),"")))</f>
        <v>0</v>
      </c>
      <c r="U16" s="14" t="str">
        <f t="shared" si="4"/>
        <v/>
      </c>
      <c r="V16" s="14">
        <f>IF(DETAILS!$B$13="I",SUM(MIDDLE!U16:AA16),IF(DETAILS!$B$13="II",SUM(MIDDLE!AX16:BD16),IF(DETAILS!$B$13="III",SUM(MIDDLE!BS16:BY16),"")))</f>
        <v>0</v>
      </c>
      <c r="W16" s="14" t="str">
        <f t="shared" si="5"/>
        <v/>
      </c>
      <c r="AG16" s="14">
        <f>IF(TOP!A16="","",TOP!A16)</f>
        <v>14</v>
      </c>
      <c r="AH16" s="14">
        <f>IF(DETAILS!$B$13="I",SUM(TOP!G16:M16),IF(DETAILS!$B$13="II",SUM(TOP!AJ16:AP16),IF(DETAILS!$B$13="III",SUM(TOP!BE16:BK16),"")))</f>
        <v>0</v>
      </c>
      <c r="AI16" s="14" t="str">
        <f t="shared" si="6"/>
        <v/>
      </c>
      <c r="AJ16" s="14">
        <f>IF(DETAILS!$B$13="I",SUM(TOP!N16:T16),IF(DETAILS!$B$13="II",SUM(TOP!AQ16:AW16),IF(DETAILS!$B$13="III",SUM(TOP!BL16:BR16),"")))</f>
        <v>0</v>
      </c>
      <c r="AK16" s="14" t="str">
        <f t="shared" si="7"/>
        <v/>
      </c>
      <c r="AL16" s="14">
        <f>IF(DETAILS!$B$13="I",SUM(TOP!U16:AA16),IF(DETAILS!$B$13="II",SUM(TOP!AX16:BD16),IF(DETAILS!$B$13="III",SUM(TOP!BS16:BY16),"")))</f>
        <v>0</v>
      </c>
      <c r="AM16" s="14" t="str">
        <f t="shared" si="8"/>
        <v/>
      </c>
      <c r="AY16" s="14">
        <f>IF('P1'!A16="","",'P1'!A16)</f>
        <v>14</v>
      </c>
      <c r="AZ16" s="14">
        <f>IF(DETAILS!$B$13="I",SUM('P1'!S16:X16),IF(DETAILS!$B$13="II",SUM('P1'!AR16:AW16),IF(DETAILS!$B$13="III",SUM('P1'!BK16:BP16))))</f>
        <v>0</v>
      </c>
      <c r="BA16" s="14" t="str">
        <f t="shared" si="9"/>
        <v/>
      </c>
      <c r="BJ16" s="14">
        <f>IF('P2'!A16="","",'P2'!A16)</f>
        <v>14</v>
      </c>
      <c r="BK16" s="14">
        <f>IF(DETAILS!$B$13="I",SUM('P2'!S16:X16),IF(DETAILS!$B$13="II",SUM('P2'!AR16:AW16),IF(DETAILS!$B$13="III",SUM('P2'!BK16:BP16))))</f>
        <v>0</v>
      </c>
      <c r="BL16" s="14" t="str">
        <f t="shared" si="10"/>
        <v/>
      </c>
      <c r="BU16" s="14">
        <f>IF('P3'!A16="","",'P3'!A16)</f>
        <v>14</v>
      </c>
      <c r="BV16" s="14">
        <f>IF(DETAILS!$B$13="I",SUM('P3'!S16:X16),IF(DETAILS!$B$13="II",SUM('P3'!AR16:AW16),IF(DETAILS!$B$13="III",SUM('P3'!BK16:BP16))))</f>
        <v>0</v>
      </c>
      <c r="BW16" s="14" t="str">
        <f t="shared" si="11"/>
        <v/>
      </c>
      <c r="CG16" s="14">
        <f>IF('P4'!A16="","",'P4'!A16)</f>
        <v>14</v>
      </c>
      <c r="CH16" s="14">
        <f>IFERROR(IF(DETAILS!$B$13="I",SUM('P4'!O16:R16),IF(DETAILS!$B$13="II",SUM('P4'!AE16:AH16),IF(DETAILS!$B$13="III",SUM('P4'!AQ16:AT16),""))),"ERROR")</f>
        <v>0</v>
      </c>
      <c r="CI16" s="14" t="str">
        <f t="shared" si="12"/>
        <v/>
      </c>
      <c r="CP16" s="14">
        <f>IF('P5'!A16="","",'P5'!A16)</f>
        <v>14</v>
      </c>
      <c r="CQ16" s="14">
        <f>IFERROR(IF(DETAILS!$B$13="I",SUM('P5'!O16:R16),IF(DETAILS!$B$13="II",SUM('P5'!AE16:AH16),IF(DETAILS!$B$13="III",SUM('P5'!AQ16:AT16),""))),"ERROR")</f>
        <v>0</v>
      </c>
      <c r="CR16" s="14" t="str">
        <f t="shared" si="13"/>
        <v/>
      </c>
      <c r="CY16" s="14">
        <f>IF('P6'!A16="","",'P6'!A16)</f>
        <v>14</v>
      </c>
      <c r="CZ16" s="14">
        <f>IFERROR(IF(DETAILS!$B$13="I",SUM('P6'!O16:R16),IF(DETAILS!$B$13="II",SUM('P6'!AE16:AH16),IF(DETAILS!$B$13="III",SUM('P6'!AQ16:AT16),""))),"ERROR")</f>
        <v>0</v>
      </c>
      <c r="DA16" s="14" t="str">
        <f t="shared" si="14"/>
        <v/>
      </c>
      <c r="DH16" s="14">
        <f>IF('P7'!A16="","",'P7'!A16)</f>
        <v>14</v>
      </c>
      <c r="DI16" s="14">
        <f>IFERROR(IF(DETAILS!$B$13="I",SUM('P7'!O16:R16),IF(DETAILS!$B$13="II",SUM('P7'!AE16:AH16),IF(DETAILS!$B$13="III",SUM('P7'!AQ16:AT16),""))),"ERROR")</f>
        <v>0</v>
      </c>
      <c r="DJ16" s="14" t="str">
        <f t="shared" si="15"/>
        <v/>
      </c>
    </row>
    <row r="17" spans="1:114" s="14" customFormat="1" x14ac:dyDescent="0.25">
      <c r="A17" s="14">
        <f>IF(BABY!A17="","",BABY!A17)</f>
        <v>15</v>
      </c>
      <c r="B17" s="14">
        <f>IF(DETAILS!$B$13="I",SUM(BABY!G17:M17),IF(DETAILS!$B$13="II",SUM(BABY!AJ17:AP17),IF(DETAILS!$B$13="III",SUM(BABY!BE17:BK17),"")))</f>
        <v>0</v>
      </c>
      <c r="C17" s="14" t="str">
        <f t="shared" si="0"/>
        <v/>
      </c>
      <c r="D17" s="14">
        <f>IF(DETAILS!$B$13="I",SUM(BABY!N17:T17),IF(DETAILS!$B$13="II",SUM(BABY!AQ17:AW17),IF(DETAILS!$B$13="III",SUM(BABY!BL17:BR17),"")))</f>
        <v>0</v>
      </c>
      <c r="E17" s="14" t="str">
        <f t="shared" si="1"/>
        <v/>
      </c>
      <c r="F17" s="14">
        <f>IF(DETAILS!$B$13="I",SUM(BABY!U17:AA17),IF(DETAILS!$B$13="II",SUM(BABY!AX17:BD17),IF(DETAILS!$B$13="III",SUM(BABY!BS17:BY17),"")))</f>
        <v>0</v>
      </c>
      <c r="G17" s="14" t="str">
        <f t="shared" si="2"/>
        <v/>
      </c>
      <c r="Q17" s="14">
        <f>IF(MIDDLE!A17="","",MIDDLE!A17)</f>
        <v>15</v>
      </c>
      <c r="R17" s="14">
        <f>IF(DETAILS!$B$13="I",SUM(MIDDLE!G17:M17),IF(DETAILS!$B$13="II",SUM(MIDDLE!AJ17:AP17),IF(DETAILS!$B$13="III",SUM(MIDDLE!BE17:BK17),"")))</f>
        <v>0</v>
      </c>
      <c r="S17" s="14" t="str">
        <f t="shared" si="3"/>
        <v/>
      </c>
      <c r="T17" s="14">
        <f>IF(DETAILS!$B$13="I",SUM(MIDDLE!N17:T17),IF(DETAILS!$B$13="II",SUM(MIDDLE!AQ17:AW17),IF(DETAILS!$B$13="III",SUM(MIDDLE!BL17:BR17),"")))</f>
        <v>0</v>
      </c>
      <c r="U17" s="14" t="str">
        <f t="shared" si="4"/>
        <v/>
      </c>
      <c r="V17" s="14">
        <f>IF(DETAILS!$B$13="I",SUM(MIDDLE!U17:AA17),IF(DETAILS!$B$13="II",SUM(MIDDLE!AX17:BD17),IF(DETAILS!$B$13="III",SUM(MIDDLE!BS17:BY17),"")))</f>
        <v>0</v>
      </c>
      <c r="W17" s="14" t="str">
        <f t="shared" si="5"/>
        <v/>
      </c>
      <c r="AG17" s="14">
        <f>IF(TOP!A17="","",TOP!A17)</f>
        <v>15</v>
      </c>
      <c r="AH17" s="14">
        <f>IF(DETAILS!$B$13="I",SUM(TOP!G17:M17),IF(DETAILS!$B$13="II",SUM(TOP!AJ17:AP17),IF(DETAILS!$B$13="III",SUM(TOP!BE17:BK17),"")))</f>
        <v>0</v>
      </c>
      <c r="AI17" s="14" t="str">
        <f t="shared" si="6"/>
        <v/>
      </c>
      <c r="AJ17" s="14">
        <f>IF(DETAILS!$B$13="I",SUM(TOP!N17:T17),IF(DETAILS!$B$13="II",SUM(TOP!AQ17:AW17),IF(DETAILS!$B$13="III",SUM(TOP!BL17:BR17),"")))</f>
        <v>0</v>
      </c>
      <c r="AK17" s="14" t="str">
        <f t="shared" si="7"/>
        <v/>
      </c>
      <c r="AL17" s="14">
        <f>IF(DETAILS!$B$13="I",SUM(TOP!U17:AA17),IF(DETAILS!$B$13="II",SUM(TOP!AX17:BD17),IF(DETAILS!$B$13="III",SUM(TOP!BS17:BY17),"")))</f>
        <v>0</v>
      </c>
      <c r="AM17" s="14" t="str">
        <f t="shared" si="8"/>
        <v/>
      </c>
      <c r="AY17" s="14">
        <f>IF('P1'!A17="","",'P1'!A17)</f>
        <v>15</v>
      </c>
      <c r="AZ17" s="14">
        <f>IF(DETAILS!$B$13="I",SUM('P1'!S17:X17),IF(DETAILS!$B$13="II",SUM('P1'!AR17:AW17),IF(DETAILS!$B$13="III",SUM('P1'!BK17:BP17))))</f>
        <v>0</v>
      </c>
      <c r="BA17" s="14" t="str">
        <f t="shared" si="9"/>
        <v/>
      </c>
      <c r="BJ17" s="14">
        <f>IF('P2'!A17="","",'P2'!A17)</f>
        <v>15</v>
      </c>
      <c r="BK17" s="14">
        <f>IF(DETAILS!$B$13="I",SUM('P2'!S17:X17),IF(DETAILS!$B$13="II",SUM('P2'!AR17:AW17),IF(DETAILS!$B$13="III",SUM('P2'!BK17:BP17))))</f>
        <v>0</v>
      </c>
      <c r="BL17" s="14" t="str">
        <f t="shared" si="10"/>
        <v/>
      </c>
      <c r="BU17" s="14">
        <f>IF('P3'!A17="","",'P3'!A17)</f>
        <v>15</v>
      </c>
      <c r="BV17" s="14">
        <f>IF(DETAILS!$B$13="I",SUM('P3'!S17:X17),IF(DETAILS!$B$13="II",SUM('P3'!AR17:AW17),IF(DETAILS!$B$13="III",SUM('P3'!BK17:BP17))))</f>
        <v>0</v>
      </c>
      <c r="BW17" s="14" t="str">
        <f t="shared" si="11"/>
        <v/>
      </c>
      <c r="CG17" s="14">
        <f>IF('P4'!A17="","",'P4'!A17)</f>
        <v>15</v>
      </c>
      <c r="CH17" s="14">
        <f>IFERROR(IF(DETAILS!$B$13="I",SUM('P4'!O17:R17),IF(DETAILS!$B$13="II",SUM('P4'!AE17:AH17),IF(DETAILS!$B$13="III",SUM('P4'!AQ17:AT17),""))),"ERROR")</f>
        <v>0</v>
      </c>
      <c r="CI17" s="14" t="str">
        <f t="shared" si="12"/>
        <v/>
      </c>
      <c r="CP17" s="14">
        <f>IF('P5'!A17="","",'P5'!A17)</f>
        <v>15</v>
      </c>
      <c r="CQ17" s="14">
        <f>IFERROR(IF(DETAILS!$B$13="I",SUM('P5'!O17:R17),IF(DETAILS!$B$13="II",SUM('P5'!AE17:AH17),IF(DETAILS!$B$13="III",SUM('P5'!AQ17:AT17),""))),"ERROR")</f>
        <v>0</v>
      </c>
      <c r="CR17" s="14" t="str">
        <f t="shared" si="13"/>
        <v/>
      </c>
      <c r="CY17" s="14">
        <f>IF('P6'!A17="","",'P6'!A17)</f>
        <v>15</v>
      </c>
      <c r="CZ17" s="14">
        <f>IFERROR(IF(DETAILS!$B$13="I",SUM('P6'!O17:R17),IF(DETAILS!$B$13="II",SUM('P6'!AE17:AH17),IF(DETAILS!$B$13="III",SUM('P6'!AQ17:AT17),""))),"ERROR")</f>
        <v>0</v>
      </c>
      <c r="DA17" s="14" t="str">
        <f t="shared" si="14"/>
        <v/>
      </c>
      <c r="DH17" s="14">
        <f>IF('P7'!A17="","",'P7'!A17)</f>
        <v>15</v>
      </c>
      <c r="DI17" s="14">
        <f>IFERROR(IF(DETAILS!$B$13="I",SUM('P7'!O17:R17),IF(DETAILS!$B$13="II",SUM('P7'!AE17:AH17),IF(DETAILS!$B$13="III",SUM('P7'!AQ17:AT17),""))),"ERROR")</f>
        <v>0</v>
      </c>
      <c r="DJ17" s="14" t="str">
        <f t="shared" si="15"/>
        <v/>
      </c>
    </row>
    <row r="18" spans="1:114" s="14" customFormat="1" x14ac:dyDescent="0.25">
      <c r="A18" s="14">
        <f>IF(BABY!A18="","",BABY!A18)</f>
        <v>16</v>
      </c>
      <c r="B18" s="14">
        <f>IF(DETAILS!$B$13="I",SUM(BABY!G18:M18),IF(DETAILS!$B$13="II",SUM(BABY!AJ18:AP18),IF(DETAILS!$B$13="III",SUM(BABY!BE18:BK18),"")))</f>
        <v>0</v>
      </c>
      <c r="C18" s="14" t="str">
        <f t="shared" si="0"/>
        <v/>
      </c>
      <c r="D18" s="14">
        <f>IF(DETAILS!$B$13="I",SUM(BABY!N18:T18),IF(DETAILS!$B$13="II",SUM(BABY!AQ18:AW18),IF(DETAILS!$B$13="III",SUM(BABY!BL18:BR18),"")))</f>
        <v>0</v>
      </c>
      <c r="E18" s="14" t="str">
        <f t="shared" si="1"/>
        <v/>
      </c>
      <c r="F18" s="14">
        <f>IF(DETAILS!$B$13="I",SUM(BABY!U18:AA18),IF(DETAILS!$B$13="II",SUM(BABY!AX18:BD18),IF(DETAILS!$B$13="III",SUM(BABY!BS18:BY18),"")))</f>
        <v>0</v>
      </c>
      <c r="G18" s="14" t="str">
        <f t="shared" si="2"/>
        <v/>
      </c>
      <c r="Q18" s="14">
        <f>IF(MIDDLE!A18="","",MIDDLE!A18)</f>
        <v>16</v>
      </c>
      <c r="R18" s="14">
        <f>IF(DETAILS!$B$13="I",SUM(MIDDLE!G18:M18),IF(DETAILS!$B$13="II",SUM(MIDDLE!AJ18:AP18),IF(DETAILS!$B$13="III",SUM(MIDDLE!BE18:BK18),"")))</f>
        <v>0</v>
      </c>
      <c r="S18" s="14" t="str">
        <f t="shared" si="3"/>
        <v/>
      </c>
      <c r="T18" s="14">
        <f>IF(DETAILS!$B$13="I",SUM(MIDDLE!N18:T18),IF(DETAILS!$B$13="II",SUM(MIDDLE!AQ18:AW18),IF(DETAILS!$B$13="III",SUM(MIDDLE!BL18:BR18),"")))</f>
        <v>0</v>
      </c>
      <c r="U18" s="14" t="str">
        <f t="shared" si="4"/>
        <v/>
      </c>
      <c r="V18" s="14">
        <f>IF(DETAILS!$B$13="I",SUM(MIDDLE!U18:AA18),IF(DETAILS!$B$13="II",SUM(MIDDLE!AX18:BD18),IF(DETAILS!$B$13="III",SUM(MIDDLE!BS18:BY18),"")))</f>
        <v>0</v>
      </c>
      <c r="W18" s="14" t="str">
        <f t="shared" si="5"/>
        <v/>
      </c>
      <c r="AG18" s="14">
        <f>IF(TOP!A18="","",TOP!A18)</f>
        <v>16</v>
      </c>
      <c r="AH18" s="14">
        <f>IF(DETAILS!$B$13="I",SUM(TOP!G18:M18),IF(DETAILS!$B$13="II",SUM(TOP!AJ18:AP18),IF(DETAILS!$B$13="III",SUM(TOP!BE18:BK18),"")))</f>
        <v>0</v>
      </c>
      <c r="AI18" s="14" t="str">
        <f t="shared" si="6"/>
        <v/>
      </c>
      <c r="AJ18" s="14">
        <f>IF(DETAILS!$B$13="I",SUM(TOP!N18:T18),IF(DETAILS!$B$13="II",SUM(TOP!AQ18:AW18),IF(DETAILS!$B$13="III",SUM(TOP!BL18:BR18),"")))</f>
        <v>0</v>
      </c>
      <c r="AK18" s="14" t="str">
        <f t="shared" si="7"/>
        <v/>
      </c>
      <c r="AL18" s="14">
        <f>IF(DETAILS!$B$13="I",SUM(TOP!U18:AA18),IF(DETAILS!$B$13="II",SUM(TOP!AX18:BD18),IF(DETAILS!$B$13="III",SUM(TOP!BS18:BY18),"")))</f>
        <v>0</v>
      </c>
      <c r="AM18" s="14" t="str">
        <f t="shared" si="8"/>
        <v/>
      </c>
      <c r="AY18" s="14">
        <f>IF('P1'!A18="","",'P1'!A18)</f>
        <v>16</v>
      </c>
      <c r="AZ18" s="14">
        <f>IF(DETAILS!$B$13="I",SUM('P1'!S18:X18),IF(DETAILS!$B$13="II",SUM('P1'!AR18:AW18),IF(DETAILS!$B$13="III",SUM('P1'!BK18:BP18))))</f>
        <v>0</v>
      </c>
      <c r="BA18" s="14" t="str">
        <f t="shared" si="9"/>
        <v/>
      </c>
      <c r="BJ18" s="14">
        <f>IF('P2'!A18="","",'P2'!A18)</f>
        <v>16</v>
      </c>
      <c r="BK18" s="14">
        <f>IF(DETAILS!$B$13="I",SUM('P2'!S18:X18),IF(DETAILS!$B$13="II",SUM('P2'!AR18:AW18),IF(DETAILS!$B$13="III",SUM('P2'!BK18:BP18))))</f>
        <v>0</v>
      </c>
      <c r="BL18" s="14" t="str">
        <f t="shared" si="10"/>
        <v/>
      </c>
      <c r="BU18" s="14">
        <f>IF('P3'!A18="","",'P3'!A18)</f>
        <v>16</v>
      </c>
      <c r="BV18" s="14">
        <f>IF(DETAILS!$B$13="I",SUM('P3'!S18:X18),IF(DETAILS!$B$13="II",SUM('P3'!AR18:AW18),IF(DETAILS!$B$13="III",SUM('P3'!BK18:BP18))))</f>
        <v>0</v>
      </c>
      <c r="BW18" s="14" t="str">
        <f t="shared" si="11"/>
        <v/>
      </c>
      <c r="CG18" s="14">
        <f>IF('P4'!A18="","",'P4'!A18)</f>
        <v>16</v>
      </c>
      <c r="CH18" s="14">
        <f>IFERROR(IF(DETAILS!$B$13="I",SUM('P4'!O18:R18),IF(DETAILS!$B$13="II",SUM('P4'!AE18:AH18),IF(DETAILS!$B$13="III",SUM('P4'!AQ18:AT18),""))),"ERROR")</f>
        <v>0</v>
      </c>
      <c r="CI18" s="14" t="str">
        <f t="shared" si="12"/>
        <v/>
      </c>
      <c r="CP18" s="14">
        <f>IF('P5'!A18="","",'P5'!A18)</f>
        <v>16</v>
      </c>
      <c r="CQ18" s="14">
        <f>IFERROR(IF(DETAILS!$B$13="I",SUM('P5'!O18:R18),IF(DETAILS!$B$13="II",SUM('P5'!AE18:AH18),IF(DETAILS!$B$13="III",SUM('P5'!AQ18:AT18),""))),"ERROR")</f>
        <v>0</v>
      </c>
      <c r="CR18" s="14" t="str">
        <f t="shared" si="13"/>
        <v/>
      </c>
      <c r="CY18" s="14">
        <f>IF('P6'!A18="","",'P6'!A18)</f>
        <v>16</v>
      </c>
      <c r="CZ18" s="14">
        <f>IFERROR(IF(DETAILS!$B$13="I",SUM('P6'!O18:R18),IF(DETAILS!$B$13="II",SUM('P6'!AE18:AH18),IF(DETAILS!$B$13="III",SUM('P6'!AQ18:AT18),""))),"ERROR")</f>
        <v>0</v>
      </c>
      <c r="DA18" s="14" t="str">
        <f t="shared" si="14"/>
        <v/>
      </c>
      <c r="DH18" s="14">
        <f>IF('P7'!A18="","",'P7'!A18)</f>
        <v>16</v>
      </c>
      <c r="DI18" s="14">
        <f>IFERROR(IF(DETAILS!$B$13="I",SUM('P7'!O18:R18),IF(DETAILS!$B$13="II",SUM('P7'!AE18:AH18),IF(DETAILS!$B$13="III",SUM('P7'!AQ18:AT18),""))),"ERROR")</f>
        <v>0</v>
      </c>
      <c r="DJ18" s="14" t="str">
        <f t="shared" si="15"/>
        <v/>
      </c>
    </row>
    <row r="19" spans="1:114" s="14" customFormat="1" x14ac:dyDescent="0.25">
      <c r="A19" s="14">
        <f>IF(BABY!A19="","",BABY!A19)</f>
        <v>17</v>
      </c>
      <c r="B19" s="14">
        <f>IF(DETAILS!$B$13="I",SUM(BABY!G19:M19),IF(DETAILS!$B$13="II",SUM(BABY!AJ19:AP19),IF(DETAILS!$B$13="III",SUM(BABY!BE19:BK19),"")))</f>
        <v>0</v>
      </c>
      <c r="C19" s="14" t="str">
        <f t="shared" si="0"/>
        <v/>
      </c>
      <c r="D19" s="14">
        <f>IF(DETAILS!$B$13="I",SUM(BABY!N19:T19),IF(DETAILS!$B$13="II",SUM(BABY!AQ19:AW19),IF(DETAILS!$B$13="III",SUM(BABY!BL19:BR19),"")))</f>
        <v>0</v>
      </c>
      <c r="E19" s="14" t="str">
        <f t="shared" si="1"/>
        <v/>
      </c>
      <c r="F19" s="14">
        <f>IF(DETAILS!$B$13="I",SUM(BABY!U19:AA19),IF(DETAILS!$B$13="II",SUM(BABY!AX19:BD19),IF(DETAILS!$B$13="III",SUM(BABY!BS19:BY19),"")))</f>
        <v>0</v>
      </c>
      <c r="G19" s="14" t="str">
        <f t="shared" si="2"/>
        <v/>
      </c>
      <c r="Q19" s="14">
        <f>IF(MIDDLE!A19="","",MIDDLE!A19)</f>
        <v>17</v>
      </c>
      <c r="R19" s="14">
        <f>IF(DETAILS!$B$13="I",SUM(MIDDLE!G19:M19),IF(DETAILS!$B$13="II",SUM(MIDDLE!AJ19:AP19),IF(DETAILS!$B$13="III",SUM(MIDDLE!BE19:BK19),"")))</f>
        <v>0</v>
      </c>
      <c r="S19" s="14" t="str">
        <f t="shared" si="3"/>
        <v/>
      </c>
      <c r="T19" s="14">
        <f>IF(DETAILS!$B$13="I",SUM(MIDDLE!N19:T19),IF(DETAILS!$B$13="II",SUM(MIDDLE!AQ19:AW19),IF(DETAILS!$B$13="III",SUM(MIDDLE!BL19:BR19),"")))</f>
        <v>0</v>
      </c>
      <c r="U19" s="14" t="str">
        <f t="shared" si="4"/>
        <v/>
      </c>
      <c r="V19" s="14">
        <f>IF(DETAILS!$B$13="I",SUM(MIDDLE!U19:AA19),IF(DETAILS!$B$13="II",SUM(MIDDLE!AX19:BD19),IF(DETAILS!$B$13="III",SUM(MIDDLE!BS19:BY19),"")))</f>
        <v>0</v>
      </c>
      <c r="W19" s="14" t="str">
        <f t="shared" si="5"/>
        <v/>
      </c>
      <c r="AG19" s="14">
        <f>IF(TOP!A19="","",TOP!A19)</f>
        <v>17</v>
      </c>
      <c r="AH19" s="14">
        <f>IF(DETAILS!$B$13="I",SUM(TOP!G19:M19),IF(DETAILS!$B$13="II",SUM(TOP!AJ19:AP19),IF(DETAILS!$B$13="III",SUM(TOP!BE19:BK19),"")))</f>
        <v>0</v>
      </c>
      <c r="AI19" s="14" t="str">
        <f t="shared" si="6"/>
        <v/>
      </c>
      <c r="AJ19" s="14">
        <f>IF(DETAILS!$B$13="I",SUM(TOP!N19:T19),IF(DETAILS!$B$13="II",SUM(TOP!AQ19:AW19),IF(DETAILS!$B$13="III",SUM(TOP!BL19:BR19),"")))</f>
        <v>0</v>
      </c>
      <c r="AK19" s="14" t="str">
        <f t="shared" si="7"/>
        <v/>
      </c>
      <c r="AL19" s="14">
        <f>IF(DETAILS!$B$13="I",SUM(TOP!U19:AA19),IF(DETAILS!$B$13="II",SUM(TOP!AX19:BD19),IF(DETAILS!$B$13="III",SUM(TOP!BS19:BY19),"")))</f>
        <v>0</v>
      </c>
      <c r="AM19" s="14" t="str">
        <f t="shared" si="8"/>
        <v/>
      </c>
      <c r="AY19" s="14">
        <f>IF('P1'!A19="","",'P1'!A19)</f>
        <v>17</v>
      </c>
      <c r="AZ19" s="14">
        <f>IF(DETAILS!$B$13="I",SUM('P1'!S19:X19),IF(DETAILS!$B$13="II",SUM('P1'!AR19:AW19),IF(DETAILS!$B$13="III",SUM('P1'!BK19:BP19))))</f>
        <v>0</v>
      </c>
      <c r="BA19" s="14" t="str">
        <f t="shared" si="9"/>
        <v/>
      </c>
      <c r="BJ19" s="14">
        <f>IF('P2'!A19="","",'P2'!A19)</f>
        <v>17</v>
      </c>
      <c r="BK19" s="14">
        <f>IF(DETAILS!$B$13="I",SUM('P2'!S19:X19),IF(DETAILS!$B$13="II",SUM('P2'!AR19:AW19),IF(DETAILS!$B$13="III",SUM('P2'!BK19:BP19))))</f>
        <v>0</v>
      </c>
      <c r="BL19" s="14" t="str">
        <f t="shared" si="10"/>
        <v/>
      </c>
      <c r="BU19" s="14">
        <f>IF('P3'!A19="","",'P3'!A19)</f>
        <v>17</v>
      </c>
      <c r="BV19" s="14">
        <f>IF(DETAILS!$B$13="I",SUM('P3'!S19:X19),IF(DETAILS!$B$13="II",SUM('P3'!AR19:AW19),IF(DETAILS!$B$13="III",SUM('P3'!BK19:BP19))))</f>
        <v>0</v>
      </c>
      <c r="BW19" s="14" t="str">
        <f t="shared" si="11"/>
        <v/>
      </c>
      <c r="CG19" s="14">
        <f>IF('P4'!A19="","",'P4'!A19)</f>
        <v>17</v>
      </c>
      <c r="CH19" s="14">
        <f>IFERROR(IF(DETAILS!$B$13="I",SUM('P4'!O19:R19),IF(DETAILS!$B$13="II",SUM('P4'!AE19:AH19),IF(DETAILS!$B$13="III",SUM('P4'!AQ19:AT19),""))),"ERROR")</f>
        <v>0</v>
      </c>
      <c r="CI19" s="14" t="str">
        <f t="shared" si="12"/>
        <v/>
      </c>
      <c r="CP19" s="14">
        <f>IF('P5'!A19="","",'P5'!A19)</f>
        <v>17</v>
      </c>
      <c r="CQ19" s="14">
        <f>IFERROR(IF(DETAILS!$B$13="I",SUM('P5'!O19:R19),IF(DETAILS!$B$13="II",SUM('P5'!AE19:AH19),IF(DETAILS!$B$13="III",SUM('P5'!AQ19:AT19),""))),"ERROR")</f>
        <v>0</v>
      </c>
      <c r="CR19" s="14" t="str">
        <f t="shared" si="13"/>
        <v/>
      </c>
      <c r="CY19" s="14">
        <f>IF('P6'!A19="","",'P6'!A19)</f>
        <v>17</v>
      </c>
      <c r="CZ19" s="14">
        <f>IFERROR(IF(DETAILS!$B$13="I",SUM('P6'!O19:R19),IF(DETAILS!$B$13="II",SUM('P6'!AE19:AH19),IF(DETAILS!$B$13="III",SUM('P6'!AQ19:AT19),""))),"ERROR")</f>
        <v>0</v>
      </c>
      <c r="DA19" s="14" t="str">
        <f t="shared" si="14"/>
        <v/>
      </c>
      <c r="DH19" s="14">
        <f>IF('P7'!A19="","",'P7'!A19)</f>
        <v>17</v>
      </c>
      <c r="DI19" s="14">
        <f>IFERROR(IF(DETAILS!$B$13="I",SUM('P7'!O19:R19),IF(DETAILS!$B$13="II",SUM('P7'!AE19:AH19),IF(DETAILS!$B$13="III",SUM('P7'!AQ19:AT19),""))),"ERROR")</f>
        <v>0</v>
      </c>
      <c r="DJ19" s="14" t="str">
        <f t="shared" si="15"/>
        <v/>
      </c>
    </row>
    <row r="20" spans="1:114" s="14" customFormat="1" x14ac:dyDescent="0.25">
      <c r="A20" s="14">
        <f>IF(BABY!A20="","",BABY!A20)</f>
        <v>18</v>
      </c>
      <c r="B20" s="14">
        <f>IF(DETAILS!$B$13="I",SUM(BABY!G20:M20),IF(DETAILS!$B$13="II",SUM(BABY!AJ20:AP20),IF(DETAILS!$B$13="III",SUM(BABY!BE20:BK20),"")))</f>
        <v>0</v>
      </c>
      <c r="C20" s="14" t="str">
        <f t="shared" si="0"/>
        <v/>
      </c>
      <c r="D20" s="14">
        <f>IF(DETAILS!$B$13="I",SUM(BABY!N20:T20),IF(DETAILS!$B$13="II",SUM(BABY!AQ20:AW20),IF(DETAILS!$B$13="III",SUM(BABY!BL20:BR20),"")))</f>
        <v>0</v>
      </c>
      <c r="E20" s="14" t="str">
        <f t="shared" si="1"/>
        <v/>
      </c>
      <c r="F20" s="14">
        <f>IF(DETAILS!$B$13="I",SUM(BABY!U20:AA20),IF(DETAILS!$B$13="II",SUM(BABY!AX20:BD20),IF(DETAILS!$B$13="III",SUM(BABY!BS20:BY20),"")))</f>
        <v>0</v>
      </c>
      <c r="G20" s="14" t="str">
        <f t="shared" si="2"/>
        <v/>
      </c>
      <c r="Q20" s="14">
        <f>IF(MIDDLE!A20="","",MIDDLE!A20)</f>
        <v>18</v>
      </c>
      <c r="R20" s="14">
        <f>IF(DETAILS!$B$13="I",SUM(MIDDLE!G20:M20),IF(DETAILS!$B$13="II",SUM(MIDDLE!AJ20:AP20),IF(DETAILS!$B$13="III",SUM(MIDDLE!BE20:BK20),"")))</f>
        <v>0</v>
      </c>
      <c r="S20" s="14" t="str">
        <f t="shared" si="3"/>
        <v/>
      </c>
      <c r="T20" s="14">
        <f>IF(DETAILS!$B$13="I",SUM(MIDDLE!N20:T20),IF(DETAILS!$B$13="II",SUM(MIDDLE!AQ20:AW20),IF(DETAILS!$B$13="III",SUM(MIDDLE!BL20:BR20),"")))</f>
        <v>0</v>
      </c>
      <c r="U20" s="14" t="str">
        <f t="shared" si="4"/>
        <v/>
      </c>
      <c r="V20" s="14">
        <f>IF(DETAILS!$B$13="I",SUM(MIDDLE!U20:AA20),IF(DETAILS!$B$13="II",SUM(MIDDLE!AX20:BD20),IF(DETAILS!$B$13="III",SUM(MIDDLE!BS20:BY20),"")))</f>
        <v>0</v>
      </c>
      <c r="W20" s="14" t="str">
        <f t="shared" si="5"/>
        <v/>
      </c>
      <c r="AG20" s="14">
        <f>IF(TOP!A20="","",TOP!A20)</f>
        <v>18</v>
      </c>
      <c r="AH20" s="14">
        <f>IF(DETAILS!$B$13="I",SUM(TOP!G20:M20),IF(DETAILS!$B$13="II",SUM(TOP!AJ20:AP20),IF(DETAILS!$B$13="III",SUM(TOP!BE20:BK20),"")))</f>
        <v>0</v>
      </c>
      <c r="AI20" s="14" t="str">
        <f t="shared" si="6"/>
        <v/>
      </c>
      <c r="AJ20" s="14">
        <f>IF(DETAILS!$B$13="I",SUM(TOP!N20:T20),IF(DETAILS!$B$13="II",SUM(TOP!AQ20:AW20),IF(DETAILS!$B$13="III",SUM(TOP!BL20:BR20),"")))</f>
        <v>0</v>
      </c>
      <c r="AK20" s="14" t="str">
        <f t="shared" si="7"/>
        <v/>
      </c>
      <c r="AL20" s="14">
        <f>IF(DETAILS!$B$13="I",SUM(TOP!U20:AA20),IF(DETAILS!$B$13="II",SUM(TOP!AX20:BD20),IF(DETAILS!$B$13="III",SUM(TOP!BS20:BY20),"")))</f>
        <v>0</v>
      </c>
      <c r="AM20" s="14" t="str">
        <f t="shared" si="8"/>
        <v/>
      </c>
      <c r="AY20" s="14">
        <f>IF('P1'!A20="","",'P1'!A20)</f>
        <v>18</v>
      </c>
      <c r="AZ20" s="14">
        <f>IF(DETAILS!$B$13="I",SUM('P1'!S20:X20),IF(DETAILS!$B$13="II",SUM('P1'!AR20:AW20),IF(DETAILS!$B$13="III",SUM('P1'!BK20:BP20))))</f>
        <v>0</v>
      </c>
      <c r="BA20" s="14" t="str">
        <f t="shared" si="9"/>
        <v/>
      </c>
      <c r="BJ20" s="14">
        <f>IF('P2'!A20="","",'P2'!A20)</f>
        <v>18</v>
      </c>
      <c r="BK20" s="14">
        <f>IF(DETAILS!$B$13="I",SUM('P2'!S20:X20),IF(DETAILS!$B$13="II",SUM('P2'!AR20:AW20),IF(DETAILS!$B$13="III",SUM('P2'!BK20:BP20))))</f>
        <v>0</v>
      </c>
      <c r="BL20" s="14" t="str">
        <f t="shared" si="10"/>
        <v/>
      </c>
      <c r="BU20" s="14">
        <f>IF('P3'!A20="","",'P3'!A20)</f>
        <v>18</v>
      </c>
      <c r="BV20" s="14">
        <f>IF(DETAILS!$B$13="I",SUM('P3'!S20:X20),IF(DETAILS!$B$13="II",SUM('P3'!AR20:AW20),IF(DETAILS!$B$13="III",SUM('P3'!BK20:BP20))))</f>
        <v>0</v>
      </c>
      <c r="BW20" s="14" t="str">
        <f t="shared" si="11"/>
        <v/>
      </c>
      <c r="CG20" s="14">
        <f>IF('P4'!A20="","",'P4'!A20)</f>
        <v>18</v>
      </c>
      <c r="CH20" s="14">
        <f>IFERROR(IF(DETAILS!$B$13="I",SUM('P4'!O20:R20),IF(DETAILS!$B$13="II",SUM('P4'!AE20:AH20),IF(DETAILS!$B$13="III",SUM('P4'!AQ20:AT20),""))),"ERROR")</f>
        <v>0</v>
      </c>
      <c r="CI20" s="14" t="str">
        <f t="shared" si="12"/>
        <v/>
      </c>
      <c r="CP20" s="14">
        <f>IF('P5'!A20="","",'P5'!A20)</f>
        <v>18</v>
      </c>
      <c r="CQ20" s="14">
        <f>IFERROR(IF(DETAILS!$B$13="I",SUM('P5'!O20:R20),IF(DETAILS!$B$13="II",SUM('P5'!AE20:AH20),IF(DETAILS!$B$13="III",SUM('P5'!AQ20:AT20),""))),"ERROR")</f>
        <v>0</v>
      </c>
      <c r="CR20" s="14" t="str">
        <f t="shared" si="13"/>
        <v/>
      </c>
      <c r="CY20" s="14">
        <f>IF('P6'!A20="","",'P6'!A20)</f>
        <v>18</v>
      </c>
      <c r="CZ20" s="14">
        <f>IFERROR(IF(DETAILS!$B$13="I",SUM('P6'!O20:R20),IF(DETAILS!$B$13="II",SUM('P6'!AE20:AH20),IF(DETAILS!$B$13="III",SUM('P6'!AQ20:AT20),""))),"ERROR")</f>
        <v>0</v>
      </c>
      <c r="DA20" s="14" t="str">
        <f t="shared" si="14"/>
        <v/>
      </c>
      <c r="DH20" s="14">
        <f>IF('P7'!A20="","",'P7'!A20)</f>
        <v>18</v>
      </c>
      <c r="DI20" s="14">
        <f>IFERROR(IF(DETAILS!$B$13="I",SUM('P7'!O20:R20),IF(DETAILS!$B$13="II",SUM('P7'!AE20:AH20),IF(DETAILS!$B$13="III",SUM('P7'!AQ20:AT20),""))),"ERROR")</f>
        <v>0</v>
      </c>
      <c r="DJ20" s="14" t="str">
        <f t="shared" si="15"/>
        <v/>
      </c>
    </row>
    <row r="21" spans="1:114" s="14" customFormat="1" x14ac:dyDescent="0.25">
      <c r="A21" s="14">
        <f>IF(BABY!A21="","",BABY!A21)</f>
        <v>19</v>
      </c>
      <c r="B21" s="14">
        <f>IF(DETAILS!$B$13="I",SUM(BABY!G21:M21),IF(DETAILS!$B$13="II",SUM(BABY!AJ21:AP21),IF(DETAILS!$B$13="III",SUM(BABY!BE21:BK21),"")))</f>
        <v>0</v>
      </c>
      <c r="C21" s="14" t="str">
        <f t="shared" si="0"/>
        <v/>
      </c>
      <c r="D21" s="14">
        <f>IF(DETAILS!$B$13="I",SUM(BABY!N21:T21),IF(DETAILS!$B$13="II",SUM(BABY!AQ21:AW21),IF(DETAILS!$B$13="III",SUM(BABY!BL21:BR21),"")))</f>
        <v>0</v>
      </c>
      <c r="E21" s="14" t="str">
        <f t="shared" si="1"/>
        <v/>
      </c>
      <c r="F21" s="14">
        <f>IF(DETAILS!$B$13="I",SUM(BABY!U21:AA21),IF(DETAILS!$B$13="II",SUM(BABY!AX21:BD21),IF(DETAILS!$B$13="III",SUM(BABY!BS21:BY21),"")))</f>
        <v>0</v>
      </c>
      <c r="G21" s="14" t="str">
        <f t="shared" si="2"/>
        <v/>
      </c>
      <c r="Q21" s="14">
        <f>IF(MIDDLE!A21="","",MIDDLE!A21)</f>
        <v>19</v>
      </c>
      <c r="R21" s="14">
        <f>IF(DETAILS!$B$13="I",SUM(MIDDLE!G21:M21),IF(DETAILS!$B$13="II",SUM(MIDDLE!AJ21:AP21),IF(DETAILS!$B$13="III",SUM(MIDDLE!BE21:BK21),"")))</f>
        <v>0</v>
      </c>
      <c r="S21" s="14" t="str">
        <f t="shared" si="3"/>
        <v/>
      </c>
      <c r="T21" s="14">
        <f>IF(DETAILS!$B$13="I",SUM(MIDDLE!N21:T21),IF(DETAILS!$B$13="II",SUM(MIDDLE!AQ21:AW21),IF(DETAILS!$B$13="III",SUM(MIDDLE!BL21:BR21),"")))</f>
        <v>0</v>
      </c>
      <c r="U21" s="14" t="str">
        <f t="shared" si="4"/>
        <v/>
      </c>
      <c r="V21" s="14">
        <f>IF(DETAILS!$B$13="I",SUM(MIDDLE!U21:AA21),IF(DETAILS!$B$13="II",SUM(MIDDLE!AX21:BD21),IF(DETAILS!$B$13="III",SUM(MIDDLE!BS21:BY21),"")))</f>
        <v>0</v>
      </c>
      <c r="W21" s="14" t="str">
        <f t="shared" si="5"/>
        <v/>
      </c>
      <c r="AG21" s="14">
        <f>IF(TOP!A21="","",TOP!A21)</f>
        <v>19</v>
      </c>
      <c r="AH21" s="14">
        <f>IF(DETAILS!$B$13="I",SUM(TOP!G21:M21),IF(DETAILS!$B$13="II",SUM(TOP!AJ21:AP21),IF(DETAILS!$B$13="III",SUM(TOP!BE21:BK21),"")))</f>
        <v>0</v>
      </c>
      <c r="AI21" s="14" t="str">
        <f t="shared" si="6"/>
        <v/>
      </c>
      <c r="AJ21" s="14">
        <f>IF(DETAILS!$B$13="I",SUM(TOP!N21:T21),IF(DETAILS!$B$13="II",SUM(TOP!AQ21:AW21),IF(DETAILS!$B$13="III",SUM(TOP!BL21:BR21),"")))</f>
        <v>0</v>
      </c>
      <c r="AK21" s="14" t="str">
        <f t="shared" si="7"/>
        <v/>
      </c>
      <c r="AL21" s="14">
        <f>IF(DETAILS!$B$13="I",SUM(TOP!U21:AA21),IF(DETAILS!$B$13="II",SUM(TOP!AX21:BD21),IF(DETAILS!$B$13="III",SUM(TOP!BS21:BY21),"")))</f>
        <v>0</v>
      </c>
      <c r="AM21" s="14" t="str">
        <f t="shared" si="8"/>
        <v/>
      </c>
      <c r="AY21" s="14">
        <f>IF('P1'!A21="","",'P1'!A21)</f>
        <v>19</v>
      </c>
      <c r="AZ21" s="14">
        <f>IF(DETAILS!$B$13="I",SUM('P1'!S21:X21),IF(DETAILS!$B$13="II",SUM('P1'!AR21:AW21),IF(DETAILS!$B$13="III",SUM('P1'!BK21:BP21))))</f>
        <v>0</v>
      </c>
      <c r="BA21" s="14" t="str">
        <f t="shared" si="9"/>
        <v/>
      </c>
      <c r="BJ21" s="14">
        <f>IF('P2'!A21="","",'P2'!A21)</f>
        <v>19</v>
      </c>
      <c r="BK21" s="14">
        <f>IF(DETAILS!$B$13="I",SUM('P2'!S21:X21),IF(DETAILS!$B$13="II",SUM('P2'!AR21:AW21),IF(DETAILS!$B$13="III",SUM('P2'!BK21:BP21))))</f>
        <v>0</v>
      </c>
      <c r="BL21" s="14" t="str">
        <f t="shared" si="10"/>
        <v/>
      </c>
      <c r="BU21" s="14">
        <f>IF('P3'!A21="","",'P3'!A21)</f>
        <v>19</v>
      </c>
      <c r="BV21" s="14">
        <f>IF(DETAILS!$B$13="I",SUM('P3'!S21:X21),IF(DETAILS!$B$13="II",SUM('P3'!AR21:AW21),IF(DETAILS!$B$13="III",SUM('P3'!BK21:BP21))))</f>
        <v>0</v>
      </c>
      <c r="BW21" s="14" t="str">
        <f t="shared" si="11"/>
        <v/>
      </c>
      <c r="CG21" s="14">
        <f>IF('P4'!A21="","",'P4'!A21)</f>
        <v>19</v>
      </c>
      <c r="CH21" s="14">
        <f>IFERROR(IF(DETAILS!$B$13="I",SUM('P4'!O21:R21),IF(DETAILS!$B$13="II",SUM('P4'!AE21:AH21),IF(DETAILS!$B$13="III",SUM('P4'!AQ21:AT21),""))),"ERROR")</f>
        <v>0</v>
      </c>
      <c r="CI21" s="14" t="str">
        <f t="shared" si="12"/>
        <v/>
      </c>
      <c r="CP21" s="14">
        <f>IF('P5'!A21="","",'P5'!A21)</f>
        <v>19</v>
      </c>
      <c r="CQ21" s="14">
        <f>IFERROR(IF(DETAILS!$B$13="I",SUM('P5'!O21:R21),IF(DETAILS!$B$13="II",SUM('P5'!AE21:AH21),IF(DETAILS!$B$13="III",SUM('P5'!AQ21:AT21),""))),"ERROR")</f>
        <v>0</v>
      </c>
      <c r="CR21" s="14" t="str">
        <f t="shared" si="13"/>
        <v/>
      </c>
      <c r="CY21" s="14">
        <f>IF('P6'!A21="","",'P6'!A21)</f>
        <v>19</v>
      </c>
      <c r="CZ21" s="14">
        <f>IFERROR(IF(DETAILS!$B$13="I",SUM('P6'!O21:R21),IF(DETAILS!$B$13="II",SUM('P6'!AE21:AH21),IF(DETAILS!$B$13="III",SUM('P6'!AQ21:AT21),""))),"ERROR")</f>
        <v>0</v>
      </c>
      <c r="DA21" s="14" t="str">
        <f t="shared" si="14"/>
        <v/>
      </c>
      <c r="DH21" s="14">
        <f>IF('P7'!A21="","",'P7'!A21)</f>
        <v>19</v>
      </c>
      <c r="DI21" s="14">
        <f>IFERROR(IF(DETAILS!$B$13="I",SUM('P7'!O21:R21),IF(DETAILS!$B$13="II",SUM('P7'!AE21:AH21),IF(DETAILS!$B$13="III",SUM('P7'!AQ21:AT21),""))),"ERROR")</f>
        <v>0</v>
      </c>
      <c r="DJ21" s="14" t="str">
        <f t="shared" si="15"/>
        <v/>
      </c>
    </row>
    <row r="22" spans="1:114" s="14" customFormat="1" x14ac:dyDescent="0.25">
      <c r="A22" s="14">
        <f>IF(BABY!A22="","",BABY!A22)</f>
        <v>20</v>
      </c>
      <c r="B22" s="14">
        <f>IF(DETAILS!$B$13="I",SUM(BABY!G22:M22),IF(DETAILS!$B$13="II",SUM(BABY!AJ22:AP22),IF(DETAILS!$B$13="III",SUM(BABY!BE22:BK22),"")))</f>
        <v>0</v>
      </c>
      <c r="C22" s="14" t="str">
        <f t="shared" si="0"/>
        <v/>
      </c>
      <c r="D22" s="14">
        <f>IF(DETAILS!$B$13="I",SUM(BABY!N22:T22),IF(DETAILS!$B$13="II",SUM(BABY!AQ22:AW22),IF(DETAILS!$B$13="III",SUM(BABY!BL22:BR22),"")))</f>
        <v>0</v>
      </c>
      <c r="E22" s="14" t="str">
        <f t="shared" si="1"/>
        <v/>
      </c>
      <c r="F22" s="14">
        <f>IF(DETAILS!$B$13="I",SUM(BABY!U22:AA22),IF(DETAILS!$B$13="II",SUM(BABY!AX22:BD22),IF(DETAILS!$B$13="III",SUM(BABY!BS22:BY22),"")))</f>
        <v>0</v>
      </c>
      <c r="G22" s="14" t="str">
        <f t="shared" si="2"/>
        <v/>
      </c>
      <c r="Q22" s="14">
        <f>IF(MIDDLE!A22="","",MIDDLE!A22)</f>
        <v>20</v>
      </c>
      <c r="R22" s="14">
        <f>IF(DETAILS!$B$13="I",SUM(MIDDLE!G22:M22),IF(DETAILS!$B$13="II",SUM(MIDDLE!AJ22:AP22),IF(DETAILS!$B$13="III",SUM(MIDDLE!BE22:BK22),"")))</f>
        <v>0</v>
      </c>
      <c r="S22" s="14" t="str">
        <f t="shared" si="3"/>
        <v/>
      </c>
      <c r="T22" s="14">
        <f>IF(DETAILS!$B$13="I",SUM(MIDDLE!N22:T22),IF(DETAILS!$B$13="II",SUM(MIDDLE!AQ22:AW22),IF(DETAILS!$B$13="III",SUM(MIDDLE!BL22:BR22),"")))</f>
        <v>0</v>
      </c>
      <c r="U22" s="14" t="str">
        <f t="shared" si="4"/>
        <v/>
      </c>
      <c r="V22" s="14">
        <f>IF(DETAILS!$B$13="I",SUM(MIDDLE!U22:AA22),IF(DETAILS!$B$13="II",SUM(MIDDLE!AX22:BD22),IF(DETAILS!$B$13="III",SUM(MIDDLE!BS22:BY22),"")))</f>
        <v>0</v>
      </c>
      <c r="W22" s="14" t="str">
        <f t="shared" si="5"/>
        <v/>
      </c>
      <c r="AG22" s="14">
        <f>IF(TOP!A22="","",TOP!A22)</f>
        <v>20</v>
      </c>
      <c r="AH22" s="14">
        <f>IF(DETAILS!$B$13="I",SUM(TOP!G22:M22),IF(DETAILS!$B$13="II",SUM(TOP!AJ22:AP22),IF(DETAILS!$B$13="III",SUM(TOP!BE22:BK22),"")))</f>
        <v>0</v>
      </c>
      <c r="AI22" s="14" t="str">
        <f t="shared" si="6"/>
        <v/>
      </c>
      <c r="AJ22" s="14">
        <f>IF(DETAILS!$B$13="I",SUM(TOP!N22:T22),IF(DETAILS!$B$13="II",SUM(TOP!AQ22:AW22),IF(DETAILS!$B$13="III",SUM(TOP!BL22:BR22),"")))</f>
        <v>0</v>
      </c>
      <c r="AK22" s="14" t="str">
        <f t="shared" si="7"/>
        <v/>
      </c>
      <c r="AL22" s="14">
        <f>IF(DETAILS!$B$13="I",SUM(TOP!U22:AA22),IF(DETAILS!$B$13="II",SUM(TOP!AX22:BD22),IF(DETAILS!$B$13="III",SUM(TOP!BS22:BY22),"")))</f>
        <v>0</v>
      </c>
      <c r="AM22" s="14" t="str">
        <f t="shared" si="8"/>
        <v/>
      </c>
      <c r="AY22" s="14">
        <f>IF('P1'!A22="","",'P1'!A22)</f>
        <v>20</v>
      </c>
      <c r="AZ22" s="14">
        <f>IF(DETAILS!$B$13="I",SUM('P1'!S22:X22),IF(DETAILS!$B$13="II",SUM('P1'!AR22:AW22),IF(DETAILS!$B$13="III",SUM('P1'!BK22:BP22))))</f>
        <v>0</v>
      </c>
      <c r="BA22" s="14" t="str">
        <f t="shared" si="9"/>
        <v/>
      </c>
      <c r="BJ22" s="14">
        <f>IF('P2'!A22="","",'P2'!A22)</f>
        <v>20</v>
      </c>
      <c r="BK22" s="14">
        <f>IF(DETAILS!$B$13="I",SUM('P2'!S22:X22),IF(DETAILS!$B$13="II",SUM('P2'!AR22:AW22),IF(DETAILS!$B$13="III",SUM('P2'!BK22:BP22))))</f>
        <v>0</v>
      </c>
      <c r="BL22" s="14" t="str">
        <f t="shared" si="10"/>
        <v/>
      </c>
      <c r="BU22" s="14">
        <f>IF('P3'!A22="","",'P3'!A22)</f>
        <v>20</v>
      </c>
      <c r="BV22" s="14">
        <f>IF(DETAILS!$B$13="I",SUM('P3'!S22:X22),IF(DETAILS!$B$13="II",SUM('P3'!AR22:AW22),IF(DETAILS!$B$13="III",SUM('P3'!BK22:BP22))))</f>
        <v>0</v>
      </c>
      <c r="BW22" s="14" t="str">
        <f t="shared" si="11"/>
        <v/>
      </c>
      <c r="CG22" s="14">
        <f>IF('P4'!A22="","",'P4'!A22)</f>
        <v>20</v>
      </c>
      <c r="CH22" s="14">
        <f>IFERROR(IF(DETAILS!$B$13="I",SUM('P4'!O22:R22),IF(DETAILS!$B$13="II",SUM('P4'!AE22:AH22),IF(DETAILS!$B$13="III",SUM('P4'!AQ22:AT22),""))),"ERROR")</f>
        <v>0</v>
      </c>
      <c r="CI22" s="14" t="str">
        <f t="shared" si="12"/>
        <v/>
      </c>
      <c r="CP22" s="14">
        <f>IF('P5'!A22="","",'P5'!A22)</f>
        <v>20</v>
      </c>
      <c r="CQ22" s="14">
        <f>IFERROR(IF(DETAILS!$B$13="I",SUM('P5'!O22:R22),IF(DETAILS!$B$13="II",SUM('P5'!AE22:AH22),IF(DETAILS!$B$13="III",SUM('P5'!AQ22:AT22),""))),"ERROR")</f>
        <v>0</v>
      </c>
      <c r="CR22" s="14" t="str">
        <f t="shared" si="13"/>
        <v/>
      </c>
      <c r="CY22" s="14">
        <f>IF('P6'!A22="","",'P6'!A22)</f>
        <v>20</v>
      </c>
      <c r="CZ22" s="14">
        <f>IFERROR(IF(DETAILS!$B$13="I",SUM('P6'!O22:R22),IF(DETAILS!$B$13="II",SUM('P6'!AE22:AH22),IF(DETAILS!$B$13="III",SUM('P6'!AQ22:AT22),""))),"ERROR")</f>
        <v>0</v>
      </c>
      <c r="DA22" s="14" t="str">
        <f t="shared" si="14"/>
        <v/>
      </c>
      <c r="DH22" s="14">
        <f>IF('P7'!A22="","",'P7'!A22)</f>
        <v>20</v>
      </c>
      <c r="DI22" s="14">
        <f>IFERROR(IF(DETAILS!$B$13="I",SUM('P7'!O22:R22),IF(DETAILS!$B$13="II",SUM('P7'!AE22:AH22),IF(DETAILS!$B$13="III",SUM('P7'!AQ22:AT22),""))),"ERROR")</f>
        <v>0</v>
      </c>
      <c r="DJ22" s="14" t="str">
        <f t="shared" si="15"/>
        <v/>
      </c>
    </row>
    <row r="23" spans="1:114" s="14" customFormat="1" x14ac:dyDescent="0.25">
      <c r="A23" s="14">
        <f>IF(BABY!A23="","",BABY!A23)</f>
        <v>21</v>
      </c>
      <c r="B23" s="14">
        <f>IF(DETAILS!$B$13="I",SUM(BABY!G23:M23),IF(DETAILS!$B$13="II",SUM(BABY!AJ23:AP23),IF(DETAILS!$B$13="III",SUM(BABY!BE23:BK23),"")))</f>
        <v>0</v>
      </c>
      <c r="C23" s="14" t="str">
        <f t="shared" si="0"/>
        <v/>
      </c>
      <c r="D23" s="14">
        <f>IF(DETAILS!$B$13="I",SUM(BABY!N23:T23),IF(DETAILS!$B$13="II",SUM(BABY!AQ23:AW23),IF(DETAILS!$B$13="III",SUM(BABY!BL23:BR23),"")))</f>
        <v>0</v>
      </c>
      <c r="E23" s="14" t="str">
        <f t="shared" si="1"/>
        <v/>
      </c>
      <c r="F23" s="14">
        <f>IF(DETAILS!$B$13="I",SUM(BABY!U23:AA23),IF(DETAILS!$B$13="II",SUM(BABY!AX23:BD23),IF(DETAILS!$B$13="III",SUM(BABY!BS23:BY23),"")))</f>
        <v>0</v>
      </c>
      <c r="G23" s="14" t="str">
        <f t="shared" si="2"/>
        <v/>
      </c>
      <c r="Q23" s="14">
        <f>IF(MIDDLE!A23="","",MIDDLE!A23)</f>
        <v>21</v>
      </c>
      <c r="R23" s="14">
        <f>IF(DETAILS!$B$13="I",SUM(MIDDLE!G23:M23),IF(DETAILS!$B$13="II",SUM(MIDDLE!AJ23:AP23),IF(DETAILS!$B$13="III",SUM(MIDDLE!BE23:BK23),"")))</f>
        <v>0</v>
      </c>
      <c r="S23" s="14" t="str">
        <f t="shared" si="3"/>
        <v/>
      </c>
      <c r="T23" s="14">
        <f>IF(DETAILS!$B$13="I",SUM(MIDDLE!N23:T23),IF(DETAILS!$B$13="II",SUM(MIDDLE!AQ23:AW23),IF(DETAILS!$B$13="III",SUM(MIDDLE!BL23:BR23),"")))</f>
        <v>0</v>
      </c>
      <c r="U23" s="14" t="str">
        <f t="shared" si="4"/>
        <v/>
      </c>
      <c r="V23" s="14">
        <f>IF(DETAILS!$B$13="I",SUM(MIDDLE!U23:AA23),IF(DETAILS!$B$13="II",SUM(MIDDLE!AX23:BD23),IF(DETAILS!$B$13="III",SUM(MIDDLE!BS23:BY23),"")))</f>
        <v>0</v>
      </c>
      <c r="W23" s="14" t="str">
        <f t="shared" si="5"/>
        <v/>
      </c>
      <c r="AG23" s="14">
        <f>IF(TOP!A23="","",TOP!A23)</f>
        <v>21</v>
      </c>
      <c r="AH23" s="14">
        <f>IF(DETAILS!$B$13="I",SUM(TOP!G23:M23),IF(DETAILS!$B$13="II",SUM(TOP!AJ23:AP23),IF(DETAILS!$B$13="III",SUM(TOP!BE23:BK23),"")))</f>
        <v>0</v>
      </c>
      <c r="AI23" s="14" t="str">
        <f t="shared" si="6"/>
        <v/>
      </c>
      <c r="AJ23" s="14">
        <f>IF(DETAILS!$B$13="I",SUM(TOP!N23:T23),IF(DETAILS!$B$13="II",SUM(TOP!AQ23:AW23),IF(DETAILS!$B$13="III",SUM(TOP!BL23:BR23),"")))</f>
        <v>0</v>
      </c>
      <c r="AK23" s="14" t="str">
        <f t="shared" si="7"/>
        <v/>
      </c>
      <c r="AL23" s="14">
        <f>IF(DETAILS!$B$13="I",SUM(TOP!U23:AA23),IF(DETAILS!$B$13="II",SUM(TOP!AX23:BD23),IF(DETAILS!$B$13="III",SUM(TOP!BS23:BY23),"")))</f>
        <v>0</v>
      </c>
      <c r="AM23" s="14" t="str">
        <f t="shared" si="8"/>
        <v/>
      </c>
      <c r="AY23" s="14">
        <f>IF('P1'!A23="","",'P1'!A23)</f>
        <v>21</v>
      </c>
      <c r="AZ23" s="14">
        <f>IF(DETAILS!$B$13="I",SUM('P1'!S23:X23),IF(DETAILS!$B$13="II",SUM('P1'!AR23:AW23),IF(DETAILS!$B$13="III",SUM('P1'!BK23:BP23))))</f>
        <v>0</v>
      </c>
      <c r="BA23" s="14" t="str">
        <f t="shared" si="9"/>
        <v/>
      </c>
      <c r="BJ23" s="14">
        <f>IF('P2'!A23="","",'P2'!A23)</f>
        <v>21</v>
      </c>
      <c r="BK23" s="14">
        <f>IF(DETAILS!$B$13="I",SUM('P2'!S23:X23),IF(DETAILS!$B$13="II",SUM('P2'!AR23:AW23),IF(DETAILS!$B$13="III",SUM('P2'!BK23:BP23))))</f>
        <v>0</v>
      </c>
      <c r="BL23" s="14" t="str">
        <f t="shared" si="10"/>
        <v/>
      </c>
      <c r="BU23" s="14">
        <f>IF('P3'!A23="","",'P3'!A23)</f>
        <v>21</v>
      </c>
      <c r="BV23" s="14">
        <f>IF(DETAILS!$B$13="I",SUM('P3'!S23:X23),IF(DETAILS!$B$13="II",SUM('P3'!AR23:AW23),IF(DETAILS!$B$13="III",SUM('P3'!BK23:BP23))))</f>
        <v>0</v>
      </c>
      <c r="BW23" s="14" t="str">
        <f t="shared" si="11"/>
        <v/>
      </c>
      <c r="CG23" s="14">
        <f>IF('P4'!A23="","",'P4'!A23)</f>
        <v>21</v>
      </c>
      <c r="CH23" s="14">
        <f>IFERROR(IF(DETAILS!$B$13="I",SUM('P4'!O23:R23),IF(DETAILS!$B$13="II",SUM('P4'!AE23:AH23),IF(DETAILS!$B$13="III",SUM('P4'!AQ23:AT23),""))),"ERROR")</f>
        <v>0</v>
      </c>
      <c r="CI23" s="14" t="str">
        <f t="shared" si="12"/>
        <v/>
      </c>
      <c r="CP23" s="14">
        <f>IF('P5'!A23="","",'P5'!A23)</f>
        <v>21</v>
      </c>
      <c r="CQ23" s="14">
        <f>IFERROR(IF(DETAILS!$B$13="I",SUM('P5'!O23:R23),IF(DETAILS!$B$13="II",SUM('P5'!AE23:AH23),IF(DETAILS!$B$13="III",SUM('P5'!AQ23:AT23),""))),"ERROR")</f>
        <v>0</v>
      </c>
      <c r="CR23" s="14" t="str">
        <f t="shared" si="13"/>
        <v/>
      </c>
      <c r="CY23" s="14">
        <f>IF('P6'!A23="","",'P6'!A23)</f>
        <v>21</v>
      </c>
      <c r="CZ23" s="14">
        <f>IFERROR(IF(DETAILS!$B$13="I",SUM('P6'!O23:R23),IF(DETAILS!$B$13="II",SUM('P6'!AE23:AH23),IF(DETAILS!$B$13="III",SUM('P6'!AQ23:AT23),""))),"ERROR")</f>
        <v>0</v>
      </c>
      <c r="DA23" s="14" t="str">
        <f t="shared" si="14"/>
        <v/>
      </c>
      <c r="DH23" s="14">
        <f>IF('P7'!A23="","",'P7'!A23)</f>
        <v>21</v>
      </c>
      <c r="DI23" s="14">
        <f>IFERROR(IF(DETAILS!$B$13="I",SUM('P7'!O23:R23),IF(DETAILS!$B$13="II",SUM('P7'!AE23:AH23),IF(DETAILS!$B$13="III",SUM('P7'!AQ23:AT23),""))),"ERROR")</f>
        <v>0</v>
      </c>
      <c r="DJ23" s="14" t="str">
        <f t="shared" si="15"/>
        <v/>
      </c>
    </row>
    <row r="24" spans="1:114" s="14" customFormat="1" x14ac:dyDescent="0.25">
      <c r="A24" s="14">
        <f>IF(BABY!A24="","",BABY!A24)</f>
        <v>22</v>
      </c>
      <c r="B24" s="14">
        <f>IF(DETAILS!$B$13="I",SUM(BABY!G24:M24),IF(DETAILS!$B$13="II",SUM(BABY!AJ24:AP24),IF(DETAILS!$B$13="III",SUM(BABY!BE24:BK24),"")))</f>
        <v>0</v>
      </c>
      <c r="C24" s="14" t="str">
        <f t="shared" si="0"/>
        <v/>
      </c>
      <c r="D24" s="14">
        <f>IF(DETAILS!$B$13="I",SUM(BABY!N24:T24),IF(DETAILS!$B$13="II",SUM(BABY!AQ24:AW24),IF(DETAILS!$B$13="III",SUM(BABY!BL24:BR24),"")))</f>
        <v>0</v>
      </c>
      <c r="E24" s="14" t="str">
        <f t="shared" si="1"/>
        <v/>
      </c>
      <c r="F24" s="14">
        <f>IF(DETAILS!$B$13="I",SUM(BABY!U24:AA24),IF(DETAILS!$B$13="II",SUM(BABY!AX24:BD24),IF(DETAILS!$B$13="III",SUM(BABY!BS24:BY24),"")))</f>
        <v>0</v>
      </c>
      <c r="G24" s="14" t="str">
        <f t="shared" si="2"/>
        <v/>
      </c>
      <c r="Q24" s="14">
        <f>IF(MIDDLE!A24="","",MIDDLE!A24)</f>
        <v>22</v>
      </c>
      <c r="R24" s="14">
        <f>IF(DETAILS!$B$13="I",SUM(MIDDLE!G24:M24),IF(DETAILS!$B$13="II",SUM(MIDDLE!AJ24:AP24),IF(DETAILS!$B$13="III",SUM(MIDDLE!BE24:BK24),"")))</f>
        <v>0</v>
      </c>
      <c r="S24" s="14" t="str">
        <f t="shared" si="3"/>
        <v/>
      </c>
      <c r="T24" s="14">
        <f>IF(DETAILS!$B$13="I",SUM(MIDDLE!N24:T24),IF(DETAILS!$B$13="II",SUM(MIDDLE!AQ24:AW24),IF(DETAILS!$B$13="III",SUM(MIDDLE!BL24:BR24),"")))</f>
        <v>0</v>
      </c>
      <c r="U24" s="14" t="str">
        <f t="shared" si="4"/>
        <v/>
      </c>
      <c r="V24" s="14">
        <f>IF(DETAILS!$B$13="I",SUM(MIDDLE!U24:AA24),IF(DETAILS!$B$13="II",SUM(MIDDLE!AX24:BD24),IF(DETAILS!$B$13="III",SUM(MIDDLE!BS24:BY24),"")))</f>
        <v>0</v>
      </c>
      <c r="W24" s="14" t="str">
        <f t="shared" si="5"/>
        <v/>
      </c>
      <c r="AG24" s="14">
        <f>IF(TOP!A24="","",TOP!A24)</f>
        <v>22</v>
      </c>
      <c r="AH24" s="14">
        <f>IF(DETAILS!$B$13="I",SUM(TOP!G24:M24),IF(DETAILS!$B$13="II",SUM(TOP!AJ24:AP24),IF(DETAILS!$B$13="III",SUM(TOP!BE24:BK24),"")))</f>
        <v>0</v>
      </c>
      <c r="AI24" s="14" t="str">
        <f t="shared" si="6"/>
        <v/>
      </c>
      <c r="AJ24" s="14">
        <f>IF(DETAILS!$B$13="I",SUM(TOP!N24:T24),IF(DETAILS!$B$13="II",SUM(TOP!AQ24:AW24),IF(DETAILS!$B$13="III",SUM(TOP!BL24:BR24),"")))</f>
        <v>0</v>
      </c>
      <c r="AK24" s="14" t="str">
        <f t="shared" si="7"/>
        <v/>
      </c>
      <c r="AL24" s="14">
        <f>IF(DETAILS!$B$13="I",SUM(TOP!U24:AA24),IF(DETAILS!$B$13="II",SUM(TOP!AX24:BD24),IF(DETAILS!$B$13="III",SUM(TOP!BS24:BY24),"")))</f>
        <v>0</v>
      </c>
      <c r="AM24" s="14" t="str">
        <f t="shared" si="8"/>
        <v/>
      </c>
      <c r="AY24" s="14">
        <f>IF('P1'!A24="","",'P1'!A24)</f>
        <v>22</v>
      </c>
      <c r="AZ24" s="14">
        <f>IF(DETAILS!$B$13="I",SUM('P1'!S24:X24),IF(DETAILS!$B$13="II",SUM('P1'!AR24:AW24),IF(DETAILS!$B$13="III",SUM('P1'!BK24:BP24))))</f>
        <v>0</v>
      </c>
      <c r="BA24" s="14" t="str">
        <f t="shared" si="9"/>
        <v/>
      </c>
      <c r="BJ24" s="14">
        <f>IF('P2'!A24="","",'P2'!A24)</f>
        <v>22</v>
      </c>
      <c r="BK24" s="14">
        <f>IF(DETAILS!$B$13="I",SUM('P2'!S24:X24),IF(DETAILS!$B$13="II",SUM('P2'!AR24:AW24),IF(DETAILS!$B$13="III",SUM('P2'!BK24:BP24))))</f>
        <v>0</v>
      </c>
      <c r="BL24" s="14" t="str">
        <f t="shared" si="10"/>
        <v/>
      </c>
      <c r="BU24" s="14">
        <f>IF('P3'!A24="","",'P3'!A24)</f>
        <v>22</v>
      </c>
      <c r="BV24" s="14">
        <f>IF(DETAILS!$B$13="I",SUM('P3'!S24:X24),IF(DETAILS!$B$13="II",SUM('P3'!AR24:AW24),IF(DETAILS!$B$13="III",SUM('P3'!BK24:BP24))))</f>
        <v>0</v>
      </c>
      <c r="BW24" s="14" t="str">
        <f t="shared" si="11"/>
        <v/>
      </c>
      <c r="CG24" s="14">
        <f>IF('P4'!A24="","",'P4'!A24)</f>
        <v>22</v>
      </c>
      <c r="CH24" s="14">
        <f>IFERROR(IF(DETAILS!$B$13="I",SUM('P4'!O24:R24),IF(DETAILS!$B$13="II",SUM('P4'!AE24:AH24),IF(DETAILS!$B$13="III",SUM('P4'!AQ24:AT24),""))),"ERROR")</f>
        <v>0</v>
      </c>
      <c r="CI24" s="14" t="str">
        <f t="shared" si="12"/>
        <v/>
      </c>
      <c r="CP24" s="14">
        <f>IF('P5'!A24="","",'P5'!A24)</f>
        <v>22</v>
      </c>
      <c r="CQ24" s="14">
        <f>IFERROR(IF(DETAILS!$B$13="I",SUM('P5'!O24:R24),IF(DETAILS!$B$13="II",SUM('P5'!AE24:AH24),IF(DETAILS!$B$13="III",SUM('P5'!AQ24:AT24),""))),"ERROR")</f>
        <v>0</v>
      </c>
      <c r="CR24" s="14" t="str">
        <f t="shared" si="13"/>
        <v/>
      </c>
      <c r="CY24" s="14">
        <f>IF('P6'!A24="","",'P6'!A24)</f>
        <v>22</v>
      </c>
      <c r="CZ24" s="14">
        <f>IFERROR(IF(DETAILS!$B$13="I",SUM('P6'!O24:R24),IF(DETAILS!$B$13="II",SUM('P6'!AE24:AH24),IF(DETAILS!$B$13="III",SUM('P6'!AQ24:AT24),""))),"ERROR")</f>
        <v>0</v>
      </c>
      <c r="DA24" s="14" t="str">
        <f t="shared" si="14"/>
        <v/>
      </c>
      <c r="DH24" s="14">
        <f>IF('P7'!A24="","",'P7'!A24)</f>
        <v>22</v>
      </c>
      <c r="DI24" s="14">
        <f>IFERROR(IF(DETAILS!$B$13="I",SUM('P7'!O24:R24),IF(DETAILS!$B$13="II",SUM('P7'!AE24:AH24),IF(DETAILS!$B$13="III",SUM('P7'!AQ24:AT24),""))),"ERROR")</f>
        <v>0</v>
      </c>
      <c r="DJ24" s="14" t="str">
        <f t="shared" si="15"/>
        <v/>
      </c>
    </row>
    <row r="25" spans="1:114" s="14" customFormat="1" x14ac:dyDescent="0.25">
      <c r="A25" s="14">
        <f>IF(BABY!A25="","",BABY!A25)</f>
        <v>23</v>
      </c>
      <c r="B25" s="14">
        <f>IF(DETAILS!$B$13="I",SUM(BABY!G25:M25),IF(DETAILS!$B$13="II",SUM(BABY!AJ25:AP25),IF(DETAILS!$B$13="III",SUM(BABY!BE25:BK25),"")))</f>
        <v>0</v>
      </c>
      <c r="C25" s="14" t="str">
        <f t="shared" si="0"/>
        <v/>
      </c>
      <c r="D25" s="14">
        <f>IF(DETAILS!$B$13="I",SUM(BABY!N25:T25),IF(DETAILS!$B$13="II",SUM(BABY!AQ25:AW25),IF(DETAILS!$B$13="III",SUM(BABY!BL25:BR25),"")))</f>
        <v>0</v>
      </c>
      <c r="E25" s="14" t="str">
        <f t="shared" si="1"/>
        <v/>
      </c>
      <c r="F25" s="14">
        <f>IF(DETAILS!$B$13="I",SUM(BABY!U25:AA25),IF(DETAILS!$B$13="II",SUM(BABY!AX25:BD25),IF(DETAILS!$B$13="III",SUM(BABY!BS25:BY25),"")))</f>
        <v>0</v>
      </c>
      <c r="G25" s="14" t="str">
        <f t="shared" si="2"/>
        <v/>
      </c>
      <c r="Q25" s="14">
        <f>IF(MIDDLE!A25="","",MIDDLE!A25)</f>
        <v>23</v>
      </c>
      <c r="R25" s="14">
        <f>IF(DETAILS!$B$13="I",SUM(MIDDLE!G25:M25),IF(DETAILS!$B$13="II",SUM(MIDDLE!AJ25:AP25),IF(DETAILS!$B$13="III",SUM(MIDDLE!BE25:BK25),"")))</f>
        <v>0</v>
      </c>
      <c r="S25" s="14" t="str">
        <f t="shared" si="3"/>
        <v/>
      </c>
      <c r="T25" s="14">
        <f>IF(DETAILS!$B$13="I",SUM(MIDDLE!N25:T25),IF(DETAILS!$B$13="II",SUM(MIDDLE!AQ25:AW25),IF(DETAILS!$B$13="III",SUM(MIDDLE!BL25:BR25),"")))</f>
        <v>0</v>
      </c>
      <c r="U25" s="14" t="str">
        <f t="shared" si="4"/>
        <v/>
      </c>
      <c r="V25" s="14">
        <f>IF(DETAILS!$B$13="I",SUM(MIDDLE!U25:AA25),IF(DETAILS!$B$13="II",SUM(MIDDLE!AX25:BD25),IF(DETAILS!$B$13="III",SUM(MIDDLE!BS25:BY25),"")))</f>
        <v>0</v>
      </c>
      <c r="W25" s="14" t="str">
        <f t="shared" si="5"/>
        <v/>
      </c>
      <c r="AG25" s="14">
        <f>IF(TOP!A25="","",TOP!A25)</f>
        <v>23</v>
      </c>
      <c r="AH25" s="14">
        <f>IF(DETAILS!$B$13="I",SUM(TOP!G25:M25),IF(DETAILS!$B$13="II",SUM(TOP!AJ25:AP25),IF(DETAILS!$B$13="III",SUM(TOP!BE25:BK25),"")))</f>
        <v>0</v>
      </c>
      <c r="AI25" s="14" t="str">
        <f t="shared" si="6"/>
        <v/>
      </c>
      <c r="AJ25" s="14">
        <f>IF(DETAILS!$B$13="I",SUM(TOP!N25:T25),IF(DETAILS!$B$13="II",SUM(TOP!AQ25:AW25),IF(DETAILS!$B$13="III",SUM(TOP!BL25:BR25),"")))</f>
        <v>0</v>
      </c>
      <c r="AK25" s="14" t="str">
        <f t="shared" si="7"/>
        <v/>
      </c>
      <c r="AL25" s="14">
        <f>IF(DETAILS!$B$13="I",SUM(TOP!U25:AA25),IF(DETAILS!$B$13="II",SUM(TOP!AX25:BD25),IF(DETAILS!$B$13="III",SUM(TOP!BS25:BY25),"")))</f>
        <v>0</v>
      </c>
      <c r="AM25" s="14" t="str">
        <f t="shared" si="8"/>
        <v/>
      </c>
      <c r="AY25" s="14">
        <f>IF('P1'!A25="","",'P1'!A25)</f>
        <v>23</v>
      </c>
      <c r="AZ25" s="14">
        <f>IF(DETAILS!$B$13="I",SUM('P1'!S25:X25),IF(DETAILS!$B$13="II",SUM('P1'!AR25:AW25),IF(DETAILS!$B$13="III",SUM('P1'!BK25:BP25))))</f>
        <v>0</v>
      </c>
      <c r="BA25" s="14" t="str">
        <f t="shared" si="9"/>
        <v/>
      </c>
      <c r="BJ25" s="14">
        <f>IF('P2'!A25="","",'P2'!A25)</f>
        <v>23</v>
      </c>
      <c r="BK25" s="14">
        <f>IF(DETAILS!$B$13="I",SUM('P2'!S25:X25),IF(DETAILS!$B$13="II",SUM('P2'!AR25:AW25),IF(DETAILS!$B$13="III",SUM('P2'!BK25:BP25))))</f>
        <v>0</v>
      </c>
      <c r="BL25" s="14" t="str">
        <f t="shared" si="10"/>
        <v/>
      </c>
      <c r="BU25" s="14">
        <f>IF('P3'!A25="","",'P3'!A25)</f>
        <v>23</v>
      </c>
      <c r="BV25" s="14">
        <f>IF(DETAILS!$B$13="I",SUM('P3'!S25:X25),IF(DETAILS!$B$13="II",SUM('P3'!AR25:AW25),IF(DETAILS!$B$13="III",SUM('P3'!BK25:BP25))))</f>
        <v>0</v>
      </c>
      <c r="BW25" s="14" t="str">
        <f t="shared" si="11"/>
        <v/>
      </c>
      <c r="CG25" s="14">
        <f>IF('P4'!A25="","",'P4'!A25)</f>
        <v>23</v>
      </c>
      <c r="CH25" s="14">
        <f>IFERROR(IF(DETAILS!$B$13="I",SUM('P4'!O25:R25),IF(DETAILS!$B$13="II",SUM('P4'!AE25:AH25),IF(DETAILS!$B$13="III",SUM('P4'!AQ25:AT25),""))),"ERROR")</f>
        <v>0</v>
      </c>
      <c r="CI25" s="14" t="str">
        <f t="shared" si="12"/>
        <v/>
      </c>
      <c r="CP25" s="14">
        <f>IF('P5'!A25="","",'P5'!A25)</f>
        <v>23</v>
      </c>
      <c r="CQ25" s="14">
        <f>IFERROR(IF(DETAILS!$B$13="I",SUM('P5'!O25:R25),IF(DETAILS!$B$13="II",SUM('P5'!AE25:AH25),IF(DETAILS!$B$13="III",SUM('P5'!AQ25:AT25),""))),"ERROR")</f>
        <v>0</v>
      </c>
      <c r="CR25" s="14" t="str">
        <f t="shared" si="13"/>
        <v/>
      </c>
      <c r="CY25" s="14">
        <f>IF('P6'!A25="","",'P6'!A25)</f>
        <v>23</v>
      </c>
      <c r="CZ25" s="14">
        <f>IFERROR(IF(DETAILS!$B$13="I",SUM('P6'!O25:R25),IF(DETAILS!$B$13="II",SUM('P6'!AE25:AH25),IF(DETAILS!$B$13="III",SUM('P6'!AQ25:AT25),""))),"ERROR")</f>
        <v>0</v>
      </c>
      <c r="DA25" s="14" t="str">
        <f t="shared" si="14"/>
        <v/>
      </c>
      <c r="DH25" s="14">
        <f>IF('P7'!A25="","",'P7'!A25)</f>
        <v>23</v>
      </c>
      <c r="DI25" s="14">
        <f>IFERROR(IF(DETAILS!$B$13="I",SUM('P7'!O25:R25),IF(DETAILS!$B$13="II",SUM('P7'!AE25:AH25),IF(DETAILS!$B$13="III",SUM('P7'!AQ25:AT25),""))),"ERROR")</f>
        <v>0</v>
      </c>
      <c r="DJ25" s="14" t="str">
        <f t="shared" si="15"/>
        <v/>
      </c>
    </row>
    <row r="26" spans="1:114" s="14" customFormat="1" x14ac:dyDescent="0.25">
      <c r="A26" s="14">
        <f>IF(BABY!A26="","",BABY!A26)</f>
        <v>24</v>
      </c>
      <c r="B26" s="14">
        <f>IF(DETAILS!$B$13="I",SUM(BABY!G26:M26),IF(DETAILS!$B$13="II",SUM(BABY!AJ26:AP26),IF(DETAILS!$B$13="III",SUM(BABY!BE26:BK26),"")))</f>
        <v>0</v>
      </c>
      <c r="C26" s="14" t="str">
        <f t="shared" si="0"/>
        <v/>
      </c>
      <c r="D26" s="14">
        <f>IF(DETAILS!$B$13="I",SUM(BABY!N26:T26),IF(DETAILS!$B$13="II",SUM(BABY!AQ26:AW26),IF(DETAILS!$B$13="III",SUM(BABY!BL26:BR26),"")))</f>
        <v>0</v>
      </c>
      <c r="E26" s="14" t="str">
        <f t="shared" si="1"/>
        <v/>
      </c>
      <c r="F26" s="14">
        <f>IF(DETAILS!$B$13="I",SUM(BABY!U26:AA26),IF(DETAILS!$B$13="II",SUM(BABY!AX26:BD26),IF(DETAILS!$B$13="III",SUM(BABY!BS26:BY26),"")))</f>
        <v>0</v>
      </c>
      <c r="G26" s="14" t="str">
        <f t="shared" si="2"/>
        <v/>
      </c>
      <c r="Q26" s="14">
        <f>IF(MIDDLE!A26="","",MIDDLE!A26)</f>
        <v>24</v>
      </c>
      <c r="R26" s="14">
        <f>IF(DETAILS!$B$13="I",SUM(MIDDLE!G26:M26),IF(DETAILS!$B$13="II",SUM(MIDDLE!AJ26:AP26),IF(DETAILS!$B$13="III",SUM(MIDDLE!BE26:BK26),"")))</f>
        <v>0</v>
      </c>
      <c r="S26" s="14" t="str">
        <f t="shared" si="3"/>
        <v/>
      </c>
      <c r="T26" s="14">
        <f>IF(DETAILS!$B$13="I",SUM(MIDDLE!N26:T26),IF(DETAILS!$B$13="II",SUM(MIDDLE!AQ26:AW26),IF(DETAILS!$B$13="III",SUM(MIDDLE!BL26:BR26),"")))</f>
        <v>0</v>
      </c>
      <c r="U26" s="14" t="str">
        <f t="shared" si="4"/>
        <v/>
      </c>
      <c r="V26" s="14">
        <f>IF(DETAILS!$B$13="I",SUM(MIDDLE!U26:AA26),IF(DETAILS!$B$13="II",SUM(MIDDLE!AX26:BD26),IF(DETAILS!$B$13="III",SUM(MIDDLE!BS26:BY26),"")))</f>
        <v>0</v>
      </c>
      <c r="W26" s="14" t="str">
        <f t="shared" si="5"/>
        <v/>
      </c>
      <c r="AG26" s="14">
        <f>IF(TOP!A26="","",TOP!A26)</f>
        <v>24</v>
      </c>
      <c r="AH26" s="14">
        <f>IF(DETAILS!$B$13="I",SUM(TOP!G26:M26),IF(DETAILS!$B$13="II",SUM(TOP!AJ26:AP26),IF(DETAILS!$B$13="III",SUM(TOP!BE26:BK26),"")))</f>
        <v>0</v>
      </c>
      <c r="AI26" s="14" t="str">
        <f t="shared" si="6"/>
        <v/>
      </c>
      <c r="AJ26" s="14">
        <f>IF(DETAILS!$B$13="I",SUM(TOP!N26:T26),IF(DETAILS!$B$13="II",SUM(TOP!AQ26:AW26),IF(DETAILS!$B$13="III",SUM(TOP!BL26:BR26),"")))</f>
        <v>0</v>
      </c>
      <c r="AK26" s="14" t="str">
        <f t="shared" si="7"/>
        <v/>
      </c>
      <c r="AL26" s="14">
        <f>IF(DETAILS!$B$13="I",SUM(TOP!U26:AA26),IF(DETAILS!$B$13="II",SUM(TOP!AX26:BD26),IF(DETAILS!$B$13="III",SUM(TOP!BS26:BY26),"")))</f>
        <v>0</v>
      </c>
      <c r="AM26" s="14" t="str">
        <f t="shared" si="8"/>
        <v/>
      </c>
      <c r="AY26" s="14">
        <f>IF('P1'!A26="","",'P1'!A26)</f>
        <v>24</v>
      </c>
      <c r="AZ26" s="14">
        <f>IF(DETAILS!$B$13="I",SUM('P1'!S26:X26),IF(DETAILS!$B$13="II",SUM('P1'!AR26:AW26),IF(DETAILS!$B$13="III",SUM('P1'!BK26:BP26))))</f>
        <v>0</v>
      </c>
      <c r="BA26" s="14" t="str">
        <f t="shared" si="9"/>
        <v/>
      </c>
      <c r="BJ26" s="14">
        <f>IF('P2'!A26="","",'P2'!A26)</f>
        <v>24</v>
      </c>
      <c r="BK26" s="14">
        <f>IF(DETAILS!$B$13="I",SUM('P2'!S26:X26),IF(DETAILS!$B$13="II",SUM('P2'!AR26:AW26),IF(DETAILS!$B$13="III",SUM('P2'!BK26:BP26))))</f>
        <v>0</v>
      </c>
      <c r="BL26" s="14" t="str">
        <f t="shared" si="10"/>
        <v/>
      </c>
      <c r="BU26" s="14">
        <f>IF('P3'!A26="","",'P3'!A26)</f>
        <v>24</v>
      </c>
      <c r="BV26" s="14">
        <f>IF(DETAILS!$B$13="I",SUM('P3'!S26:X26),IF(DETAILS!$B$13="II",SUM('P3'!AR26:AW26),IF(DETAILS!$B$13="III",SUM('P3'!BK26:BP26))))</f>
        <v>0</v>
      </c>
      <c r="BW26" s="14" t="str">
        <f t="shared" si="11"/>
        <v/>
      </c>
      <c r="CG26" s="14">
        <f>IF('P4'!A26="","",'P4'!A26)</f>
        <v>24</v>
      </c>
      <c r="CH26" s="14">
        <f>IFERROR(IF(DETAILS!$B$13="I",SUM('P4'!O26:R26),IF(DETAILS!$B$13="II",SUM('P4'!AE26:AH26),IF(DETAILS!$B$13="III",SUM('P4'!AQ26:AT26),""))),"ERROR")</f>
        <v>0</v>
      </c>
      <c r="CI26" s="14" t="str">
        <f t="shared" si="12"/>
        <v/>
      </c>
      <c r="CP26" s="14">
        <f>IF('P5'!A26="","",'P5'!A26)</f>
        <v>24</v>
      </c>
      <c r="CQ26" s="14">
        <f>IFERROR(IF(DETAILS!$B$13="I",SUM('P5'!O26:R26),IF(DETAILS!$B$13="II",SUM('P5'!AE26:AH26),IF(DETAILS!$B$13="III",SUM('P5'!AQ26:AT26),""))),"ERROR")</f>
        <v>0</v>
      </c>
      <c r="CR26" s="14" t="str">
        <f t="shared" si="13"/>
        <v/>
      </c>
      <c r="CY26" s="14">
        <f>IF('P6'!A26="","",'P6'!A26)</f>
        <v>24</v>
      </c>
      <c r="CZ26" s="14">
        <f>IFERROR(IF(DETAILS!$B$13="I",SUM('P6'!O26:R26),IF(DETAILS!$B$13="II",SUM('P6'!AE26:AH26),IF(DETAILS!$B$13="III",SUM('P6'!AQ26:AT26),""))),"ERROR")</f>
        <v>0</v>
      </c>
      <c r="DA26" s="14" t="str">
        <f t="shared" si="14"/>
        <v/>
      </c>
      <c r="DH26" s="14">
        <f>IF('P7'!A26="","",'P7'!A26)</f>
        <v>24</v>
      </c>
      <c r="DI26" s="14">
        <f>IFERROR(IF(DETAILS!$B$13="I",SUM('P7'!O26:R26),IF(DETAILS!$B$13="II",SUM('P7'!AE26:AH26),IF(DETAILS!$B$13="III",SUM('P7'!AQ26:AT26),""))),"ERROR")</f>
        <v>0</v>
      </c>
      <c r="DJ26" s="14" t="str">
        <f t="shared" si="15"/>
        <v/>
      </c>
    </row>
    <row r="27" spans="1:114" s="14" customFormat="1" x14ac:dyDescent="0.25">
      <c r="A27" s="14">
        <f>IF(BABY!A27="","",BABY!A27)</f>
        <v>25</v>
      </c>
      <c r="B27" s="14">
        <f>IF(DETAILS!$B$13="I",SUM(BABY!G27:M27),IF(DETAILS!$B$13="II",SUM(BABY!AJ27:AP27),IF(DETAILS!$B$13="III",SUM(BABY!BE27:BK27),"")))</f>
        <v>0</v>
      </c>
      <c r="C27" s="14" t="str">
        <f t="shared" si="0"/>
        <v/>
      </c>
      <c r="D27" s="14">
        <f>IF(DETAILS!$B$13="I",SUM(BABY!N27:T27),IF(DETAILS!$B$13="II",SUM(BABY!AQ27:AW27),IF(DETAILS!$B$13="III",SUM(BABY!BL27:BR27),"")))</f>
        <v>0</v>
      </c>
      <c r="E27" s="14" t="str">
        <f t="shared" si="1"/>
        <v/>
      </c>
      <c r="F27" s="14">
        <f>IF(DETAILS!$B$13="I",SUM(BABY!U27:AA27),IF(DETAILS!$B$13="II",SUM(BABY!AX27:BD27),IF(DETAILS!$B$13="III",SUM(BABY!BS27:BY27),"")))</f>
        <v>0</v>
      </c>
      <c r="G27" s="14" t="str">
        <f t="shared" si="2"/>
        <v/>
      </c>
      <c r="Q27" s="14">
        <f>IF(MIDDLE!A27="","",MIDDLE!A27)</f>
        <v>25</v>
      </c>
      <c r="R27" s="14">
        <f>IF(DETAILS!$B$13="I",SUM(MIDDLE!G27:M27),IF(DETAILS!$B$13="II",SUM(MIDDLE!AJ27:AP27),IF(DETAILS!$B$13="III",SUM(MIDDLE!BE27:BK27),"")))</f>
        <v>0</v>
      </c>
      <c r="S27" s="14" t="str">
        <f t="shared" si="3"/>
        <v/>
      </c>
      <c r="T27" s="14">
        <f>IF(DETAILS!$B$13="I",SUM(MIDDLE!N27:T27),IF(DETAILS!$B$13="II",SUM(MIDDLE!AQ27:AW27),IF(DETAILS!$B$13="III",SUM(MIDDLE!BL27:BR27),"")))</f>
        <v>0</v>
      </c>
      <c r="U27" s="14" t="str">
        <f t="shared" si="4"/>
        <v/>
      </c>
      <c r="V27" s="14">
        <f>IF(DETAILS!$B$13="I",SUM(MIDDLE!U27:AA27),IF(DETAILS!$B$13="II",SUM(MIDDLE!AX27:BD27),IF(DETAILS!$B$13="III",SUM(MIDDLE!BS27:BY27),"")))</f>
        <v>0</v>
      </c>
      <c r="W27" s="14" t="str">
        <f t="shared" si="5"/>
        <v/>
      </c>
      <c r="AG27" s="14">
        <f>IF(TOP!A27="","",TOP!A27)</f>
        <v>25</v>
      </c>
      <c r="AH27" s="14">
        <f>IF(DETAILS!$B$13="I",SUM(TOP!G27:M27),IF(DETAILS!$B$13="II",SUM(TOP!AJ27:AP27),IF(DETAILS!$B$13="III",SUM(TOP!BE27:BK27),"")))</f>
        <v>0</v>
      </c>
      <c r="AI27" s="14" t="str">
        <f t="shared" si="6"/>
        <v/>
      </c>
      <c r="AJ27" s="14">
        <f>IF(DETAILS!$B$13="I",SUM(TOP!N27:T27),IF(DETAILS!$B$13="II",SUM(TOP!AQ27:AW27),IF(DETAILS!$B$13="III",SUM(TOP!BL27:BR27),"")))</f>
        <v>0</v>
      </c>
      <c r="AK27" s="14" t="str">
        <f t="shared" si="7"/>
        <v/>
      </c>
      <c r="AL27" s="14">
        <f>IF(DETAILS!$B$13="I",SUM(TOP!U27:AA27),IF(DETAILS!$B$13="II",SUM(TOP!AX27:BD27),IF(DETAILS!$B$13="III",SUM(TOP!BS27:BY27),"")))</f>
        <v>0</v>
      </c>
      <c r="AM27" s="14" t="str">
        <f t="shared" si="8"/>
        <v/>
      </c>
      <c r="AY27" s="14">
        <f>IF('P1'!A27="","",'P1'!A27)</f>
        <v>25</v>
      </c>
      <c r="AZ27" s="14">
        <f>IF(DETAILS!$B$13="I",SUM('P1'!S27:X27),IF(DETAILS!$B$13="II",SUM('P1'!AR27:AW27),IF(DETAILS!$B$13="III",SUM('P1'!BK27:BP27))))</f>
        <v>0</v>
      </c>
      <c r="BA27" s="14" t="str">
        <f t="shared" si="9"/>
        <v/>
      </c>
      <c r="BJ27" s="14">
        <f>IF('P2'!A27="","",'P2'!A27)</f>
        <v>25</v>
      </c>
      <c r="BK27" s="14">
        <f>IF(DETAILS!$B$13="I",SUM('P2'!S27:X27),IF(DETAILS!$B$13="II",SUM('P2'!AR27:AW27),IF(DETAILS!$B$13="III",SUM('P2'!BK27:BP27))))</f>
        <v>0</v>
      </c>
      <c r="BL27" s="14" t="str">
        <f t="shared" si="10"/>
        <v/>
      </c>
      <c r="BU27" s="14">
        <f>IF('P3'!A27="","",'P3'!A27)</f>
        <v>25</v>
      </c>
      <c r="BV27" s="14">
        <f>IF(DETAILS!$B$13="I",SUM('P3'!S27:X27),IF(DETAILS!$B$13="II",SUM('P3'!AR27:AW27),IF(DETAILS!$B$13="III",SUM('P3'!BK27:BP27))))</f>
        <v>0</v>
      </c>
      <c r="BW27" s="14" t="str">
        <f t="shared" si="11"/>
        <v/>
      </c>
      <c r="CG27" s="14">
        <f>IF('P4'!A27="","",'P4'!A27)</f>
        <v>25</v>
      </c>
      <c r="CH27" s="14">
        <f>IFERROR(IF(DETAILS!$B$13="I",SUM('P4'!O27:R27),IF(DETAILS!$B$13="II",SUM('P4'!AE27:AH27),IF(DETAILS!$B$13="III",SUM('P4'!AQ27:AT27),""))),"ERROR")</f>
        <v>0</v>
      </c>
      <c r="CI27" s="14" t="str">
        <f t="shared" si="12"/>
        <v/>
      </c>
      <c r="CP27" s="14">
        <f>IF('P5'!A27="","",'P5'!A27)</f>
        <v>25</v>
      </c>
      <c r="CQ27" s="14">
        <f>IFERROR(IF(DETAILS!$B$13="I",SUM('P5'!O27:R27),IF(DETAILS!$B$13="II",SUM('P5'!AE27:AH27),IF(DETAILS!$B$13="III",SUM('P5'!AQ27:AT27),""))),"ERROR")</f>
        <v>0</v>
      </c>
      <c r="CR27" s="14" t="str">
        <f t="shared" si="13"/>
        <v/>
      </c>
      <c r="CY27" s="14">
        <f>IF('P6'!A27="","",'P6'!A27)</f>
        <v>25</v>
      </c>
      <c r="CZ27" s="14">
        <f>IFERROR(IF(DETAILS!$B$13="I",SUM('P6'!O27:R27),IF(DETAILS!$B$13="II",SUM('P6'!AE27:AH27),IF(DETAILS!$B$13="III",SUM('P6'!AQ27:AT27),""))),"ERROR")</f>
        <v>0</v>
      </c>
      <c r="DA27" s="14" t="str">
        <f t="shared" si="14"/>
        <v/>
      </c>
      <c r="DH27" s="14">
        <f>IF('P7'!A27="","",'P7'!A27)</f>
        <v>25</v>
      </c>
      <c r="DI27" s="14">
        <f>IFERROR(IF(DETAILS!$B$13="I",SUM('P7'!O27:R27),IF(DETAILS!$B$13="II",SUM('P7'!AE27:AH27),IF(DETAILS!$B$13="III",SUM('P7'!AQ27:AT27),""))),"ERROR")</f>
        <v>0</v>
      </c>
      <c r="DJ27" s="14" t="str">
        <f t="shared" si="15"/>
        <v/>
      </c>
    </row>
    <row r="28" spans="1:114" s="14" customFormat="1" x14ac:dyDescent="0.25">
      <c r="A28" s="14">
        <f>IF(BABY!A28="","",BABY!A28)</f>
        <v>26</v>
      </c>
      <c r="B28" s="14">
        <f>IF(DETAILS!$B$13="I",SUM(BABY!G28:M28),IF(DETAILS!$B$13="II",SUM(BABY!AJ28:AP28),IF(DETAILS!$B$13="III",SUM(BABY!BE28:BK28),"")))</f>
        <v>0</v>
      </c>
      <c r="C28" s="14" t="str">
        <f t="shared" si="0"/>
        <v/>
      </c>
      <c r="D28" s="14">
        <f>IF(DETAILS!$B$13="I",SUM(BABY!N28:T28),IF(DETAILS!$B$13="II",SUM(BABY!AQ28:AW28),IF(DETAILS!$B$13="III",SUM(BABY!BL28:BR28),"")))</f>
        <v>0</v>
      </c>
      <c r="E28" s="14" t="str">
        <f t="shared" si="1"/>
        <v/>
      </c>
      <c r="F28" s="14">
        <f>IF(DETAILS!$B$13="I",SUM(BABY!U28:AA28),IF(DETAILS!$B$13="II",SUM(BABY!AX28:BD28),IF(DETAILS!$B$13="III",SUM(BABY!BS28:BY28),"")))</f>
        <v>0</v>
      </c>
      <c r="G28" s="14" t="str">
        <f t="shared" si="2"/>
        <v/>
      </c>
      <c r="Q28" s="14">
        <f>IF(MIDDLE!A28="","",MIDDLE!A28)</f>
        <v>26</v>
      </c>
      <c r="R28" s="14">
        <f>IF(DETAILS!$B$13="I",SUM(MIDDLE!G28:M28),IF(DETAILS!$B$13="II",SUM(MIDDLE!AJ28:AP28),IF(DETAILS!$B$13="III",SUM(MIDDLE!BE28:BK28),"")))</f>
        <v>0</v>
      </c>
      <c r="S28" s="14" t="str">
        <f t="shared" si="3"/>
        <v/>
      </c>
      <c r="T28" s="14">
        <f>IF(DETAILS!$B$13="I",SUM(MIDDLE!N28:T28),IF(DETAILS!$B$13="II",SUM(MIDDLE!AQ28:AW28),IF(DETAILS!$B$13="III",SUM(MIDDLE!BL28:BR28),"")))</f>
        <v>0</v>
      </c>
      <c r="U28" s="14" t="str">
        <f t="shared" si="4"/>
        <v/>
      </c>
      <c r="V28" s="14">
        <f>IF(DETAILS!$B$13="I",SUM(MIDDLE!U28:AA28),IF(DETAILS!$B$13="II",SUM(MIDDLE!AX28:BD28),IF(DETAILS!$B$13="III",SUM(MIDDLE!BS28:BY28),"")))</f>
        <v>0</v>
      </c>
      <c r="W28" s="14" t="str">
        <f t="shared" si="5"/>
        <v/>
      </c>
      <c r="AG28" s="14">
        <f>IF(TOP!A28="","",TOP!A28)</f>
        <v>26</v>
      </c>
      <c r="AH28" s="14">
        <f>IF(DETAILS!$B$13="I",SUM(TOP!G28:M28),IF(DETAILS!$B$13="II",SUM(TOP!AJ28:AP28),IF(DETAILS!$B$13="III",SUM(TOP!BE28:BK28),"")))</f>
        <v>0</v>
      </c>
      <c r="AI28" s="14" t="str">
        <f t="shared" si="6"/>
        <v/>
      </c>
      <c r="AJ28" s="14">
        <f>IF(DETAILS!$B$13="I",SUM(TOP!N28:T28),IF(DETAILS!$B$13="II",SUM(TOP!AQ28:AW28),IF(DETAILS!$B$13="III",SUM(TOP!BL28:BR28),"")))</f>
        <v>0</v>
      </c>
      <c r="AK28" s="14" t="str">
        <f t="shared" si="7"/>
        <v/>
      </c>
      <c r="AL28" s="14">
        <f>IF(DETAILS!$B$13="I",SUM(TOP!U28:AA28),IF(DETAILS!$B$13="II",SUM(TOP!AX28:BD28),IF(DETAILS!$B$13="III",SUM(TOP!BS28:BY28),"")))</f>
        <v>0</v>
      </c>
      <c r="AM28" s="14" t="str">
        <f t="shared" si="8"/>
        <v/>
      </c>
      <c r="AY28" s="14">
        <f>IF('P1'!A28="","",'P1'!A28)</f>
        <v>26</v>
      </c>
      <c r="AZ28" s="14">
        <f>IF(DETAILS!$B$13="I",SUM('P1'!S28:X28),IF(DETAILS!$B$13="II",SUM('P1'!AR28:AW28),IF(DETAILS!$B$13="III",SUM('P1'!BK28:BP28))))</f>
        <v>0</v>
      </c>
      <c r="BA28" s="14" t="str">
        <f t="shared" si="9"/>
        <v/>
      </c>
      <c r="BJ28" s="14">
        <f>IF('P2'!A28="","",'P2'!A28)</f>
        <v>26</v>
      </c>
      <c r="BK28" s="14">
        <f>IF(DETAILS!$B$13="I",SUM('P2'!S28:X28),IF(DETAILS!$B$13="II",SUM('P2'!AR28:AW28),IF(DETAILS!$B$13="III",SUM('P2'!BK28:BP28))))</f>
        <v>0</v>
      </c>
      <c r="BL28" s="14" t="str">
        <f t="shared" si="10"/>
        <v/>
      </c>
      <c r="BU28" s="14">
        <f>IF('P3'!A28="","",'P3'!A28)</f>
        <v>26</v>
      </c>
      <c r="BV28" s="14">
        <f>IF(DETAILS!$B$13="I",SUM('P3'!S28:X28),IF(DETAILS!$B$13="II",SUM('P3'!AR28:AW28),IF(DETAILS!$B$13="III",SUM('P3'!BK28:BP28))))</f>
        <v>0</v>
      </c>
      <c r="BW28" s="14" t="str">
        <f t="shared" si="11"/>
        <v/>
      </c>
      <c r="CG28" s="14">
        <f>IF('P4'!A28="","",'P4'!A28)</f>
        <v>26</v>
      </c>
      <c r="CH28" s="14">
        <f>IFERROR(IF(DETAILS!$B$13="I",SUM('P4'!O28:R28),IF(DETAILS!$B$13="II",SUM('P4'!AE28:AH28),IF(DETAILS!$B$13="III",SUM('P4'!AQ28:AT28),""))),"ERROR")</f>
        <v>0</v>
      </c>
      <c r="CI28" s="14" t="str">
        <f t="shared" si="12"/>
        <v/>
      </c>
      <c r="CP28" s="14">
        <f>IF('P5'!A28="","",'P5'!A28)</f>
        <v>26</v>
      </c>
      <c r="CQ28" s="14">
        <f>IFERROR(IF(DETAILS!$B$13="I",SUM('P5'!O28:R28),IF(DETAILS!$B$13="II",SUM('P5'!AE28:AH28),IF(DETAILS!$B$13="III",SUM('P5'!AQ28:AT28),""))),"ERROR")</f>
        <v>0</v>
      </c>
      <c r="CR28" s="14" t="str">
        <f t="shared" si="13"/>
        <v/>
      </c>
      <c r="CY28" s="14">
        <f>IF('P6'!A28="","",'P6'!A28)</f>
        <v>26</v>
      </c>
      <c r="CZ28" s="14">
        <f>IFERROR(IF(DETAILS!$B$13="I",SUM('P6'!O28:R28),IF(DETAILS!$B$13="II",SUM('P6'!AE28:AH28),IF(DETAILS!$B$13="III",SUM('P6'!AQ28:AT28),""))),"ERROR")</f>
        <v>0</v>
      </c>
      <c r="DA28" s="14" t="str">
        <f t="shared" si="14"/>
        <v/>
      </c>
      <c r="DH28" s="14">
        <f>IF('P7'!A28="","",'P7'!A28)</f>
        <v>26</v>
      </c>
      <c r="DI28" s="14">
        <f>IFERROR(IF(DETAILS!$B$13="I",SUM('P7'!O28:R28),IF(DETAILS!$B$13="II",SUM('P7'!AE28:AH28),IF(DETAILS!$B$13="III",SUM('P7'!AQ28:AT28),""))),"ERROR")</f>
        <v>0</v>
      </c>
      <c r="DJ28" s="14" t="str">
        <f t="shared" si="15"/>
        <v/>
      </c>
    </row>
    <row r="29" spans="1:114" s="14" customFormat="1" x14ac:dyDescent="0.25">
      <c r="A29" s="14">
        <f>IF(BABY!A29="","",BABY!A29)</f>
        <v>27</v>
      </c>
      <c r="B29" s="14">
        <f>IF(DETAILS!$B$13="I",SUM(BABY!G29:M29),IF(DETAILS!$B$13="II",SUM(BABY!AJ29:AP29),IF(DETAILS!$B$13="III",SUM(BABY!BE29:BK29),"")))</f>
        <v>0</v>
      </c>
      <c r="C29" s="14" t="str">
        <f t="shared" si="0"/>
        <v/>
      </c>
      <c r="D29" s="14">
        <f>IF(DETAILS!$B$13="I",SUM(BABY!N29:T29),IF(DETAILS!$B$13="II",SUM(BABY!AQ29:AW29),IF(DETAILS!$B$13="III",SUM(BABY!BL29:BR29),"")))</f>
        <v>0</v>
      </c>
      <c r="E29" s="14" t="str">
        <f t="shared" si="1"/>
        <v/>
      </c>
      <c r="F29" s="14">
        <f>IF(DETAILS!$B$13="I",SUM(BABY!U29:AA29),IF(DETAILS!$B$13="II",SUM(BABY!AX29:BD29),IF(DETAILS!$B$13="III",SUM(BABY!BS29:BY29),"")))</f>
        <v>0</v>
      </c>
      <c r="G29" s="14" t="str">
        <f t="shared" si="2"/>
        <v/>
      </c>
      <c r="Q29" s="14">
        <f>IF(MIDDLE!A29="","",MIDDLE!A29)</f>
        <v>27</v>
      </c>
      <c r="R29" s="14">
        <f>IF(DETAILS!$B$13="I",SUM(MIDDLE!G29:M29),IF(DETAILS!$B$13="II",SUM(MIDDLE!AJ29:AP29),IF(DETAILS!$B$13="III",SUM(MIDDLE!BE29:BK29),"")))</f>
        <v>0</v>
      </c>
      <c r="S29" s="14" t="str">
        <f t="shared" si="3"/>
        <v/>
      </c>
      <c r="T29" s="14">
        <f>IF(DETAILS!$B$13="I",SUM(MIDDLE!N29:T29),IF(DETAILS!$B$13="II",SUM(MIDDLE!AQ29:AW29),IF(DETAILS!$B$13="III",SUM(MIDDLE!BL29:BR29),"")))</f>
        <v>0</v>
      </c>
      <c r="U29" s="14" t="str">
        <f t="shared" si="4"/>
        <v/>
      </c>
      <c r="V29" s="14">
        <f>IF(DETAILS!$B$13="I",SUM(MIDDLE!U29:AA29),IF(DETAILS!$B$13="II",SUM(MIDDLE!AX29:BD29),IF(DETAILS!$B$13="III",SUM(MIDDLE!BS29:BY29),"")))</f>
        <v>0</v>
      </c>
      <c r="W29" s="14" t="str">
        <f t="shared" si="5"/>
        <v/>
      </c>
      <c r="AG29" s="14">
        <f>IF(TOP!A29="","",TOP!A29)</f>
        <v>27</v>
      </c>
      <c r="AH29" s="14">
        <f>IF(DETAILS!$B$13="I",SUM(TOP!G29:M29),IF(DETAILS!$B$13="II",SUM(TOP!AJ29:AP29),IF(DETAILS!$B$13="III",SUM(TOP!BE29:BK29),"")))</f>
        <v>0</v>
      </c>
      <c r="AI29" s="14" t="str">
        <f t="shared" si="6"/>
        <v/>
      </c>
      <c r="AJ29" s="14">
        <f>IF(DETAILS!$B$13="I",SUM(TOP!N29:T29),IF(DETAILS!$B$13="II",SUM(TOP!AQ29:AW29),IF(DETAILS!$B$13="III",SUM(TOP!BL29:BR29),"")))</f>
        <v>0</v>
      </c>
      <c r="AK29" s="14" t="str">
        <f t="shared" si="7"/>
        <v/>
      </c>
      <c r="AL29" s="14">
        <f>IF(DETAILS!$B$13="I",SUM(TOP!U29:AA29),IF(DETAILS!$B$13="II",SUM(TOP!AX29:BD29),IF(DETAILS!$B$13="III",SUM(TOP!BS29:BY29),"")))</f>
        <v>0</v>
      </c>
      <c r="AM29" s="14" t="str">
        <f t="shared" si="8"/>
        <v/>
      </c>
      <c r="AY29" s="14">
        <f>IF('P1'!A29="","",'P1'!A29)</f>
        <v>27</v>
      </c>
      <c r="AZ29" s="14">
        <f>IF(DETAILS!$B$13="I",SUM('P1'!S29:X29),IF(DETAILS!$B$13="II",SUM('P1'!AR29:AW29),IF(DETAILS!$B$13="III",SUM('P1'!BK29:BP29))))</f>
        <v>0</v>
      </c>
      <c r="BA29" s="14" t="str">
        <f t="shared" si="9"/>
        <v/>
      </c>
      <c r="BJ29" s="14">
        <f>IF('P2'!A29="","",'P2'!A29)</f>
        <v>27</v>
      </c>
      <c r="BK29" s="14">
        <f>IF(DETAILS!$B$13="I",SUM('P2'!S29:X29),IF(DETAILS!$B$13="II",SUM('P2'!AR29:AW29),IF(DETAILS!$B$13="III",SUM('P2'!BK29:BP29))))</f>
        <v>0</v>
      </c>
      <c r="BL29" s="14" t="str">
        <f t="shared" si="10"/>
        <v/>
      </c>
      <c r="BU29" s="14">
        <f>IF('P3'!A29="","",'P3'!A29)</f>
        <v>27</v>
      </c>
      <c r="BV29" s="14">
        <f>IF(DETAILS!$B$13="I",SUM('P3'!S29:X29),IF(DETAILS!$B$13="II",SUM('P3'!AR29:AW29),IF(DETAILS!$B$13="III",SUM('P3'!BK29:BP29))))</f>
        <v>0</v>
      </c>
      <c r="BW29" s="14" t="str">
        <f t="shared" si="11"/>
        <v/>
      </c>
      <c r="CG29" s="14">
        <f>IF('P4'!A29="","",'P4'!A29)</f>
        <v>27</v>
      </c>
      <c r="CH29" s="14">
        <f>IFERROR(IF(DETAILS!$B$13="I",SUM('P4'!O29:R29),IF(DETAILS!$B$13="II",SUM('P4'!AE29:AH29),IF(DETAILS!$B$13="III",SUM('P4'!AQ29:AT29),""))),"ERROR")</f>
        <v>0</v>
      </c>
      <c r="CI29" s="14" t="str">
        <f t="shared" si="12"/>
        <v/>
      </c>
      <c r="CP29" s="14">
        <f>IF('P5'!A29="","",'P5'!A29)</f>
        <v>27</v>
      </c>
      <c r="CQ29" s="14">
        <f>IFERROR(IF(DETAILS!$B$13="I",SUM('P5'!O29:R29),IF(DETAILS!$B$13="II",SUM('P5'!AE29:AH29),IF(DETAILS!$B$13="III",SUM('P5'!AQ29:AT29),""))),"ERROR")</f>
        <v>0</v>
      </c>
      <c r="CR29" s="14" t="str">
        <f t="shared" si="13"/>
        <v/>
      </c>
      <c r="CY29" s="14">
        <f>IF('P6'!A29="","",'P6'!A29)</f>
        <v>27</v>
      </c>
      <c r="CZ29" s="14">
        <f>IFERROR(IF(DETAILS!$B$13="I",SUM('P6'!O29:R29),IF(DETAILS!$B$13="II",SUM('P6'!AE29:AH29),IF(DETAILS!$B$13="III",SUM('P6'!AQ29:AT29),""))),"ERROR")</f>
        <v>0</v>
      </c>
      <c r="DA29" s="14" t="str">
        <f t="shared" si="14"/>
        <v/>
      </c>
      <c r="DH29" s="14">
        <f>IF('P7'!A29="","",'P7'!A29)</f>
        <v>27</v>
      </c>
      <c r="DI29" s="14">
        <f>IFERROR(IF(DETAILS!$B$13="I",SUM('P7'!O29:R29),IF(DETAILS!$B$13="II",SUM('P7'!AE29:AH29),IF(DETAILS!$B$13="III",SUM('P7'!AQ29:AT29),""))),"ERROR")</f>
        <v>0</v>
      </c>
      <c r="DJ29" s="14" t="str">
        <f t="shared" si="15"/>
        <v/>
      </c>
    </row>
    <row r="30" spans="1:114" s="14" customFormat="1" x14ac:dyDescent="0.25">
      <c r="A30" s="14">
        <f>IF(BABY!A30="","",BABY!A30)</f>
        <v>28</v>
      </c>
      <c r="B30" s="14">
        <f>IF(DETAILS!$B$13="I",SUM(BABY!G30:M30),IF(DETAILS!$B$13="II",SUM(BABY!AJ30:AP30),IF(DETAILS!$B$13="III",SUM(BABY!BE30:BK30),"")))</f>
        <v>0</v>
      </c>
      <c r="C30" s="14" t="str">
        <f t="shared" si="0"/>
        <v/>
      </c>
      <c r="D30" s="14">
        <f>IF(DETAILS!$B$13="I",SUM(BABY!N30:T30),IF(DETAILS!$B$13="II",SUM(BABY!AQ30:AW30),IF(DETAILS!$B$13="III",SUM(BABY!BL30:BR30),"")))</f>
        <v>0</v>
      </c>
      <c r="E30" s="14" t="str">
        <f t="shared" si="1"/>
        <v/>
      </c>
      <c r="F30" s="14">
        <f>IF(DETAILS!$B$13="I",SUM(BABY!U30:AA30),IF(DETAILS!$B$13="II",SUM(BABY!AX30:BD30),IF(DETAILS!$B$13="III",SUM(BABY!BS30:BY30),"")))</f>
        <v>0</v>
      </c>
      <c r="G30" s="14" t="str">
        <f t="shared" si="2"/>
        <v/>
      </c>
      <c r="Q30" s="14">
        <f>IF(MIDDLE!A30="","",MIDDLE!A30)</f>
        <v>28</v>
      </c>
      <c r="R30" s="14">
        <f>IF(DETAILS!$B$13="I",SUM(MIDDLE!G30:M30),IF(DETAILS!$B$13="II",SUM(MIDDLE!AJ30:AP30),IF(DETAILS!$B$13="III",SUM(MIDDLE!BE30:BK30),"")))</f>
        <v>0</v>
      </c>
      <c r="S30" s="14" t="str">
        <f t="shared" si="3"/>
        <v/>
      </c>
      <c r="T30" s="14">
        <f>IF(DETAILS!$B$13="I",SUM(MIDDLE!N30:T30),IF(DETAILS!$B$13="II",SUM(MIDDLE!AQ30:AW30),IF(DETAILS!$B$13="III",SUM(MIDDLE!BL30:BR30),"")))</f>
        <v>0</v>
      </c>
      <c r="U30" s="14" t="str">
        <f t="shared" si="4"/>
        <v/>
      </c>
      <c r="V30" s="14">
        <f>IF(DETAILS!$B$13="I",SUM(MIDDLE!U30:AA30),IF(DETAILS!$B$13="II",SUM(MIDDLE!AX30:BD30),IF(DETAILS!$B$13="III",SUM(MIDDLE!BS30:BY30),"")))</f>
        <v>0</v>
      </c>
      <c r="W30" s="14" t="str">
        <f t="shared" si="5"/>
        <v/>
      </c>
      <c r="AG30" s="14">
        <f>IF(TOP!A30="","",TOP!A30)</f>
        <v>28</v>
      </c>
      <c r="AH30" s="14">
        <f>IF(DETAILS!$B$13="I",SUM(TOP!G30:M30),IF(DETAILS!$B$13="II",SUM(TOP!AJ30:AP30),IF(DETAILS!$B$13="III",SUM(TOP!BE30:BK30),"")))</f>
        <v>0</v>
      </c>
      <c r="AI30" s="14" t="str">
        <f t="shared" si="6"/>
        <v/>
      </c>
      <c r="AJ30" s="14">
        <f>IF(DETAILS!$B$13="I",SUM(TOP!N30:T30),IF(DETAILS!$B$13="II",SUM(TOP!AQ30:AW30),IF(DETAILS!$B$13="III",SUM(TOP!BL30:BR30),"")))</f>
        <v>0</v>
      </c>
      <c r="AK30" s="14" t="str">
        <f t="shared" si="7"/>
        <v/>
      </c>
      <c r="AL30" s="14">
        <f>IF(DETAILS!$B$13="I",SUM(TOP!U30:AA30),IF(DETAILS!$B$13="II",SUM(TOP!AX30:BD30),IF(DETAILS!$B$13="III",SUM(TOP!BS30:BY30),"")))</f>
        <v>0</v>
      </c>
      <c r="AM30" s="14" t="str">
        <f t="shared" si="8"/>
        <v/>
      </c>
      <c r="AY30" s="14">
        <f>IF('P1'!A30="","",'P1'!A30)</f>
        <v>28</v>
      </c>
      <c r="AZ30" s="14">
        <f>IF(DETAILS!$B$13="I",SUM('P1'!S30:X30),IF(DETAILS!$B$13="II",SUM('P1'!AR30:AW30),IF(DETAILS!$B$13="III",SUM('P1'!BK30:BP30))))</f>
        <v>0</v>
      </c>
      <c r="BA30" s="14" t="str">
        <f t="shared" si="9"/>
        <v/>
      </c>
      <c r="BJ30" s="14">
        <f>IF('P2'!A30="","",'P2'!A30)</f>
        <v>28</v>
      </c>
      <c r="BK30" s="14">
        <f>IF(DETAILS!$B$13="I",SUM('P2'!S30:X30),IF(DETAILS!$B$13="II",SUM('P2'!AR30:AW30),IF(DETAILS!$B$13="III",SUM('P2'!BK30:BP30))))</f>
        <v>0</v>
      </c>
      <c r="BL30" s="14" t="str">
        <f t="shared" si="10"/>
        <v/>
      </c>
      <c r="BU30" s="14">
        <f>IF('P3'!A30="","",'P3'!A30)</f>
        <v>28</v>
      </c>
      <c r="BV30" s="14">
        <f>IF(DETAILS!$B$13="I",SUM('P3'!S30:X30),IF(DETAILS!$B$13="II",SUM('P3'!AR30:AW30),IF(DETAILS!$B$13="III",SUM('P3'!BK30:BP30))))</f>
        <v>0</v>
      </c>
      <c r="BW30" s="14" t="str">
        <f t="shared" si="11"/>
        <v/>
      </c>
      <c r="CG30" s="14">
        <f>IF('P4'!A30="","",'P4'!A30)</f>
        <v>28</v>
      </c>
      <c r="CH30" s="14">
        <f>IFERROR(IF(DETAILS!$B$13="I",SUM('P4'!O30:R30),IF(DETAILS!$B$13="II",SUM('P4'!AE30:AH30),IF(DETAILS!$B$13="III",SUM('P4'!AQ30:AT30),""))),"ERROR")</f>
        <v>0</v>
      </c>
      <c r="CI30" s="14" t="str">
        <f t="shared" si="12"/>
        <v/>
      </c>
      <c r="CP30" s="14">
        <f>IF('P5'!A30="","",'P5'!A30)</f>
        <v>28</v>
      </c>
      <c r="CQ30" s="14">
        <f>IFERROR(IF(DETAILS!$B$13="I",SUM('P5'!O30:R30),IF(DETAILS!$B$13="II",SUM('P5'!AE30:AH30),IF(DETAILS!$B$13="III",SUM('P5'!AQ30:AT30),""))),"ERROR")</f>
        <v>0</v>
      </c>
      <c r="CR30" s="14" t="str">
        <f t="shared" si="13"/>
        <v/>
      </c>
      <c r="CY30" s="14">
        <f>IF('P6'!A30="","",'P6'!A30)</f>
        <v>28</v>
      </c>
      <c r="CZ30" s="14">
        <f>IFERROR(IF(DETAILS!$B$13="I",SUM('P6'!O30:R30),IF(DETAILS!$B$13="II",SUM('P6'!AE30:AH30),IF(DETAILS!$B$13="III",SUM('P6'!AQ30:AT30),""))),"ERROR")</f>
        <v>0</v>
      </c>
      <c r="DA30" s="14" t="str">
        <f t="shared" si="14"/>
        <v/>
      </c>
      <c r="DH30" s="14">
        <f>IF('P7'!A30="","",'P7'!A30)</f>
        <v>28</v>
      </c>
      <c r="DI30" s="14">
        <f>IFERROR(IF(DETAILS!$B$13="I",SUM('P7'!O30:R30),IF(DETAILS!$B$13="II",SUM('P7'!AE30:AH30),IF(DETAILS!$B$13="III",SUM('P7'!AQ30:AT30),""))),"ERROR")</f>
        <v>0</v>
      </c>
      <c r="DJ30" s="14" t="str">
        <f t="shared" si="15"/>
        <v/>
      </c>
    </row>
    <row r="31" spans="1:114" s="14" customFormat="1" x14ac:dyDescent="0.25">
      <c r="A31" s="14">
        <f>IF(BABY!A31="","",BABY!A31)</f>
        <v>29</v>
      </c>
      <c r="B31" s="14">
        <f>IF(DETAILS!$B$13="I",SUM(BABY!G31:M31),IF(DETAILS!$B$13="II",SUM(BABY!AJ31:AP31),IF(DETAILS!$B$13="III",SUM(BABY!BE31:BK31),"")))</f>
        <v>0</v>
      </c>
      <c r="C31" s="14" t="str">
        <f t="shared" si="0"/>
        <v/>
      </c>
      <c r="D31" s="14">
        <f>IF(DETAILS!$B$13="I",SUM(BABY!N31:T31),IF(DETAILS!$B$13="II",SUM(BABY!AQ31:AW31),IF(DETAILS!$B$13="III",SUM(BABY!BL31:BR31),"")))</f>
        <v>0</v>
      </c>
      <c r="E31" s="14" t="str">
        <f t="shared" si="1"/>
        <v/>
      </c>
      <c r="F31" s="14">
        <f>IF(DETAILS!$B$13="I",SUM(BABY!U31:AA31),IF(DETAILS!$B$13="II",SUM(BABY!AX31:BD31),IF(DETAILS!$B$13="III",SUM(BABY!BS31:BY31),"")))</f>
        <v>0</v>
      </c>
      <c r="G31" s="14" t="str">
        <f t="shared" si="2"/>
        <v/>
      </c>
      <c r="Q31" s="14">
        <f>IF(MIDDLE!A31="","",MIDDLE!A31)</f>
        <v>29</v>
      </c>
      <c r="R31" s="14">
        <f>IF(DETAILS!$B$13="I",SUM(MIDDLE!G31:M31),IF(DETAILS!$B$13="II",SUM(MIDDLE!AJ31:AP31),IF(DETAILS!$B$13="III",SUM(MIDDLE!BE31:BK31),"")))</f>
        <v>0</v>
      </c>
      <c r="S31" s="14" t="str">
        <f t="shared" si="3"/>
        <v/>
      </c>
      <c r="T31" s="14">
        <f>IF(DETAILS!$B$13="I",SUM(MIDDLE!N31:T31),IF(DETAILS!$B$13="II",SUM(MIDDLE!AQ31:AW31),IF(DETAILS!$B$13="III",SUM(MIDDLE!BL31:BR31),"")))</f>
        <v>0</v>
      </c>
      <c r="U31" s="14" t="str">
        <f t="shared" si="4"/>
        <v/>
      </c>
      <c r="V31" s="14">
        <f>IF(DETAILS!$B$13="I",SUM(MIDDLE!U31:AA31),IF(DETAILS!$B$13="II",SUM(MIDDLE!AX31:BD31),IF(DETAILS!$B$13="III",SUM(MIDDLE!BS31:BY31),"")))</f>
        <v>0</v>
      </c>
      <c r="W31" s="14" t="str">
        <f t="shared" si="5"/>
        <v/>
      </c>
      <c r="AG31" s="14">
        <f>IF(TOP!A31="","",TOP!A31)</f>
        <v>29</v>
      </c>
      <c r="AH31" s="14">
        <f>IF(DETAILS!$B$13="I",SUM(TOP!G31:M31),IF(DETAILS!$B$13="II",SUM(TOP!AJ31:AP31),IF(DETAILS!$B$13="III",SUM(TOP!BE31:BK31),"")))</f>
        <v>0</v>
      </c>
      <c r="AI31" s="14" t="str">
        <f t="shared" si="6"/>
        <v/>
      </c>
      <c r="AJ31" s="14">
        <f>IF(DETAILS!$B$13="I",SUM(TOP!N31:T31),IF(DETAILS!$B$13="II",SUM(TOP!AQ31:AW31),IF(DETAILS!$B$13="III",SUM(TOP!BL31:BR31),"")))</f>
        <v>0</v>
      </c>
      <c r="AK31" s="14" t="str">
        <f t="shared" si="7"/>
        <v/>
      </c>
      <c r="AL31" s="14">
        <f>IF(DETAILS!$B$13="I",SUM(TOP!U31:AA31),IF(DETAILS!$B$13="II",SUM(TOP!AX31:BD31),IF(DETAILS!$B$13="III",SUM(TOP!BS31:BY31),"")))</f>
        <v>0</v>
      </c>
      <c r="AM31" s="14" t="str">
        <f t="shared" si="8"/>
        <v/>
      </c>
      <c r="AY31" s="14">
        <f>IF('P1'!A31="","",'P1'!A31)</f>
        <v>29</v>
      </c>
      <c r="AZ31" s="14">
        <f>IF(DETAILS!$B$13="I",SUM('P1'!S31:X31),IF(DETAILS!$B$13="II",SUM('P1'!AR31:AW31),IF(DETAILS!$B$13="III",SUM('P1'!BK31:BP31))))</f>
        <v>0</v>
      </c>
      <c r="BA31" s="14" t="str">
        <f t="shared" si="9"/>
        <v/>
      </c>
      <c r="BJ31" s="14">
        <f>IF('P2'!A31="","",'P2'!A31)</f>
        <v>29</v>
      </c>
      <c r="BK31" s="14">
        <f>IF(DETAILS!$B$13="I",SUM('P2'!S31:X31),IF(DETAILS!$B$13="II",SUM('P2'!AR31:AW31),IF(DETAILS!$B$13="III",SUM('P2'!BK31:BP31))))</f>
        <v>0</v>
      </c>
      <c r="BL31" s="14" t="str">
        <f t="shared" si="10"/>
        <v/>
      </c>
      <c r="BU31" s="14">
        <f>IF('P3'!A31="","",'P3'!A31)</f>
        <v>29</v>
      </c>
      <c r="BV31" s="14">
        <f>IF(DETAILS!$B$13="I",SUM('P3'!S31:X31),IF(DETAILS!$B$13="II",SUM('P3'!AR31:AW31),IF(DETAILS!$B$13="III",SUM('P3'!BK31:BP31))))</f>
        <v>0</v>
      </c>
      <c r="BW31" s="14" t="str">
        <f t="shared" si="11"/>
        <v/>
      </c>
      <c r="CG31" s="14">
        <f>IF('P4'!A31="","",'P4'!A31)</f>
        <v>29</v>
      </c>
      <c r="CH31" s="14">
        <f>IFERROR(IF(DETAILS!$B$13="I",SUM('P4'!O31:R31),IF(DETAILS!$B$13="II",SUM('P4'!AE31:AH31),IF(DETAILS!$B$13="III",SUM('P4'!AQ31:AT31),""))),"ERROR")</f>
        <v>0</v>
      </c>
      <c r="CI31" s="14" t="str">
        <f t="shared" si="12"/>
        <v/>
      </c>
      <c r="CP31" s="14">
        <f>IF('P5'!A31="","",'P5'!A31)</f>
        <v>29</v>
      </c>
      <c r="CQ31" s="14">
        <f>IFERROR(IF(DETAILS!$B$13="I",SUM('P5'!O31:R31),IF(DETAILS!$B$13="II",SUM('P5'!AE31:AH31),IF(DETAILS!$B$13="III",SUM('P5'!AQ31:AT31),""))),"ERROR")</f>
        <v>0</v>
      </c>
      <c r="CR31" s="14" t="str">
        <f t="shared" si="13"/>
        <v/>
      </c>
      <c r="CY31" s="14">
        <f>IF('P6'!A31="","",'P6'!A31)</f>
        <v>29</v>
      </c>
      <c r="CZ31" s="14">
        <f>IFERROR(IF(DETAILS!$B$13="I",SUM('P6'!O31:R31),IF(DETAILS!$B$13="II",SUM('P6'!AE31:AH31),IF(DETAILS!$B$13="III",SUM('P6'!AQ31:AT31),""))),"ERROR")</f>
        <v>0</v>
      </c>
      <c r="DA31" s="14" t="str">
        <f t="shared" si="14"/>
        <v/>
      </c>
      <c r="DH31" s="14">
        <f>IF('P7'!A31="","",'P7'!A31)</f>
        <v>29</v>
      </c>
      <c r="DI31" s="14">
        <f>IFERROR(IF(DETAILS!$B$13="I",SUM('P7'!O31:R31),IF(DETAILS!$B$13="II",SUM('P7'!AE31:AH31),IF(DETAILS!$B$13="III",SUM('P7'!AQ31:AT31),""))),"ERROR")</f>
        <v>0</v>
      </c>
      <c r="DJ31" s="14" t="str">
        <f t="shared" si="15"/>
        <v/>
      </c>
    </row>
    <row r="32" spans="1:114" s="14" customFormat="1" x14ac:dyDescent="0.25">
      <c r="A32" s="14">
        <f>IF(BABY!A32="","",BABY!A32)</f>
        <v>30</v>
      </c>
      <c r="B32" s="14">
        <f>IF(DETAILS!$B$13="I",SUM(BABY!G32:M32),IF(DETAILS!$B$13="II",SUM(BABY!AJ32:AP32),IF(DETAILS!$B$13="III",SUM(BABY!BE32:BK32),"")))</f>
        <v>0</v>
      </c>
      <c r="C32" s="14" t="str">
        <f t="shared" si="0"/>
        <v/>
      </c>
      <c r="D32" s="14">
        <f>IF(DETAILS!$B$13="I",SUM(BABY!N32:T32),IF(DETAILS!$B$13="II",SUM(BABY!AQ32:AW32),IF(DETAILS!$B$13="III",SUM(BABY!BL32:BR32),"")))</f>
        <v>0</v>
      </c>
      <c r="E32" s="14" t="str">
        <f t="shared" si="1"/>
        <v/>
      </c>
      <c r="F32" s="14">
        <f>IF(DETAILS!$B$13="I",SUM(BABY!U32:AA32),IF(DETAILS!$B$13="II",SUM(BABY!AX32:BD32),IF(DETAILS!$B$13="III",SUM(BABY!BS32:BY32),"")))</f>
        <v>0</v>
      </c>
      <c r="G32" s="14" t="str">
        <f t="shared" si="2"/>
        <v/>
      </c>
      <c r="Q32" s="14">
        <f>IF(MIDDLE!A32="","",MIDDLE!A32)</f>
        <v>30</v>
      </c>
      <c r="R32" s="14">
        <f>IF(DETAILS!$B$13="I",SUM(MIDDLE!G32:M32),IF(DETAILS!$B$13="II",SUM(MIDDLE!AJ32:AP32),IF(DETAILS!$B$13="III",SUM(MIDDLE!BE32:BK32),"")))</f>
        <v>0</v>
      </c>
      <c r="S32" s="14" t="str">
        <f t="shared" si="3"/>
        <v/>
      </c>
      <c r="T32" s="14">
        <f>IF(DETAILS!$B$13="I",SUM(MIDDLE!N32:T32),IF(DETAILS!$B$13="II",SUM(MIDDLE!AQ32:AW32),IF(DETAILS!$B$13="III",SUM(MIDDLE!BL32:BR32),"")))</f>
        <v>0</v>
      </c>
      <c r="U32" s="14" t="str">
        <f t="shared" si="4"/>
        <v/>
      </c>
      <c r="V32" s="14">
        <f>IF(DETAILS!$B$13="I",SUM(MIDDLE!U32:AA32),IF(DETAILS!$B$13="II",SUM(MIDDLE!AX32:BD32),IF(DETAILS!$B$13="III",SUM(MIDDLE!BS32:BY32),"")))</f>
        <v>0</v>
      </c>
      <c r="W32" s="14" t="str">
        <f t="shared" si="5"/>
        <v/>
      </c>
      <c r="AG32" s="14">
        <f>IF(TOP!A32="","",TOP!A32)</f>
        <v>30</v>
      </c>
      <c r="AH32" s="14">
        <f>IF(DETAILS!$B$13="I",SUM(TOP!G32:M32),IF(DETAILS!$B$13="II",SUM(TOP!AJ32:AP32),IF(DETAILS!$B$13="III",SUM(TOP!BE32:BK32),"")))</f>
        <v>0</v>
      </c>
      <c r="AI32" s="14" t="str">
        <f t="shared" si="6"/>
        <v/>
      </c>
      <c r="AJ32" s="14">
        <f>IF(DETAILS!$B$13="I",SUM(TOP!N32:T32),IF(DETAILS!$B$13="II",SUM(TOP!AQ32:AW32),IF(DETAILS!$B$13="III",SUM(TOP!BL32:BR32),"")))</f>
        <v>0</v>
      </c>
      <c r="AK32" s="14" t="str">
        <f t="shared" si="7"/>
        <v/>
      </c>
      <c r="AL32" s="14">
        <f>IF(DETAILS!$B$13="I",SUM(TOP!U32:AA32),IF(DETAILS!$B$13="II",SUM(TOP!AX32:BD32),IF(DETAILS!$B$13="III",SUM(TOP!BS32:BY32),"")))</f>
        <v>0</v>
      </c>
      <c r="AM32" s="14" t="str">
        <f t="shared" si="8"/>
        <v/>
      </c>
      <c r="AY32" s="14">
        <f>IF('P1'!A32="","",'P1'!A32)</f>
        <v>30</v>
      </c>
      <c r="AZ32" s="14">
        <f>IF(DETAILS!$B$13="I",SUM('P1'!S32:X32),IF(DETAILS!$B$13="II",SUM('P1'!AR32:AW32),IF(DETAILS!$B$13="III",SUM('P1'!BK32:BP32))))</f>
        <v>0</v>
      </c>
      <c r="BA32" s="14" t="str">
        <f t="shared" si="9"/>
        <v/>
      </c>
      <c r="BJ32" s="14">
        <f>IF('P2'!A32="","",'P2'!A32)</f>
        <v>30</v>
      </c>
      <c r="BK32" s="14">
        <f>IF(DETAILS!$B$13="I",SUM('P2'!S32:X32),IF(DETAILS!$B$13="II",SUM('P2'!AR32:AW32),IF(DETAILS!$B$13="III",SUM('P2'!BK32:BP32))))</f>
        <v>0</v>
      </c>
      <c r="BL32" s="14" t="str">
        <f t="shared" si="10"/>
        <v/>
      </c>
      <c r="BU32" s="14">
        <f>IF('P3'!A32="","",'P3'!A32)</f>
        <v>30</v>
      </c>
      <c r="BV32" s="14">
        <f>IF(DETAILS!$B$13="I",SUM('P3'!S32:X32),IF(DETAILS!$B$13="II",SUM('P3'!AR32:AW32),IF(DETAILS!$B$13="III",SUM('P3'!BK32:BP32))))</f>
        <v>0</v>
      </c>
      <c r="BW32" s="14" t="str">
        <f t="shared" si="11"/>
        <v/>
      </c>
      <c r="CG32" s="14">
        <f>IF('P4'!A32="","",'P4'!A32)</f>
        <v>30</v>
      </c>
      <c r="CH32" s="14">
        <f>IFERROR(IF(DETAILS!$B$13="I",SUM('P4'!O32:R32),IF(DETAILS!$B$13="II",SUM('P4'!AE32:AH32),IF(DETAILS!$B$13="III",SUM('P4'!AQ32:AT32),""))),"ERROR")</f>
        <v>0</v>
      </c>
      <c r="CI32" s="14" t="str">
        <f t="shared" si="12"/>
        <v/>
      </c>
      <c r="CP32" s="14">
        <f>IF('P5'!A32="","",'P5'!A32)</f>
        <v>30</v>
      </c>
      <c r="CQ32" s="14">
        <f>IFERROR(IF(DETAILS!$B$13="I",SUM('P5'!O32:R32),IF(DETAILS!$B$13="II",SUM('P5'!AE32:AH32),IF(DETAILS!$B$13="III",SUM('P5'!AQ32:AT32),""))),"ERROR")</f>
        <v>0</v>
      </c>
      <c r="CR32" s="14" t="str">
        <f t="shared" si="13"/>
        <v/>
      </c>
      <c r="CY32" s="14">
        <f>IF('P6'!A32="","",'P6'!A32)</f>
        <v>30</v>
      </c>
      <c r="CZ32" s="14">
        <f>IFERROR(IF(DETAILS!$B$13="I",SUM('P6'!O32:R32),IF(DETAILS!$B$13="II",SUM('P6'!AE32:AH32),IF(DETAILS!$B$13="III",SUM('P6'!AQ32:AT32),""))),"ERROR")</f>
        <v>0</v>
      </c>
      <c r="DA32" s="14" t="str">
        <f t="shared" si="14"/>
        <v/>
      </c>
      <c r="DH32" s="14">
        <f>IF('P7'!A32="","",'P7'!A32)</f>
        <v>30</v>
      </c>
      <c r="DI32" s="14">
        <f>IFERROR(IF(DETAILS!$B$13="I",SUM('P7'!O32:R32),IF(DETAILS!$B$13="II",SUM('P7'!AE32:AH32),IF(DETAILS!$B$13="III",SUM('P7'!AQ32:AT32),""))),"ERROR")</f>
        <v>0</v>
      </c>
      <c r="DJ32" s="14" t="str">
        <f t="shared" si="15"/>
        <v/>
      </c>
    </row>
    <row r="33" spans="1:114" s="14" customFormat="1" x14ac:dyDescent="0.25">
      <c r="A33" s="14">
        <f>IF(BABY!A33="","",BABY!A33)</f>
        <v>31</v>
      </c>
      <c r="B33" s="14">
        <f>IF(DETAILS!$B$13="I",SUM(BABY!G33:M33),IF(DETAILS!$B$13="II",SUM(BABY!AJ33:AP33),IF(DETAILS!$B$13="III",SUM(BABY!BE33:BK33),"")))</f>
        <v>0</v>
      </c>
      <c r="C33" s="14" t="str">
        <f t="shared" si="0"/>
        <v/>
      </c>
      <c r="D33" s="14">
        <f>IF(DETAILS!$B$13="I",SUM(BABY!N33:T33),IF(DETAILS!$B$13="II",SUM(BABY!AQ33:AW33),IF(DETAILS!$B$13="III",SUM(BABY!BL33:BR33),"")))</f>
        <v>0</v>
      </c>
      <c r="E33" s="14" t="str">
        <f t="shared" si="1"/>
        <v/>
      </c>
      <c r="F33" s="14">
        <f>IF(DETAILS!$B$13="I",SUM(BABY!U33:AA33),IF(DETAILS!$B$13="II",SUM(BABY!AX33:BD33),IF(DETAILS!$B$13="III",SUM(BABY!BS33:BY33),"")))</f>
        <v>0</v>
      </c>
      <c r="G33" s="14" t="str">
        <f t="shared" si="2"/>
        <v/>
      </c>
      <c r="Q33" s="14">
        <f>IF(MIDDLE!A33="","",MIDDLE!A33)</f>
        <v>31</v>
      </c>
      <c r="R33" s="14">
        <f>IF(DETAILS!$B$13="I",SUM(MIDDLE!G33:M33),IF(DETAILS!$B$13="II",SUM(MIDDLE!AJ33:AP33),IF(DETAILS!$B$13="III",SUM(MIDDLE!BE33:BK33),"")))</f>
        <v>0</v>
      </c>
      <c r="S33" s="14" t="str">
        <f t="shared" si="3"/>
        <v/>
      </c>
      <c r="T33" s="14">
        <f>IF(DETAILS!$B$13="I",SUM(MIDDLE!N33:T33),IF(DETAILS!$B$13="II",SUM(MIDDLE!AQ33:AW33),IF(DETAILS!$B$13="III",SUM(MIDDLE!BL33:BR33),"")))</f>
        <v>0</v>
      </c>
      <c r="U33" s="14" t="str">
        <f t="shared" si="4"/>
        <v/>
      </c>
      <c r="V33" s="14">
        <f>IF(DETAILS!$B$13="I",SUM(MIDDLE!U33:AA33),IF(DETAILS!$B$13="II",SUM(MIDDLE!AX33:BD33),IF(DETAILS!$B$13="III",SUM(MIDDLE!BS33:BY33),"")))</f>
        <v>0</v>
      </c>
      <c r="W33" s="14" t="str">
        <f t="shared" si="5"/>
        <v/>
      </c>
      <c r="AG33" s="14">
        <f>IF(TOP!A33="","",TOP!A33)</f>
        <v>31</v>
      </c>
      <c r="AH33" s="14">
        <f>IF(DETAILS!$B$13="I",SUM(TOP!G33:M33),IF(DETAILS!$B$13="II",SUM(TOP!AJ33:AP33),IF(DETAILS!$B$13="III",SUM(TOP!BE33:BK33),"")))</f>
        <v>0</v>
      </c>
      <c r="AI33" s="14" t="str">
        <f t="shared" si="6"/>
        <v/>
      </c>
      <c r="AJ33" s="14">
        <f>IF(DETAILS!$B$13="I",SUM(TOP!N33:T33),IF(DETAILS!$B$13="II",SUM(TOP!AQ33:AW33),IF(DETAILS!$B$13="III",SUM(TOP!BL33:BR33),"")))</f>
        <v>0</v>
      </c>
      <c r="AK33" s="14" t="str">
        <f t="shared" si="7"/>
        <v/>
      </c>
      <c r="AL33" s="14">
        <f>IF(DETAILS!$B$13="I",SUM(TOP!U33:AA33),IF(DETAILS!$B$13="II",SUM(TOP!AX33:BD33),IF(DETAILS!$B$13="III",SUM(TOP!BS33:BY33),"")))</f>
        <v>0</v>
      </c>
      <c r="AM33" s="14" t="str">
        <f t="shared" si="8"/>
        <v/>
      </c>
      <c r="AY33" s="14">
        <f>IF('P1'!A33="","",'P1'!A33)</f>
        <v>31</v>
      </c>
      <c r="AZ33" s="14">
        <f>IF(DETAILS!$B$13="I",SUM('P1'!S33:X33),IF(DETAILS!$B$13="II",SUM('P1'!AR33:AW33),IF(DETAILS!$B$13="III",SUM('P1'!BK33:BP33))))</f>
        <v>0</v>
      </c>
      <c r="BA33" s="14" t="str">
        <f t="shared" si="9"/>
        <v/>
      </c>
      <c r="BJ33" s="14">
        <f>IF('P2'!A33="","",'P2'!A33)</f>
        <v>31</v>
      </c>
      <c r="BK33" s="14">
        <f>IF(DETAILS!$B$13="I",SUM('P2'!S33:X33),IF(DETAILS!$B$13="II",SUM('P2'!AR33:AW33),IF(DETAILS!$B$13="III",SUM('P2'!BK33:BP33))))</f>
        <v>0</v>
      </c>
      <c r="BL33" s="14" t="str">
        <f t="shared" si="10"/>
        <v/>
      </c>
      <c r="BU33" s="14">
        <f>IF('P3'!A33="","",'P3'!A33)</f>
        <v>31</v>
      </c>
      <c r="BV33" s="14">
        <f>IF(DETAILS!$B$13="I",SUM('P3'!S33:X33),IF(DETAILS!$B$13="II",SUM('P3'!AR33:AW33),IF(DETAILS!$B$13="III",SUM('P3'!BK33:BP33))))</f>
        <v>0</v>
      </c>
      <c r="BW33" s="14" t="str">
        <f t="shared" si="11"/>
        <v/>
      </c>
      <c r="CG33" s="14">
        <f>IF('P4'!A33="","",'P4'!A33)</f>
        <v>31</v>
      </c>
      <c r="CH33" s="14">
        <f>IFERROR(IF(DETAILS!$B$13="I",SUM('P4'!O33:R33),IF(DETAILS!$B$13="II",SUM('P4'!AE33:AH33),IF(DETAILS!$B$13="III",SUM('P4'!AQ33:AT33),""))),"ERROR")</f>
        <v>0</v>
      </c>
      <c r="CI33" s="14" t="str">
        <f t="shared" si="12"/>
        <v/>
      </c>
      <c r="CP33" s="14">
        <f>IF('P5'!A33="","",'P5'!A33)</f>
        <v>31</v>
      </c>
      <c r="CQ33" s="14">
        <f>IFERROR(IF(DETAILS!$B$13="I",SUM('P5'!O33:R33),IF(DETAILS!$B$13="II",SUM('P5'!AE33:AH33),IF(DETAILS!$B$13="III",SUM('P5'!AQ33:AT33),""))),"ERROR")</f>
        <v>0</v>
      </c>
      <c r="CR33" s="14" t="str">
        <f t="shared" si="13"/>
        <v/>
      </c>
      <c r="CY33" s="14">
        <f>IF('P6'!A33="","",'P6'!A33)</f>
        <v>31</v>
      </c>
      <c r="CZ33" s="14">
        <f>IFERROR(IF(DETAILS!$B$13="I",SUM('P6'!O33:R33),IF(DETAILS!$B$13="II",SUM('P6'!AE33:AH33),IF(DETAILS!$B$13="III",SUM('P6'!AQ33:AT33),""))),"ERROR")</f>
        <v>0</v>
      </c>
      <c r="DA33" s="14" t="str">
        <f t="shared" si="14"/>
        <v/>
      </c>
      <c r="DH33" s="14">
        <f>IF('P7'!A33="","",'P7'!A33)</f>
        <v>31</v>
      </c>
      <c r="DI33" s="14">
        <f>IFERROR(IF(DETAILS!$B$13="I",SUM('P7'!O33:R33),IF(DETAILS!$B$13="II",SUM('P7'!AE33:AH33),IF(DETAILS!$B$13="III",SUM('P7'!AQ33:AT33),""))),"ERROR")</f>
        <v>0</v>
      </c>
      <c r="DJ33" s="14" t="str">
        <f t="shared" si="15"/>
        <v/>
      </c>
    </row>
    <row r="34" spans="1:114" s="14" customFormat="1" x14ac:dyDescent="0.25">
      <c r="A34" s="14">
        <f>IF(BABY!A34="","",BABY!A34)</f>
        <v>32</v>
      </c>
      <c r="B34" s="14">
        <f>IF(DETAILS!$B$13="I",SUM(BABY!G34:M34),IF(DETAILS!$B$13="II",SUM(BABY!AJ34:AP34),IF(DETAILS!$B$13="III",SUM(BABY!BE34:BK34),"")))</f>
        <v>0</v>
      </c>
      <c r="C34" s="14" t="str">
        <f t="shared" si="0"/>
        <v/>
      </c>
      <c r="D34" s="14">
        <f>IF(DETAILS!$B$13="I",SUM(BABY!N34:T34),IF(DETAILS!$B$13="II",SUM(BABY!AQ34:AW34),IF(DETAILS!$B$13="III",SUM(BABY!BL34:BR34),"")))</f>
        <v>0</v>
      </c>
      <c r="E34" s="14" t="str">
        <f t="shared" si="1"/>
        <v/>
      </c>
      <c r="F34" s="14">
        <f>IF(DETAILS!$B$13="I",SUM(BABY!U34:AA34),IF(DETAILS!$B$13="II",SUM(BABY!AX34:BD34),IF(DETAILS!$B$13="III",SUM(BABY!BS34:BY34),"")))</f>
        <v>0</v>
      </c>
      <c r="G34" s="14" t="str">
        <f t="shared" si="2"/>
        <v/>
      </c>
      <c r="Q34" s="14">
        <f>IF(MIDDLE!A34="","",MIDDLE!A34)</f>
        <v>32</v>
      </c>
      <c r="R34" s="14">
        <f>IF(DETAILS!$B$13="I",SUM(MIDDLE!G34:M34),IF(DETAILS!$B$13="II",SUM(MIDDLE!AJ34:AP34),IF(DETAILS!$B$13="III",SUM(MIDDLE!BE34:BK34),"")))</f>
        <v>0</v>
      </c>
      <c r="S34" s="14" t="str">
        <f t="shared" si="3"/>
        <v/>
      </c>
      <c r="T34" s="14">
        <f>IF(DETAILS!$B$13="I",SUM(MIDDLE!N34:T34),IF(DETAILS!$B$13="II",SUM(MIDDLE!AQ34:AW34),IF(DETAILS!$B$13="III",SUM(MIDDLE!BL34:BR34),"")))</f>
        <v>0</v>
      </c>
      <c r="U34" s="14" t="str">
        <f t="shared" si="4"/>
        <v/>
      </c>
      <c r="V34" s="14">
        <f>IF(DETAILS!$B$13="I",SUM(MIDDLE!U34:AA34),IF(DETAILS!$B$13="II",SUM(MIDDLE!AX34:BD34),IF(DETAILS!$B$13="III",SUM(MIDDLE!BS34:BY34),"")))</f>
        <v>0</v>
      </c>
      <c r="W34" s="14" t="str">
        <f t="shared" si="5"/>
        <v/>
      </c>
      <c r="AG34" s="14">
        <f>IF(TOP!A34="","",TOP!A34)</f>
        <v>32</v>
      </c>
      <c r="AH34" s="14">
        <f>IF(DETAILS!$B$13="I",SUM(TOP!G34:M34),IF(DETAILS!$B$13="II",SUM(TOP!AJ34:AP34),IF(DETAILS!$B$13="III",SUM(TOP!BE34:BK34),"")))</f>
        <v>0</v>
      </c>
      <c r="AI34" s="14" t="str">
        <f t="shared" si="6"/>
        <v/>
      </c>
      <c r="AJ34" s="14">
        <f>IF(DETAILS!$B$13="I",SUM(TOP!N34:T34),IF(DETAILS!$B$13="II",SUM(TOP!AQ34:AW34),IF(DETAILS!$B$13="III",SUM(TOP!BL34:BR34),"")))</f>
        <v>0</v>
      </c>
      <c r="AK34" s="14" t="str">
        <f t="shared" si="7"/>
        <v/>
      </c>
      <c r="AL34" s="14">
        <f>IF(DETAILS!$B$13="I",SUM(TOP!U34:AA34),IF(DETAILS!$B$13="II",SUM(TOP!AX34:BD34),IF(DETAILS!$B$13="III",SUM(TOP!BS34:BY34),"")))</f>
        <v>0</v>
      </c>
      <c r="AM34" s="14" t="str">
        <f t="shared" si="8"/>
        <v/>
      </c>
      <c r="AY34" s="14">
        <f>IF('P1'!A34="","",'P1'!A34)</f>
        <v>32</v>
      </c>
      <c r="AZ34" s="14">
        <f>IF(DETAILS!$B$13="I",SUM('P1'!S34:X34),IF(DETAILS!$B$13="II",SUM('P1'!AR34:AW34),IF(DETAILS!$B$13="III",SUM('P1'!BK34:BP34))))</f>
        <v>0</v>
      </c>
      <c r="BA34" s="14" t="str">
        <f t="shared" si="9"/>
        <v/>
      </c>
      <c r="BJ34" s="14">
        <f>IF('P2'!A34="","",'P2'!A34)</f>
        <v>32</v>
      </c>
      <c r="BK34" s="14">
        <f>IF(DETAILS!$B$13="I",SUM('P2'!S34:X34),IF(DETAILS!$B$13="II",SUM('P2'!AR34:AW34),IF(DETAILS!$B$13="III",SUM('P2'!BK34:BP34))))</f>
        <v>0</v>
      </c>
      <c r="BL34" s="14" t="str">
        <f t="shared" si="10"/>
        <v/>
      </c>
      <c r="BU34" s="14">
        <f>IF('P3'!A34="","",'P3'!A34)</f>
        <v>32</v>
      </c>
      <c r="BV34" s="14">
        <f>IF(DETAILS!$B$13="I",SUM('P3'!S34:X34),IF(DETAILS!$B$13="II",SUM('P3'!AR34:AW34),IF(DETAILS!$B$13="III",SUM('P3'!BK34:BP34))))</f>
        <v>0</v>
      </c>
      <c r="BW34" s="14" t="str">
        <f t="shared" si="11"/>
        <v/>
      </c>
      <c r="CG34" s="14">
        <f>IF('P4'!A34="","",'P4'!A34)</f>
        <v>32</v>
      </c>
      <c r="CH34" s="14">
        <f>IFERROR(IF(DETAILS!$B$13="I",SUM('P4'!O34:R34),IF(DETAILS!$B$13="II",SUM('P4'!AE34:AH34),IF(DETAILS!$B$13="III",SUM('P4'!AQ34:AT34),""))),"ERROR")</f>
        <v>0</v>
      </c>
      <c r="CI34" s="14" t="str">
        <f t="shared" si="12"/>
        <v/>
      </c>
      <c r="CP34" s="14">
        <f>IF('P5'!A34="","",'P5'!A34)</f>
        <v>32</v>
      </c>
      <c r="CQ34" s="14">
        <f>IFERROR(IF(DETAILS!$B$13="I",SUM('P5'!O34:R34),IF(DETAILS!$B$13="II",SUM('P5'!AE34:AH34),IF(DETAILS!$B$13="III",SUM('P5'!AQ34:AT34),""))),"ERROR")</f>
        <v>0</v>
      </c>
      <c r="CR34" s="14" t="str">
        <f t="shared" si="13"/>
        <v/>
      </c>
      <c r="CY34" s="14">
        <f>IF('P6'!A34="","",'P6'!A34)</f>
        <v>32</v>
      </c>
      <c r="CZ34" s="14">
        <f>IFERROR(IF(DETAILS!$B$13="I",SUM('P6'!O34:R34),IF(DETAILS!$B$13="II",SUM('P6'!AE34:AH34),IF(DETAILS!$B$13="III",SUM('P6'!AQ34:AT34),""))),"ERROR")</f>
        <v>0</v>
      </c>
      <c r="DA34" s="14" t="str">
        <f t="shared" si="14"/>
        <v/>
      </c>
      <c r="DH34" s="14">
        <f>IF('P7'!A34="","",'P7'!A34)</f>
        <v>32</v>
      </c>
      <c r="DI34" s="14">
        <f>IFERROR(IF(DETAILS!$B$13="I",SUM('P7'!O34:R34),IF(DETAILS!$B$13="II",SUM('P7'!AE34:AH34),IF(DETAILS!$B$13="III",SUM('P7'!AQ34:AT34),""))),"ERROR")</f>
        <v>0</v>
      </c>
      <c r="DJ34" s="14" t="str">
        <f t="shared" si="15"/>
        <v/>
      </c>
    </row>
    <row r="35" spans="1:114" s="14" customFormat="1" x14ac:dyDescent="0.25">
      <c r="A35" s="14">
        <f>IF(BABY!A35="","",BABY!A35)</f>
        <v>33</v>
      </c>
      <c r="B35" s="14">
        <f>IF(DETAILS!$B$13="I",SUM(BABY!G35:M35),IF(DETAILS!$B$13="II",SUM(BABY!AJ35:AP35),IF(DETAILS!$B$13="III",SUM(BABY!BE35:BK35),"")))</f>
        <v>0</v>
      </c>
      <c r="C35" s="14" t="str">
        <f t="shared" si="0"/>
        <v/>
      </c>
      <c r="D35" s="14">
        <f>IF(DETAILS!$B$13="I",SUM(BABY!N35:T35),IF(DETAILS!$B$13="II",SUM(BABY!AQ35:AW35),IF(DETAILS!$B$13="III",SUM(BABY!BL35:BR35),"")))</f>
        <v>0</v>
      </c>
      <c r="E35" s="14" t="str">
        <f t="shared" si="1"/>
        <v/>
      </c>
      <c r="F35" s="14">
        <f>IF(DETAILS!$B$13="I",SUM(BABY!U35:AA35),IF(DETAILS!$B$13="II",SUM(BABY!AX35:BD35),IF(DETAILS!$B$13="III",SUM(BABY!BS35:BY35),"")))</f>
        <v>0</v>
      </c>
      <c r="G35" s="14" t="str">
        <f t="shared" si="2"/>
        <v/>
      </c>
      <c r="Q35" s="14">
        <f>IF(MIDDLE!A35="","",MIDDLE!A35)</f>
        <v>33</v>
      </c>
      <c r="R35" s="14">
        <f>IF(DETAILS!$B$13="I",SUM(MIDDLE!G35:M35),IF(DETAILS!$B$13="II",SUM(MIDDLE!AJ35:AP35),IF(DETAILS!$B$13="III",SUM(MIDDLE!BE35:BK35),"")))</f>
        <v>0</v>
      </c>
      <c r="S35" s="14" t="str">
        <f t="shared" si="3"/>
        <v/>
      </c>
      <c r="T35" s="14">
        <f>IF(DETAILS!$B$13="I",SUM(MIDDLE!N35:T35),IF(DETAILS!$B$13="II",SUM(MIDDLE!AQ35:AW35),IF(DETAILS!$B$13="III",SUM(MIDDLE!BL35:BR35),"")))</f>
        <v>0</v>
      </c>
      <c r="U35" s="14" t="str">
        <f t="shared" si="4"/>
        <v/>
      </c>
      <c r="V35" s="14">
        <f>IF(DETAILS!$B$13="I",SUM(MIDDLE!U35:AA35),IF(DETAILS!$B$13="II",SUM(MIDDLE!AX35:BD35),IF(DETAILS!$B$13="III",SUM(MIDDLE!BS35:BY35),"")))</f>
        <v>0</v>
      </c>
      <c r="W35" s="14" t="str">
        <f t="shared" si="5"/>
        <v/>
      </c>
      <c r="AG35" s="14">
        <f>IF(TOP!A35="","",TOP!A35)</f>
        <v>33</v>
      </c>
      <c r="AH35" s="14">
        <f>IF(DETAILS!$B$13="I",SUM(TOP!G35:M35),IF(DETAILS!$B$13="II",SUM(TOP!AJ35:AP35),IF(DETAILS!$B$13="III",SUM(TOP!BE35:BK35),"")))</f>
        <v>0</v>
      </c>
      <c r="AI35" s="14" t="str">
        <f t="shared" si="6"/>
        <v/>
      </c>
      <c r="AJ35" s="14">
        <f>IF(DETAILS!$B$13="I",SUM(TOP!N35:T35),IF(DETAILS!$B$13="II",SUM(TOP!AQ35:AW35),IF(DETAILS!$B$13="III",SUM(TOP!BL35:BR35),"")))</f>
        <v>0</v>
      </c>
      <c r="AK35" s="14" t="str">
        <f t="shared" si="7"/>
        <v/>
      </c>
      <c r="AL35" s="14">
        <f>IF(DETAILS!$B$13="I",SUM(TOP!U35:AA35),IF(DETAILS!$B$13="II",SUM(TOP!AX35:BD35),IF(DETAILS!$B$13="III",SUM(TOP!BS35:BY35),"")))</f>
        <v>0</v>
      </c>
      <c r="AM35" s="14" t="str">
        <f t="shared" si="8"/>
        <v/>
      </c>
      <c r="AY35" s="14">
        <f>IF('P1'!A35="","",'P1'!A35)</f>
        <v>33</v>
      </c>
      <c r="AZ35" s="14">
        <f>IF(DETAILS!$B$13="I",SUM('P1'!S35:X35),IF(DETAILS!$B$13="II",SUM('P1'!AR35:AW35),IF(DETAILS!$B$13="III",SUM('P1'!BK35:BP35))))</f>
        <v>0</v>
      </c>
      <c r="BA35" s="14" t="str">
        <f t="shared" si="9"/>
        <v/>
      </c>
      <c r="BJ35" s="14">
        <f>IF('P2'!A35="","",'P2'!A35)</f>
        <v>33</v>
      </c>
      <c r="BK35" s="14">
        <f>IF(DETAILS!$B$13="I",SUM('P2'!S35:X35),IF(DETAILS!$B$13="II",SUM('P2'!AR35:AW35),IF(DETAILS!$B$13="III",SUM('P2'!BK35:BP35))))</f>
        <v>0</v>
      </c>
      <c r="BL35" s="14" t="str">
        <f t="shared" si="10"/>
        <v/>
      </c>
      <c r="BU35" s="14">
        <f>IF('P3'!A35="","",'P3'!A35)</f>
        <v>33</v>
      </c>
      <c r="BV35" s="14">
        <f>IF(DETAILS!$B$13="I",SUM('P3'!S35:X35),IF(DETAILS!$B$13="II",SUM('P3'!AR35:AW35),IF(DETAILS!$B$13="III",SUM('P3'!BK35:BP35))))</f>
        <v>0</v>
      </c>
      <c r="BW35" s="14" t="str">
        <f t="shared" si="11"/>
        <v/>
      </c>
      <c r="CG35" s="14">
        <f>IF('P4'!A35="","",'P4'!A35)</f>
        <v>33</v>
      </c>
      <c r="CH35" s="14">
        <f>IFERROR(IF(DETAILS!$B$13="I",SUM('P4'!O35:R35),IF(DETAILS!$B$13="II",SUM('P4'!AE35:AH35),IF(DETAILS!$B$13="III",SUM('P4'!AQ35:AT35),""))),"ERROR")</f>
        <v>0</v>
      </c>
      <c r="CI35" s="14" t="str">
        <f t="shared" si="12"/>
        <v/>
      </c>
      <c r="CP35" s="14">
        <f>IF('P5'!A35="","",'P5'!A35)</f>
        <v>33</v>
      </c>
      <c r="CQ35" s="14">
        <f>IFERROR(IF(DETAILS!$B$13="I",SUM('P5'!O35:R35),IF(DETAILS!$B$13="II",SUM('P5'!AE35:AH35),IF(DETAILS!$B$13="III",SUM('P5'!AQ35:AT35),""))),"ERROR")</f>
        <v>0</v>
      </c>
      <c r="CR35" s="14" t="str">
        <f t="shared" si="13"/>
        <v/>
      </c>
      <c r="CY35" s="14">
        <f>IF('P6'!A35="","",'P6'!A35)</f>
        <v>33</v>
      </c>
      <c r="CZ35" s="14">
        <f>IFERROR(IF(DETAILS!$B$13="I",SUM('P6'!O35:R35),IF(DETAILS!$B$13="II",SUM('P6'!AE35:AH35),IF(DETAILS!$B$13="III",SUM('P6'!AQ35:AT35),""))),"ERROR")</f>
        <v>0</v>
      </c>
      <c r="DA35" s="14" t="str">
        <f t="shared" si="14"/>
        <v/>
      </c>
      <c r="DH35" s="14">
        <f>IF('P7'!A35="","",'P7'!A35)</f>
        <v>33</v>
      </c>
      <c r="DI35" s="14">
        <f>IFERROR(IF(DETAILS!$B$13="I",SUM('P7'!O35:R35),IF(DETAILS!$B$13="II",SUM('P7'!AE35:AH35),IF(DETAILS!$B$13="III",SUM('P7'!AQ35:AT35),""))),"ERROR")</f>
        <v>0</v>
      </c>
      <c r="DJ35" s="14" t="str">
        <f t="shared" si="15"/>
        <v/>
      </c>
    </row>
    <row r="36" spans="1:114" s="14" customFormat="1" x14ac:dyDescent="0.25">
      <c r="A36" s="14">
        <f>IF(BABY!A36="","",BABY!A36)</f>
        <v>34</v>
      </c>
      <c r="B36" s="14">
        <f>IF(DETAILS!$B$13="I",SUM(BABY!G36:M36),IF(DETAILS!$B$13="II",SUM(BABY!AJ36:AP36),IF(DETAILS!$B$13="III",SUM(BABY!BE36:BK36),"")))</f>
        <v>0</v>
      </c>
      <c r="C36" s="14" t="str">
        <f t="shared" si="0"/>
        <v/>
      </c>
      <c r="D36" s="14">
        <f>IF(DETAILS!$B$13="I",SUM(BABY!N36:T36),IF(DETAILS!$B$13="II",SUM(BABY!AQ36:AW36),IF(DETAILS!$B$13="III",SUM(BABY!BL36:BR36),"")))</f>
        <v>0</v>
      </c>
      <c r="E36" s="14" t="str">
        <f t="shared" si="1"/>
        <v/>
      </c>
      <c r="F36" s="14">
        <f>IF(DETAILS!$B$13="I",SUM(BABY!U36:AA36),IF(DETAILS!$B$13="II",SUM(BABY!AX36:BD36),IF(DETAILS!$B$13="III",SUM(BABY!BS36:BY36),"")))</f>
        <v>0</v>
      </c>
      <c r="G36" s="14" t="str">
        <f t="shared" si="2"/>
        <v/>
      </c>
      <c r="Q36" s="14">
        <f>IF(MIDDLE!A36="","",MIDDLE!A36)</f>
        <v>34</v>
      </c>
      <c r="R36" s="14">
        <f>IF(DETAILS!$B$13="I",SUM(MIDDLE!G36:M36),IF(DETAILS!$B$13="II",SUM(MIDDLE!AJ36:AP36),IF(DETAILS!$B$13="III",SUM(MIDDLE!BE36:BK36),"")))</f>
        <v>0</v>
      </c>
      <c r="S36" s="14" t="str">
        <f t="shared" si="3"/>
        <v/>
      </c>
      <c r="T36" s="14">
        <f>IF(DETAILS!$B$13="I",SUM(MIDDLE!N36:T36),IF(DETAILS!$B$13="II",SUM(MIDDLE!AQ36:AW36),IF(DETAILS!$B$13="III",SUM(MIDDLE!BL36:BR36),"")))</f>
        <v>0</v>
      </c>
      <c r="U36" s="14" t="str">
        <f t="shared" si="4"/>
        <v/>
      </c>
      <c r="V36" s="14">
        <f>IF(DETAILS!$B$13="I",SUM(MIDDLE!U36:AA36),IF(DETAILS!$B$13="II",SUM(MIDDLE!AX36:BD36),IF(DETAILS!$B$13="III",SUM(MIDDLE!BS36:BY36),"")))</f>
        <v>0</v>
      </c>
      <c r="W36" s="14" t="str">
        <f t="shared" si="5"/>
        <v/>
      </c>
      <c r="AG36" s="14">
        <f>IF(TOP!A36="","",TOP!A36)</f>
        <v>34</v>
      </c>
      <c r="AH36" s="14">
        <f>IF(DETAILS!$B$13="I",SUM(TOP!G36:M36),IF(DETAILS!$B$13="II",SUM(TOP!AJ36:AP36),IF(DETAILS!$B$13="III",SUM(TOP!BE36:BK36),"")))</f>
        <v>0</v>
      </c>
      <c r="AI36" s="14" t="str">
        <f t="shared" si="6"/>
        <v/>
      </c>
      <c r="AJ36" s="14">
        <f>IF(DETAILS!$B$13="I",SUM(TOP!N36:T36),IF(DETAILS!$B$13="II",SUM(TOP!AQ36:AW36),IF(DETAILS!$B$13="III",SUM(TOP!BL36:BR36),"")))</f>
        <v>0</v>
      </c>
      <c r="AK36" s="14" t="str">
        <f t="shared" si="7"/>
        <v/>
      </c>
      <c r="AL36" s="14">
        <f>IF(DETAILS!$B$13="I",SUM(TOP!U36:AA36),IF(DETAILS!$B$13="II",SUM(TOP!AX36:BD36),IF(DETAILS!$B$13="III",SUM(TOP!BS36:BY36),"")))</f>
        <v>0</v>
      </c>
      <c r="AM36" s="14" t="str">
        <f t="shared" si="8"/>
        <v/>
      </c>
      <c r="AY36" s="14">
        <f>IF('P1'!A36="","",'P1'!A36)</f>
        <v>34</v>
      </c>
      <c r="AZ36" s="14">
        <f>IF(DETAILS!$B$13="I",SUM('P1'!S36:X36),IF(DETAILS!$B$13="II",SUM('P1'!AR36:AW36),IF(DETAILS!$B$13="III",SUM('P1'!BK36:BP36))))</f>
        <v>0</v>
      </c>
      <c r="BA36" s="14" t="str">
        <f t="shared" si="9"/>
        <v/>
      </c>
      <c r="BJ36" s="14">
        <f>IF('P2'!A36="","",'P2'!A36)</f>
        <v>34</v>
      </c>
      <c r="BK36" s="14">
        <f>IF(DETAILS!$B$13="I",SUM('P2'!S36:X36),IF(DETAILS!$B$13="II",SUM('P2'!AR36:AW36),IF(DETAILS!$B$13="III",SUM('P2'!BK36:BP36))))</f>
        <v>0</v>
      </c>
      <c r="BL36" s="14" t="str">
        <f t="shared" si="10"/>
        <v/>
      </c>
      <c r="BU36" s="14">
        <f>IF('P3'!A36="","",'P3'!A36)</f>
        <v>34</v>
      </c>
      <c r="BV36" s="14">
        <f>IF(DETAILS!$B$13="I",SUM('P3'!S36:X36),IF(DETAILS!$B$13="II",SUM('P3'!AR36:AW36),IF(DETAILS!$B$13="III",SUM('P3'!BK36:BP36))))</f>
        <v>0</v>
      </c>
      <c r="BW36" s="14" t="str">
        <f t="shared" si="11"/>
        <v/>
      </c>
      <c r="CG36" s="14">
        <f>IF('P4'!A36="","",'P4'!A36)</f>
        <v>34</v>
      </c>
      <c r="CH36" s="14">
        <f>IFERROR(IF(DETAILS!$B$13="I",SUM('P4'!O36:R36),IF(DETAILS!$B$13="II",SUM('P4'!AE36:AH36),IF(DETAILS!$B$13="III",SUM('P4'!AQ36:AT36),""))),"ERROR")</f>
        <v>0</v>
      </c>
      <c r="CI36" s="14" t="str">
        <f t="shared" si="12"/>
        <v/>
      </c>
      <c r="CP36" s="14">
        <f>IF('P5'!A36="","",'P5'!A36)</f>
        <v>34</v>
      </c>
      <c r="CQ36" s="14">
        <f>IFERROR(IF(DETAILS!$B$13="I",SUM('P5'!O36:R36),IF(DETAILS!$B$13="II",SUM('P5'!AE36:AH36),IF(DETAILS!$B$13="III",SUM('P5'!AQ36:AT36),""))),"ERROR")</f>
        <v>0</v>
      </c>
      <c r="CR36" s="14" t="str">
        <f t="shared" si="13"/>
        <v/>
      </c>
      <c r="CY36" s="14">
        <f>IF('P6'!A36="","",'P6'!A36)</f>
        <v>34</v>
      </c>
      <c r="CZ36" s="14">
        <f>IFERROR(IF(DETAILS!$B$13="I",SUM('P6'!O36:R36),IF(DETAILS!$B$13="II",SUM('P6'!AE36:AH36),IF(DETAILS!$B$13="III",SUM('P6'!AQ36:AT36),""))),"ERROR")</f>
        <v>0</v>
      </c>
      <c r="DA36" s="14" t="str">
        <f t="shared" si="14"/>
        <v/>
      </c>
      <c r="DH36" s="14">
        <f>IF('P7'!A36="","",'P7'!A36)</f>
        <v>34</v>
      </c>
      <c r="DI36" s="14">
        <f>IFERROR(IF(DETAILS!$B$13="I",SUM('P7'!O36:R36),IF(DETAILS!$B$13="II",SUM('P7'!AE36:AH36),IF(DETAILS!$B$13="III",SUM('P7'!AQ36:AT36),""))),"ERROR")</f>
        <v>0</v>
      </c>
      <c r="DJ36" s="14" t="str">
        <f t="shared" si="15"/>
        <v/>
      </c>
    </row>
    <row r="37" spans="1:114" s="14" customFormat="1" x14ac:dyDescent="0.25">
      <c r="A37" s="14">
        <f>IF(BABY!A37="","",BABY!A37)</f>
        <v>35</v>
      </c>
      <c r="B37" s="14">
        <f>IF(DETAILS!$B$13="I",SUM(BABY!G37:M37),IF(DETAILS!$B$13="II",SUM(BABY!AJ37:AP37),IF(DETAILS!$B$13="III",SUM(BABY!BE37:BK37),"")))</f>
        <v>0</v>
      </c>
      <c r="C37" s="14" t="str">
        <f t="shared" si="0"/>
        <v/>
      </c>
      <c r="D37" s="14">
        <f>IF(DETAILS!$B$13="I",SUM(BABY!N37:T37),IF(DETAILS!$B$13="II",SUM(BABY!AQ37:AW37),IF(DETAILS!$B$13="III",SUM(BABY!BL37:BR37),"")))</f>
        <v>0</v>
      </c>
      <c r="E37" s="14" t="str">
        <f t="shared" si="1"/>
        <v/>
      </c>
      <c r="F37" s="14">
        <f>IF(DETAILS!$B$13="I",SUM(BABY!U37:AA37),IF(DETAILS!$B$13="II",SUM(BABY!AX37:BD37),IF(DETAILS!$B$13="III",SUM(BABY!BS37:BY37),"")))</f>
        <v>0</v>
      </c>
      <c r="G37" s="14" t="str">
        <f t="shared" si="2"/>
        <v/>
      </c>
      <c r="Q37" s="14">
        <f>IF(MIDDLE!A37="","",MIDDLE!A37)</f>
        <v>35</v>
      </c>
      <c r="R37" s="14">
        <f>IF(DETAILS!$B$13="I",SUM(MIDDLE!G37:M37),IF(DETAILS!$B$13="II",SUM(MIDDLE!AJ37:AP37),IF(DETAILS!$B$13="III",SUM(MIDDLE!BE37:BK37),"")))</f>
        <v>0</v>
      </c>
      <c r="S37" s="14" t="str">
        <f t="shared" si="3"/>
        <v/>
      </c>
      <c r="T37" s="14">
        <f>IF(DETAILS!$B$13="I",SUM(MIDDLE!N37:T37),IF(DETAILS!$B$13="II",SUM(MIDDLE!AQ37:AW37),IF(DETAILS!$B$13="III",SUM(MIDDLE!BL37:BR37),"")))</f>
        <v>0</v>
      </c>
      <c r="U37" s="14" t="str">
        <f t="shared" si="4"/>
        <v/>
      </c>
      <c r="V37" s="14">
        <f>IF(DETAILS!$B$13="I",SUM(MIDDLE!U37:AA37),IF(DETAILS!$B$13="II",SUM(MIDDLE!AX37:BD37),IF(DETAILS!$B$13="III",SUM(MIDDLE!BS37:BY37),"")))</f>
        <v>0</v>
      </c>
      <c r="W37" s="14" t="str">
        <f t="shared" si="5"/>
        <v/>
      </c>
      <c r="AG37" s="14">
        <f>IF(TOP!A37="","",TOP!A37)</f>
        <v>35</v>
      </c>
      <c r="AH37" s="14">
        <f>IF(DETAILS!$B$13="I",SUM(TOP!G37:M37),IF(DETAILS!$B$13="II",SUM(TOP!AJ37:AP37),IF(DETAILS!$B$13="III",SUM(TOP!BE37:BK37),"")))</f>
        <v>0</v>
      </c>
      <c r="AI37" s="14" t="str">
        <f t="shared" si="6"/>
        <v/>
      </c>
      <c r="AJ37" s="14">
        <f>IF(DETAILS!$B$13="I",SUM(TOP!N37:T37),IF(DETAILS!$B$13="II",SUM(TOP!AQ37:AW37),IF(DETAILS!$B$13="III",SUM(TOP!BL37:BR37),"")))</f>
        <v>0</v>
      </c>
      <c r="AK37" s="14" t="str">
        <f t="shared" si="7"/>
        <v/>
      </c>
      <c r="AL37" s="14">
        <f>IF(DETAILS!$B$13="I",SUM(TOP!U37:AA37),IF(DETAILS!$B$13="II",SUM(TOP!AX37:BD37),IF(DETAILS!$B$13="III",SUM(TOP!BS37:BY37),"")))</f>
        <v>0</v>
      </c>
      <c r="AM37" s="14" t="str">
        <f t="shared" si="8"/>
        <v/>
      </c>
      <c r="AY37" s="14">
        <f>IF('P1'!A37="","",'P1'!A37)</f>
        <v>35</v>
      </c>
      <c r="AZ37" s="14">
        <f>IF(DETAILS!$B$13="I",SUM('P1'!S37:X37),IF(DETAILS!$B$13="II",SUM('P1'!AR37:AW37),IF(DETAILS!$B$13="III",SUM('P1'!BK37:BP37))))</f>
        <v>0</v>
      </c>
      <c r="BA37" s="14" t="str">
        <f t="shared" si="9"/>
        <v/>
      </c>
      <c r="BJ37" s="14">
        <f>IF('P2'!A37="","",'P2'!A37)</f>
        <v>35</v>
      </c>
      <c r="BK37" s="14">
        <f>IF(DETAILS!$B$13="I",SUM('P2'!S37:X37),IF(DETAILS!$B$13="II",SUM('P2'!AR37:AW37),IF(DETAILS!$B$13="III",SUM('P2'!BK37:BP37))))</f>
        <v>0</v>
      </c>
      <c r="BL37" s="14" t="str">
        <f t="shared" si="10"/>
        <v/>
      </c>
      <c r="BU37" s="14">
        <f>IF('P3'!A37="","",'P3'!A37)</f>
        <v>35</v>
      </c>
      <c r="BV37" s="14">
        <f>IF(DETAILS!$B$13="I",SUM('P3'!S37:X37),IF(DETAILS!$B$13="II",SUM('P3'!AR37:AW37),IF(DETAILS!$B$13="III",SUM('P3'!BK37:BP37))))</f>
        <v>0</v>
      </c>
      <c r="BW37" s="14" t="str">
        <f t="shared" si="11"/>
        <v/>
      </c>
      <c r="CG37" s="14">
        <f>IF('P4'!A37="","",'P4'!A37)</f>
        <v>35</v>
      </c>
      <c r="CH37" s="14">
        <f>IFERROR(IF(DETAILS!$B$13="I",SUM('P4'!O37:R37),IF(DETAILS!$B$13="II",SUM('P4'!AE37:AH37),IF(DETAILS!$B$13="III",SUM('P4'!AQ37:AT37),""))),"ERROR")</f>
        <v>0</v>
      </c>
      <c r="CI37" s="14" t="str">
        <f t="shared" si="12"/>
        <v/>
      </c>
      <c r="CP37" s="14">
        <f>IF('P5'!A37="","",'P5'!A37)</f>
        <v>35</v>
      </c>
      <c r="CQ37" s="14">
        <f>IFERROR(IF(DETAILS!$B$13="I",SUM('P5'!O37:R37),IF(DETAILS!$B$13="II",SUM('P5'!AE37:AH37),IF(DETAILS!$B$13="III",SUM('P5'!AQ37:AT37),""))),"ERROR")</f>
        <v>0</v>
      </c>
      <c r="CR37" s="14" t="str">
        <f t="shared" si="13"/>
        <v/>
      </c>
      <c r="CY37" s="14">
        <f>IF('P6'!A37="","",'P6'!A37)</f>
        <v>35</v>
      </c>
      <c r="CZ37" s="14">
        <f>IFERROR(IF(DETAILS!$B$13="I",SUM('P6'!O37:R37),IF(DETAILS!$B$13="II",SUM('P6'!AE37:AH37),IF(DETAILS!$B$13="III",SUM('P6'!AQ37:AT37),""))),"ERROR")</f>
        <v>0</v>
      </c>
      <c r="DA37" s="14" t="str">
        <f t="shared" si="14"/>
        <v/>
      </c>
      <c r="DH37" s="14">
        <f>IF('P7'!A37="","",'P7'!A37)</f>
        <v>35</v>
      </c>
      <c r="DI37" s="14">
        <f>IFERROR(IF(DETAILS!$B$13="I",SUM('P7'!O37:R37),IF(DETAILS!$B$13="II",SUM('P7'!AE37:AH37),IF(DETAILS!$B$13="III",SUM('P7'!AQ37:AT37),""))),"ERROR")</f>
        <v>0</v>
      </c>
      <c r="DJ37" s="14" t="str">
        <f t="shared" si="15"/>
        <v/>
      </c>
    </row>
    <row r="38" spans="1:114" s="14" customFormat="1" x14ac:dyDescent="0.25">
      <c r="A38" s="14">
        <f>IF(BABY!A38="","",BABY!A38)</f>
        <v>36</v>
      </c>
      <c r="B38" s="14">
        <f>IF(DETAILS!$B$13="I",SUM(BABY!G38:M38),IF(DETAILS!$B$13="II",SUM(BABY!AJ38:AP38),IF(DETAILS!$B$13="III",SUM(BABY!BE38:BK38),"")))</f>
        <v>0</v>
      </c>
      <c r="C38" s="14" t="str">
        <f t="shared" si="0"/>
        <v/>
      </c>
      <c r="D38" s="14">
        <f>IF(DETAILS!$B$13="I",SUM(BABY!N38:T38),IF(DETAILS!$B$13="II",SUM(BABY!AQ38:AW38),IF(DETAILS!$B$13="III",SUM(BABY!BL38:BR38),"")))</f>
        <v>0</v>
      </c>
      <c r="E38" s="14" t="str">
        <f t="shared" si="1"/>
        <v/>
      </c>
      <c r="F38" s="14">
        <f>IF(DETAILS!$B$13="I",SUM(BABY!U38:AA38),IF(DETAILS!$B$13="II",SUM(BABY!AX38:BD38),IF(DETAILS!$B$13="III",SUM(BABY!BS38:BY38),"")))</f>
        <v>0</v>
      </c>
      <c r="G38" s="14" t="str">
        <f t="shared" si="2"/>
        <v/>
      </c>
      <c r="Q38" s="14">
        <f>IF(MIDDLE!A38="","",MIDDLE!A38)</f>
        <v>36</v>
      </c>
      <c r="R38" s="14">
        <f>IF(DETAILS!$B$13="I",SUM(MIDDLE!G38:M38),IF(DETAILS!$B$13="II",SUM(MIDDLE!AJ38:AP38),IF(DETAILS!$B$13="III",SUM(MIDDLE!BE38:BK38),"")))</f>
        <v>0</v>
      </c>
      <c r="S38" s="14" t="str">
        <f t="shared" si="3"/>
        <v/>
      </c>
      <c r="T38" s="14">
        <f>IF(DETAILS!$B$13="I",SUM(MIDDLE!N38:T38),IF(DETAILS!$B$13="II",SUM(MIDDLE!AQ38:AW38),IF(DETAILS!$B$13="III",SUM(MIDDLE!BL38:BR38),"")))</f>
        <v>0</v>
      </c>
      <c r="U38" s="14" t="str">
        <f t="shared" si="4"/>
        <v/>
      </c>
      <c r="V38" s="14">
        <f>IF(DETAILS!$B$13="I",SUM(MIDDLE!U38:AA38),IF(DETAILS!$B$13="II",SUM(MIDDLE!AX38:BD38),IF(DETAILS!$B$13="III",SUM(MIDDLE!BS38:BY38),"")))</f>
        <v>0</v>
      </c>
      <c r="W38" s="14" t="str">
        <f t="shared" si="5"/>
        <v/>
      </c>
      <c r="AG38" s="14">
        <f>IF(TOP!A38="","",TOP!A38)</f>
        <v>36</v>
      </c>
      <c r="AH38" s="14">
        <f>IF(DETAILS!$B$13="I",SUM(TOP!G38:M38),IF(DETAILS!$B$13="II",SUM(TOP!AJ38:AP38),IF(DETAILS!$B$13="III",SUM(TOP!BE38:BK38),"")))</f>
        <v>0</v>
      </c>
      <c r="AI38" s="14" t="str">
        <f t="shared" si="6"/>
        <v/>
      </c>
      <c r="AJ38" s="14">
        <f>IF(DETAILS!$B$13="I",SUM(TOP!N38:T38),IF(DETAILS!$B$13="II",SUM(TOP!AQ38:AW38),IF(DETAILS!$B$13="III",SUM(TOP!BL38:BR38),"")))</f>
        <v>0</v>
      </c>
      <c r="AK38" s="14" t="str">
        <f t="shared" si="7"/>
        <v/>
      </c>
      <c r="AL38" s="14">
        <f>IF(DETAILS!$B$13="I",SUM(TOP!U38:AA38),IF(DETAILS!$B$13="II",SUM(TOP!AX38:BD38),IF(DETAILS!$B$13="III",SUM(TOP!BS38:BY38),"")))</f>
        <v>0</v>
      </c>
      <c r="AM38" s="14" t="str">
        <f t="shared" si="8"/>
        <v/>
      </c>
      <c r="AY38" s="14">
        <f>IF('P1'!A38="","",'P1'!A38)</f>
        <v>36</v>
      </c>
      <c r="AZ38" s="14">
        <f>IF(DETAILS!$B$13="I",SUM('P1'!S38:X38),IF(DETAILS!$B$13="II",SUM('P1'!AR38:AW38),IF(DETAILS!$B$13="III",SUM('P1'!BK38:BP38))))</f>
        <v>0</v>
      </c>
      <c r="BA38" s="14" t="str">
        <f t="shared" si="9"/>
        <v/>
      </c>
      <c r="BJ38" s="14">
        <f>IF('P2'!A38="","",'P2'!A38)</f>
        <v>36</v>
      </c>
      <c r="BK38" s="14">
        <f>IF(DETAILS!$B$13="I",SUM('P2'!S38:X38),IF(DETAILS!$B$13="II",SUM('P2'!AR38:AW38),IF(DETAILS!$B$13="III",SUM('P2'!BK38:BP38))))</f>
        <v>0</v>
      </c>
      <c r="BL38" s="14" t="str">
        <f t="shared" si="10"/>
        <v/>
      </c>
      <c r="BU38" s="14">
        <f>IF('P3'!A38="","",'P3'!A38)</f>
        <v>36</v>
      </c>
      <c r="BV38" s="14">
        <f>IF(DETAILS!$B$13="I",SUM('P3'!S38:X38),IF(DETAILS!$B$13="II",SUM('P3'!AR38:AW38),IF(DETAILS!$B$13="III",SUM('P3'!BK38:BP38))))</f>
        <v>0</v>
      </c>
      <c r="BW38" s="14" t="str">
        <f t="shared" si="11"/>
        <v/>
      </c>
      <c r="CG38" s="14">
        <f>IF('P4'!A38="","",'P4'!A38)</f>
        <v>36</v>
      </c>
      <c r="CH38" s="14">
        <f>IFERROR(IF(DETAILS!$B$13="I",SUM('P4'!O38:R38),IF(DETAILS!$B$13="II",SUM('P4'!AE38:AH38),IF(DETAILS!$B$13="III",SUM('P4'!AQ38:AT38),""))),"ERROR")</f>
        <v>0</v>
      </c>
      <c r="CI38" s="14" t="str">
        <f t="shared" si="12"/>
        <v/>
      </c>
      <c r="CP38" s="14">
        <f>IF('P5'!A38="","",'P5'!A38)</f>
        <v>36</v>
      </c>
      <c r="CQ38" s="14">
        <f>IFERROR(IF(DETAILS!$B$13="I",SUM('P5'!O38:R38),IF(DETAILS!$B$13="II",SUM('P5'!AE38:AH38),IF(DETAILS!$B$13="III",SUM('P5'!AQ38:AT38),""))),"ERROR")</f>
        <v>0</v>
      </c>
      <c r="CR38" s="14" t="str">
        <f t="shared" si="13"/>
        <v/>
      </c>
      <c r="CY38" s="14">
        <f>IF('P6'!A38="","",'P6'!A38)</f>
        <v>36</v>
      </c>
      <c r="CZ38" s="14">
        <f>IFERROR(IF(DETAILS!$B$13="I",SUM('P6'!O38:R38),IF(DETAILS!$B$13="II",SUM('P6'!AE38:AH38),IF(DETAILS!$B$13="III",SUM('P6'!AQ38:AT38),""))),"ERROR")</f>
        <v>0</v>
      </c>
      <c r="DA38" s="14" t="str">
        <f t="shared" si="14"/>
        <v/>
      </c>
      <c r="DH38" s="14">
        <f>IF('P7'!A38="","",'P7'!A38)</f>
        <v>36</v>
      </c>
      <c r="DI38" s="14">
        <f>IFERROR(IF(DETAILS!$B$13="I",SUM('P7'!O38:R38),IF(DETAILS!$B$13="II",SUM('P7'!AE38:AH38),IF(DETAILS!$B$13="III",SUM('P7'!AQ38:AT38),""))),"ERROR")</f>
        <v>0</v>
      </c>
      <c r="DJ38" s="14" t="str">
        <f t="shared" si="15"/>
        <v/>
      </c>
    </row>
    <row r="39" spans="1:114" s="14" customFormat="1" x14ac:dyDescent="0.25">
      <c r="A39" s="14">
        <f>IF(BABY!A39="","",BABY!A39)</f>
        <v>37</v>
      </c>
      <c r="B39" s="14">
        <f>IF(DETAILS!$B$13="I",SUM(BABY!G39:M39),IF(DETAILS!$B$13="II",SUM(BABY!AJ39:AP39),IF(DETAILS!$B$13="III",SUM(BABY!BE39:BK39),"")))</f>
        <v>0</v>
      </c>
      <c r="C39" s="14" t="str">
        <f t="shared" si="0"/>
        <v/>
      </c>
      <c r="D39" s="14">
        <f>IF(DETAILS!$B$13="I",SUM(BABY!N39:T39),IF(DETAILS!$B$13="II",SUM(BABY!AQ39:AW39),IF(DETAILS!$B$13="III",SUM(BABY!BL39:BR39),"")))</f>
        <v>0</v>
      </c>
      <c r="E39" s="14" t="str">
        <f t="shared" si="1"/>
        <v/>
      </c>
      <c r="F39" s="14">
        <f>IF(DETAILS!$B$13="I",SUM(BABY!U39:AA39),IF(DETAILS!$B$13="II",SUM(BABY!AX39:BD39),IF(DETAILS!$B$13="III",SUM(BABY!BS39:BY39),"")))</f>
        <v>0</v>
      </c>
      <c r="G39" s="14" t="str">
        <f t="shared" si="2"/>
        <v/>
      </c>
      <c r="Q39" s="14">
        <f>IF(MIDDLE!A39="","",MIDDLE!A39)</f>
        <v>37</v>
      </c>
      <c r="R39" s="14">
        <f>IF(DETAILS!$B$13="I",SUM(MIDDLE!G39:M39),IF(DETAILS!$B$13="II",SUM(MIDDLE!AJ39:AP39),IF(DETAILS!$B$13="III",SUM(MIDDLE!BE39:BK39),"")))</f>
        <v>0</v>
      </c>
      <c r="S39" s="14" t="str">
        <f t="shared" si="3"/>
        <v/>
      </c>
      <c r="T39" s="14">
        <f>IF(DETAILS!$B$13="I",SUM(MIDDLE!N39:T39),IF(DETAILS!$B$13="II",SUM(MIDDLE!AQ39:AW39),IF(DETAILS!$B$13="III",SUM(MIDDLE!BL39:BR39),"")))</f>
        <v>0</v>
      </c>
      <c r="U39" s="14" t="str">
        <f t="shared" si="4"/>
        <v/>
      </c>
      <c r="V39" s="14">
        <f>IF(DETAILS!$B$13="I",SUM(MIDDLE!U39:AA39),IF(DETAILS!$B$13="II",SUM(MIDDLE!AX39:BD39),IF(DETAILS!$B$13="III",SUM(MIDDLE!BS39:BY39),"")))</f>
        <v>0</v>
      </c>
      <c r="W39" s="14" t="str">
        <f t="shared" si="5"/>
        <v/>
      </c>
      <c r="AG39" s="14">
        <f>IF(TOP!A39="","",TOP!A39)</f>
        <v>37</v>
      </c>
      <c r="AH39" s="14">
        <f>IF(DETAILS!$B$13="I",SUM(TOP!G39:M39),IF(DETAILS!$B$13="II",SUM(TOP!AJ39:AP39),IF(DETAILS!$B$13="III",SUM(TOP!BE39:BK39),"")))</f>
        <v>0</v>
      </c>
      <c r="AI39" s="14" t="str">
        <f t="shared" si="6"/>
        <v/>
      </c>
      <c r="AJ39" s="14">
        <f>IF(DETAILS!$B$13="I",SUM(TOP!N39:T39),IF(DETAILS!$B$13="II",SUM(TOP!AQ39:AW39),IF(DETAILS!$B$13="III",SUM(TOP!BL39:BR39),"")))</f>
        <v>0</v>
      </c>
      <c r="AK39" s="14" t="str">
        <f t="shared" si="7"/>
        <v/>
      </c>
      <c r="AL39" s="14">
        <f>IF(DETAILS!$B$13="I",SUM(TOP!U39:AA39),IF(DETAILS!$B$13="II",SUM(TOP!AX39:BD39),IF(DETAILS!$B$13="III",SUM(TOP!BS39:BY39),"")))</f>
        <v>0</v>
      </c>
      <c r="AM39" s="14" t="str">
        <f t="shared" si="8"/>
        <v/>
      </c>
      <c r="AY39" s="14">
        <f>IF('P1'!A39="","",'P1'!A39)</f>
        <v>37</v>
      </c>
      <c r="AZ39" s="14">
        <f>IF(DETAILS!$B$13="I",SUM('P1'!S39:X39),IF(DETAILS!$B$13="II",SUM('P1'!AR39:AW39),IF(DETAILS!$B$13="III",SUM('P1'!BK39:BP39))))</f>
        <v>0</v>
      </c>
      <c r="BA39" s="14" t="str">
        <f t="shared" si="9"/>
        <v/>
      </c>
      <c r="BJ39" s="14">
        <f>IF('P2'!A39="","",'P2'!A39)</f>
        <v>37</v>
      </c>
      <c r="BK39" s="14">
        <f>IF(DETAILS!$B$13="I",SUM('P2'!S39:X39),IF(DETAILS!$B$13="II",SUM('P2'!AR39:AW39),IF(DETAILS!$B$13="III",SUM('P2'!BK39:BP39))))</f>
        <v>0</v>
      </c>
      <c r="BL39" s="14" t="str">
        <f t="shared" si="10"/>
        <v/>
      </c>
      <c r="BU39" s="14">
        <f>IF('P3'!A39="","",'P3'!A39)</f>
        <v>37</v>
      </c>
      <c r="BV39" s="14">
        <f>IF(DETAILS!$B$13="I",SUM('P3'!S39:X39),IF(DETAILS!$B$13="II",SUM('P3'!AR39:AW39),IF(DETAILS!$B$13="III",SUM('P3'!BK39:BP39))))</f>
        <v>0</v>
      </c>
      <c r="BW39" s="14" t="str">
        <f t="shared" si="11"/>
        <v/>
      </c>
      <c r="CG39" s="14">
        <f>IF('P4'!A39="","",'P4'!A39)</f>
        <v>37</v>
      </c>
      <c r="CH39" s="14">
        <f>IFERROR(IF(DETAILS!$B$13="I",SUM('P4'!O39:R39),IF(DETAILS!$B$13="II",SUM('P4'!AE39:AH39),IF(DETAILS!$B$13="III",SUM('P4'!AQ39:AT39),""))),"ERROR")</f>
        <v>0</v>
      </c>
      <c r="CI39" s="14" t="str">
        <f t="shared" si="12"/>
        <v/>
      </c>
      <c r="CP39" s="14">
        <f>IF('P5'!A39="","",'P5'!A39)</f>
        <v>37</v>
      </c>
      <c r="CQ39" s="14">
        <f>IFERROR(IF(DETAILS!$B$13="I",SUM('P5'!O39:R39),IF(DETAILS!$B$13="II",SUM('P5'!AE39:AH39),IF(DETAILS!$B$13="III",SUM('P5'!AQ39:AT39),""))),"ERROR")</f>
        <v>0</v>
      </c>
      <c r="CR39" s="14" t="str">
        <f t="shared" si="13"/>
        <v/>
      </c>
      <c r="CY39" s="14">
        <f>IF('P6'!A39="","",'P6'!A39)</f>
        <v>37</v>
      </c>
      <c r="CZ39" s="14">
        <f>IFERROR(IF(DETAILS!$B$13="I",SUM('P6'!O39:R39),IF(DETAILS!$B$13="II",SUM('P6'!AE39:AH39),IF(DETAILS!$B$13="III",SUM('P6'!AQ39:AT39),""))),"ERROR")</f>
        <v>0</v>
      </c>
      <c r="DA39" s="14" t="str">
        <f t="shared" si="14"/>
        <v/>
      </c>
      <c r="DH39" s="14">
        <f>IF('P7'!A39="","",'P7'!A39)</f>
        <v>37</v>
      </c>
      <c r="DI39" s="14">
        <f>IFERROR(IF(DETAILS!$B$13="I",SUM('P7'!O39:R39),IF(DETAILS!$B$13="II",SUM('P7'!AE39:AH39),IF(DETAILS!$B$13="III",SUM('P7'!AQ39:AT39),""))),"ERROR")</f>
        <v>0</v>
      </c>
      <c r="DJ39" s="14" t="str">
        <f t="shared" si="15"/>
        <v/>
      </c>
    </row>
    <row r="40" spans="1:114" s="14" customFormat="1" x14ac:dyDescent="0.25">
      <c r="A40" s="14">
        <f>IF(BABY!A40="","",BABY!A40)</f>
        <v>38</v>
      </c>
      <c r="B40" s="14">
        <f>IF(DETAILS!$B$13="I",SUM(BABY!G40:M40),IF(DETAILS!$B$13="II",SUM(BABY!AJ40:AP40),IF(DETAILS!$B$13="III",SUM(BABY!BE40:BK40),"")))</f>
        <v>0</v>
      </c>
      <c r="C40" s="14" t="str">
        <f t="shared" si="0"/>
        <v/>
      </c>
      <c r="D40" s="14">
        <f>IF(DETAILS!$B$13="I",SUM(BABY!N40:T40),IF(DETAILS!$B$13="II",SUM(BABY!AQ40:AW40),IF(DETAILS!$B$13="III",SUM(BABY!BL40:BR40),"")))</f>
        <v>0</v>
      </c>
      <c r="E40" s="14" t="str">
        <f t="shared" si="1"/>
        <v/>
      </c>
      <c r="F40" s="14">
        <f>IF(DETAILS!$B$13="I",SUM(BABY!U40:AA40),IF(DETAILS!$B$13="II",SUM(BABY!AX40:BD40),IF(DETAILS!$B$13="III",SUM(BABY!BS40:BY40),"")))</f>
        <v>0</v>
      </c>
      <c r="G40" s="14" t="str">
        <f t="shared" si="2"/>
        <v/>
      </c>
      <c r="Q40" s="14">
        <f>IF(MIDDLE!A40="","",MIDDLE!A40)</f>
        <v>38</v>
      </c>
      <c r="R40" s="14">
        <f>IF(DETAILS!$B$13="I",SUM(MIDDLE!G40:M40),IF(DETAILS!$B$13="II",SUM(MIDDLE!AJ40:AP40),IF(DETAILS!$B$13="III",SUM(MIDDLE!BE40:BK40),"")))</f>
        <v>0</v>
      </c>
      <c r="S40" s="14" t="str">
        <f t="shared" si="3"/>
        <v/>
      </c>
      <c r="T40" s="14">
        <f>IF(DETAILS!$B$13="I",SUM(MIDDLE!N40:T40),IF(DETAILS!$B$13="II",SUM(MIDDLE!AQ40:AW40),IF(DETAILS!$B$13="III",SUM(MIDDLE!BL40:BR40),"")))</f>
        <v>0</v>
      </c>
      <c r="U40" s="14" t="str">
        <f t="shared" si="4"/>
        <v/>
      </c>
      <c r="V40" s="14">
        <f>IF(DETAILS!$B$13="I",SUM(MIDDLE!U40:AA40),IF(DETAILS!$B$13="II",SUM(MIDDLE!AX40:BD40),IF(DETAILS!$B$13="III",SUM(MIDDLE!BS40:BY40),"")))</f>
        <v>0</v>
      </c>
      <c r="W40" s="14" t="str">
        <f t="shared" si="5"/>
        <v/>
      </c>
      <c r="AG40" s="14">
        <f>IF(TOP!A40="","",TOP!A40)</f>
        <v>38</v>
      </c>
      <c r="AH40" s="14">
        <f>IF(DETAILS!$B$13="I",SUM(TOP!G40:M40),IF(DETAILS!$B$13="II",SUM(TOP!AJ40:AP40),IF(DETAILS!$B$13="III",SUM(TOP!BE40:BK40),"")))</f>
        <v>0</v>
      </c>
      <c r="AI40" s="14" t="str">
        <f t="shared" si="6"/>
        <v/>
      </c>
      <c r="AJ40" s="14">
        <f>IF(DETAILS!$B$13="I",SUM(TOP!N40:T40),IF(DETAILS!$B$13="II",SUM(TOP!AQ40:AW40),IF(DETAILS!$B$13="III",SUM(TOP!BL40:BR40),"")))</f>
        <v>0</v>
      </c>
      <c r="AK40" s="14" t="str">
        <f t="shared" si="7"/>
        <v/>
      </c>
      <c r="AL40" s="14">
        <f>IF(DETAILS!$B$13="I",SUM(TOP!U40:AA40),IF(DETAILS!$B$13="II",SUM(TOP!AX40:BD40),IF(DETAILS!$B$13="III",SUM(TOP!BS40:BY40),"")))</f>
        <v>0</v>
      </c>
      <c r="AM40" s="14" t="str">
        <f t="shared" si="8"/>
        <v/>
      </c>
      <c r="AY40" s="14">
        <f>IF('P1'!A40="","",'P1'!A40)</f>
        <v>38</v>
      </c>
      <c r="AZ40" s="14">
        <f>IF(DETAILS!$B$13="I",SUM('P1'!S40:X40),IF(DETAILS!$B$13="II",SUM('P1'!AR40:AW40),IF(DETAILS!$B$13="III",SUM('P1'!BK40:BP40))))</f>
        <v>0</v>
      </c>
      <c r="BA40" s="14" t="str">
        <f t="shared" si="9"/>
        <v/>
      </c>
      <c r="BJ40" s="14">
        <f>IF('P2'!A40="","",'P2'!A40)</f>
        <v>38</v>
      </c>
      <c r="BK40" s="14">
        <f>IF(DETAILS!$B$13="I",SUM('P2'!S40:X40),IF(DETAILS!$B$13="II",SUM('P2'!AR40:AW40),IF(DETAILS!$B$13="III",SUM('P2'!BK40:BP40))))</f>
        <v>0</v>
      </c>
      <c r="BL40" s="14" t="str">
        <f t="shared" si="10"/>
        <v/>
      </c>
      <c r="BU40" s="14">
        <f>IF('P3'!A40="","",'P3'!A40)</f>
        <v>38</v>
      </c>
      <c r="BV40" s="14">
        <f>IF(DETAILS!$B$13="I",SUM('P3'!S40:X40),IF(DETAILS!$B$13="II",SUM('P3'!AR40:AW40),IF(DETAILS!$B$13="III",SUM('P3'!BK40:BP40))))</f>
        <v>0</v>
      </c>
      <c r="BW40" s="14" t="str">
        <f t="shared" si="11"/>
        <v/>
      </c>
      <c r="CG40" s="14">
        <f>IF('P4'!A40="","",'P4'!A40)</f>
        <v>38</v>
      </c>
      <c r="CH40" s="14">
        <f>IFERROR(IF(DETAILS!$B$13="I",SUM('P4'!O40:R40),IF(DETAILS!$B$13="II",SUM('P4'!AE40:AH40),IF(DETAILS!$B$13="III",SUM('P4'!AQ40:AT40),""))),"ERROR")</f>
        <v>0</v>
      </c>
      <c r="CI40" s="14" t="str">
        <f t="shared" si="12"/>
        <v/>
      </c>
      <c r="CP40" s="14">
        <f>IF('P5'!A40="","",'P5'!A40)</f>
        <v>38</v>
      </c>
      <c r="CQ40" s="14">
        <f>IFERROR(IF(DETAILS!$B$13="I",SUM('P5'!O40:R40),IF(DETAILS!$B$13="II",SUM('P5'!AE40:AH40),IF(DETAILS!$B$13="III",SUM('P5'!AQ40:AT40),""))),"ERROR")</f>
        <v>0</v>
      </c>
      <c r="CR40" s="14" t="str">
        <f t="shared" si="13"/>
        <v/>
      </c>
      <c r="CY40" s="14">
        <f>IF('P6'!A40="","",'P6'!A40)</f>
        <v>38</v>
      </c>
      <c r="CZ40" s="14">
        <f>IFERROR(IF(DETAILS!$B$13="I",SUM('P6'!O40:R40),IF(DETAILS!$B$13="II",SUM('P6'!AE40:AH40),IF(DETAILS!$B$13="III",SUM('P6'!AQ40:AT40),""))),"ERROR")</f>
        <v>0</v>
      </c>
      <c r="DA40" s="14" t="str">
        <f t="shared" si="14"/>
        <v/>
      </c>
      <c r="DH40" s="14">
        <f>IF('P7'!A40="","",'P7'!A40)</f>
        <v>38</v>
      </c>
      <c r="DI40" s="14">
        <f>IFERROR(IF(DETAILS!$B$13="I",SUM('P7'!O40:R40),IF(DETAILS!$B$13="II",SUM('P7'!AE40:AH40),IF(DETAILS!$B$13="III",SUM('P7'!AQ40:AT40),""))),"ERROR")</f>
        <v>0</v>
      </c>
      <c r="DJ40" s="14" t="str">
        <f t="shared" si="15"/>
        <v/>
      </c>
    </row>
    <row r="41" spans="1:114" s="14" customFormat="1" x14ac:dyDescent="0.25">
      <c r="A41" s="14">
        <f>IF(BABY!A41="","",BABY!A41)</f>
        <v>39</v>
      </c>
      <c r="B41" s="14">
        <f>IF(DETAILS!$B$13="I",SUM(BABY!G41:M41),IF(DETAILS!$B$13="II",SUM(BABY!AJ41:AP41),IF(DETAILS!$B$13="III",SUM(BABY!BE41:BK41),"")))</f>
        <v>0</v>
      </c>
      <c r="C41" s="14" t="str">
        <f t="shared" si="0"/>
        <v/>
      </c>
      <c r="D41" s="14">
        <f>IF(DETAILS!$B$13="I",SUM(BABY!N41:T41),IF(DETAILS!$B$13="II",SUM(BABY!AQ41:AW41),IF(DETAILS!$B$13="III",SUM(BABY!BL41:BR41),"")))</f>
        <v>0</v>
      </c>
      <c r="E41" s="14" t="str">
        <f t="shared" si="1"/>
        <v/>
      </c>
      <c r="F41" s="14">
        <f>IF(DETAILS!$B$13="I",SUM(BABY!U41:AA41),IF(DETAILS!$B$13="II",SUM(BABY!AX41:BD41),IF(DETAILS!$B$13="III",SUM(BABY!BS41:BY41),"")))</f>
        <v>0</v>
      </c>
      <c r="G41" s="14" t="str">
        <f t="shared" si="2"/>
        <v/>
      </c>
      <c r="Q41" s="14">
        <f>IF(MIDDLE!A41="","",MIDDLE!A41)</f>
        <v>39</v>
      </c>
      <c r="R41" s="14">
        <f>IF(DETAILS!$B$13="I",SUM(MIDDLE!G41:M41),IF(DETAILS!$B$13="II",SUM(MIDDLE!AJ41:AP41),IF(DETAILS!$B$13="III",SUM(MIDDLE!BE41:BK41),"")))</f>
        <v>0</v>
      </c>
      <c r="S41" s="14" t="str">
        <f t="shared" si="3"/>
        <v/>
      </c>
      <c r="T41" s="14">
        <f>IF(DETAILS!$B$13="I",SUM(MIDDLE!N41:T41),IF(DETAILS!$B$13="II",SUM(MIDDLE!AQ41:AW41),IF(DETAILS!$B$13="III",SUM(MIDDLE!BL41:BR41),"")))</f>
        <v>0</v>
      </c>
      <c r="U41" s="14" t="str">
        <f t="shared" si="4"/>
        <v/>
      </c>
      <c r="V41" s="14">
        <f>IF(DETAILS!$B$13="I",SUM(MIDDLE!U41:AA41),IF(DETAILS!$B$13="II",SUM(MIDDLE!AX41:BD41),IF(DETAILS!$B$13="III",SUM(MIDDLE!BS41:BY41),"")))</f>
        <v>0</v>
      </c>
      <c r="W41" s="14" t="str">
        <f t="shared" si="5"/>
        <v/>
      </c>
      <c r="AG41" s="14">
        <f>IF(TOP!A41="","",TOP!A41)</f>
        <v>39</v>
      </c>
      <c r="AH41" s="14">
        <f>IF(DETAILS!$B$13="I",SUM(TOP!G41:M41),IF(DETAILS!$B$13="II",SUM(TOP!AJ41:AP41),IF(DETAILS!$B$13="III",SUM(TOP!BE41:BK41),"")))</f>
        <v>0</v>
      </c>
      <c r="AI41" s="14" t="str">
        <f t="shared" si="6"/>
        <v/>
      </c>
      <c r="AJ41" s="14">
        <f>IF(DETAILS!$B$13="I",SUM(TOP!N41:T41),IF(DETAILS!$B$13="II",SUM(TOP!AQ41:AW41),IF(DETAILS!$B$13="III",SUM(TOP!BL41:BR41),"")))</f>
        <v>0</v>
      </c>
      <c r="AK41" s="14" t="str">
        <f t="shared" si="7"/>
        <v/>
      </c>
      <c r="AL41" s="14">
        <f>IF(DETAILS!$B$13="I",SUM(TOP!U41:AA41),IF(DETAILS!$B$13="II",SUM(TOP!AX41:BD41),IF(DETAILS!$B$13="III",SUM(TOP!BS41:BY41),"")))</f>
        <v>0</v>
      </c>
      <c r="AM41" s="14" t="str">
        <f t="shared" si="8"/>
        <v/>
      </c>
      <c r="AY41" s="14">
        <f>IF('P1'!A41="","",'P1'!A41)</f>
        <v>39</v>
      </c>
      <c r="AZ41" s="14">
        <f>IF(DETAILS!$B$13="I",SUM('P1'!S41:X41),IF(DETAILS!$B$13="II",SUM('P1'!AR41:AW41),IF(DETAILS!$B$13="III",SUM('P1'!BK41:BP41))))</f>
        <v>0</v>
      </c>
      <c r="BA41" s="14" t="str">
        <f t="shared" si="9"/>
        <v/>
      </c>
      <c r="BJ41" s="14">
        <f>IF('P2'!A41="","",'P2'!A41)</f>
        <v>39</v>
      </c>
      <c r="BK41" s="14">
        <f>IF(DETAILS!$B$13="I",SUM('P2'!S41:X41),IF(DETAILS!$B$13="II",SUM('P2'!AR41:AW41),IF(DETAILS!$B$13="III",SUM('P2'!BK41:BP41))))</f>
        <v>0</v>
      </c>
      <c r="BL41" s="14" t="str">
        <f t="shared" si="10"/>
        <v/>
      </c>
      <c r="BU41" s="14">
        <f>IF('P3'!A41="","",'P3'!A41)</f>
        <v>39</v>
      </c>
      <c r="BV41" s="14">
        <f>IF(DETAILS!$B$13="I",SUM('P3'!S41:X41),IF(DETAILS!$B$13="II",SUM('P3'!AR41:AW41),IF(DETAILS!$B$13="III",SUM('P3'!BK41:BP41))))</f>
        <v>0</v>
      </c>
      <c r="BW41" s="14" t="str">
        <f t="shared" si="11"/>
        <v/>
      </c>
      <c r="CG41" s="14">
        <f>IF('P4'!A41="","",'P4'!A41)</f>
        <v>39</v>
      </c>
      <c r="CH41" s="14">
        <f>IFERROR(IF(DETAILS!$B$13="I",SUM('P4'!O41:R41),IF(DETAILS!$B$13="II",SUM('P4'!AE41:AH41),IF(DETAILS!$B$13="III",SUM('P4'!AQ41:AT41),""))),"ERROR")</f>
        <v>0</v>
      </c>
      <c r="CI41" s="14" t="str">
        <f t="shared" si="12"/>
        <v/>
      </c>
      <c r="CP41" s="14">
        <f>IF('P5'!A41="","",'P5'!A41)</f>
        <v>39</v>
      </c>
      <c r="CQ41" s="14">
        <f>IFERROR(IF(DETAILS!$B$13="I",SUM('P5'!O41:R41),IF(DETAILS!$B$13="II",SUM('P5'!AE41:AH41),IF(DETAILS!$B$13="III",SUM('P5'!AQ41:AT41),""))),"ERROR")</f>
        <v>0</v>
      </c>
      <c r="CR41" s="14" t="str">
        <f t="shared" si="13"/>
        <v/>
      </c>
      <c r="CY41" s="14">
        <f>IF('P6'!A41="","",'P6'!A41)</f>
        <v>39</v>
      </c>
      <c r="CZ41" s="14">
        <f>IFERROR(IF(DETAILS!$B$13="I",SUM('P6'!O41:R41),IF(DETAILS!$B$13="II",SUM('P6'!AE41:AH41),IF(DETAILS!$B$13="III",SUM('P6'!AQ41:AT41),""))),"ERROR")</f>
        <v>0</v>
      </c>
      <c r="DA41" s="14" t="str">
        <f t="shared" si="14"/>
        <v/>
      </c>
      <c r="DH41" s="14">
        <f>IF('P7'!A41="","",'P7'!A41)</f>
        <v>39</v>
      </c>
      <c r="DI41" s="14">
        <f>IFERROR(IF(DETAILS!$B$13="I",SUM('P7'!O41:R41),IF(DETAILS!$B$13="II",SUM('P7'!AE41:AH41),IF(DETAILS!$B$13="III",SUM('P7'!AQ41:AT41),""))),"ERROR")</f>
        <v>0</v>
      </c>
      <c r="DJ41" s="14" t="str">
        <f t="shared" si="15"/>
        <v/>
      </c>
    </row>
    <row r="42" spans="1:114" s="14" customFormat="1" x14ac:dyDescent="0.25">
      <c r="A42" s="14">
        <f>IF(BABY!A42="","",BABY!A42)</f>
        <v>40</v>
      </c>
      <c r="B42" s="14">
        <f>IF(DETAILS!$B$13="I",SUM(BABY!G42:M42),IF(DETAILS!$B$13="II",SUM(BABY!AJ42:AP42),IF(DETAILS!$B$13="III",SUM(BABY!BE42:BK42),"")))</f>
        <v>0</v>
      </c>
      <c r="C42" s="14" t="str">
        <f t="shared" si="0"/>
        <v/>
      </c>
      <c r="D42" s="14">
        <f>IF(DETAILS!$B$13="I",SUM(BABY!N42:T42),IF(DETAILS!$B$13="II",SUM(BABY!AQ42:AW42),IF(DETAILS!$B$13="III",SUM(BABY!BL42:BR42),"")))</f>
        <v>0</v>
      </c>
      <c r="E42" s="14" t="str">
        <f t="shared" si="1"/>
        <v/>
      </c>
      <c r="F42" s="14">
        <f>IF(DETAILS!$B$13="I",SUM(BABY!U42:AA42),IF(DETAILS!$B$13="II",SUM(BABY!AX42:BD42),IF(DETAILS!$B$13="III",SUM(BABY!BS42:BY42),"")))</f>
        <v>0</v>
      </c>
      <c r="G42" s="14" t="str">
        <f t="shared" si="2"/>
        <v/>
      </c>
      <c r="Q42" s="14">
        <f>IF(MIDDLE!A42="","",MIDDLE!A42)</f>
        <v>40</v>
      </c>
      <c r="R42" s="14">
        <f>IF(DETAILS!$B$13="I",SUM(MIDDLE!G42:M42),IF(DETAILS!$B$13="II",SUM(MIDDLE!AJ42:AP42),IF(DETAILS!$B$13="III",SUM(MIDDLE!BE42:BK42),"")))</f>
        <v>0</v>
      </c>
      <c r="S42" s="14" t="str">
        <f t="shared" si="3"/>
        <v/>
      </c>
      <c r="T42" s="14">
        <f>IF(DETAILS!$B$13="I",SUM(MIDDLE!N42:T42),IF(DETAILS!$B$13="II",SUM(MIDDLE!AQ42:AW42),IF(DETAILS!$B$13="III",SUM(MIDDLE!BL42:BR42),"")))</f>
        <v>0</v>
      </c>
      <c r="U42" s="14" t="str">
        <f t="shared" si="4"/>
        <v/>
      </c>
      <c r="V42" s="14">
        <f>IF(DETAILS!$B$13="I",SUM(MIDDLE!U42:AA42),IF(DETAILS!$B$13="II",SUM(MIDDLE!AX42:BD42),IF(DETAILS!$B$13="III",SUM(MIDDLE!BS42:BY42),"")))</f>
        <v>0</v>
      </c>
      <c r="W42" s="14" t="str">
        <f t="shared" si="5"/>
        <v/>
      </c>
      <c r="AG42" s="14">
        <f>IF(TOP!A42="","",TOP!A42)</f>
        <v>40</v>
      </c>
      <c r="AH42" s="14">
        <f>IF(DETAILS!$B$13="I",SUM(TOP!G42:M42),IF(DETAILS!$B$13="II",SUM(TOP!AJ42:AP42),IF(DETAILS!$B$13="III",SUM(TOP!BE42:BK42),"")))</f>
        <v>0</v>
      </c>
      <c r="AI42" s="14" t="str">
        <f t="shared" si="6"/>
        <v/>
      </c>
      <c r="AJ42" s="14">
        <f>IF(DETAILS!$B$13="I",SUM(TOP!N42:T42),IF(DETAILS!$B$13="II",SUM(TOP!AQ42:AW42),IF(DETAILS!$B$13="III",SUM(TOP!BL42:BR42),"")))</f>
        <v>0</v>
      </c>
      <c r="AK42" s="14" t="str">
        <f t="shared" si="7"/>
        <v/>
      </c>
      <c r="AL42" s="14">
        <f>IF(DETAILS!$B$13="I",SUM(TOP!U42:AA42),IF(DETAILS!$B$13="II",SUM(TOP!AX42:BD42),IF(DETAILS!$B$13="III",SUM(TOP!BS42:BY42),"")))</f>
        <v>0</v>
      </c>
      <c r="AM42" s="14" t="str">
        <f t="shared" si="8"/>
        <v/>
      </c>
      <c r="AY42" s="14">
        <f>IF('P1'!A42="","",'P1'!A42)</f>
        <v>40</v>
      </c>
      <c r="AZ42" s="14">
        <f>IF(DETAILS!$B$13="I",SUM('P1'!S42:X42),IF(DETAILS!$B$13="II",SUM('P1'!AR42:AW42),IF(DETAILS!$B$13="III",SUM('P1'!BK42:BP42))))</f>
        <v>0</v>
      </c>
      <c r="BA42" s="14" t="str">
        <f t="shared" si="9"/>
        <v/>
      </c>
      <c r="BJ42" s="14">
        <f>IF('P2'!A42="","",'P2'!A42)</f>
        <v>40</v>
      </c>
      <c r="BK42" s="14">
        <f>IF(DETAILS!$B$13="I",SUM('P2'!S42:X42),IF(DETAILS!$B$13="II",SUM('P2'!AR42:AW42),IF(DETAILS!$B$13="III",SUM('P2'!BK42:BP42))))</f>
        <v>0</v>
      </c>
      <c r="BL42" s="14" t="str">
        <f t="shared" si="10"/>
        <v/>
      </c>
      <c r="BU42" s="14">
        <f>IF('P3'!A42="","",'P3'!A42)</f>
        <v>40</v>
      </c>
      <c r="BV42" s="14">
        <f>IF(DETAILS!$B$13="I",SUM('P3'!S42:X42),IF(DETAILS!$B$13="II",SUM('P3'!AR42:AW42),IF(DETAILS!$B$13="III",SUM('P3'!BK42:BP42))))</f>
        <v>0</v>
      </c>
      <c r="BW42" s="14" t="str">
        <f t="shared" si="11"/>
        <v/>
      </c>
      <c r="CG42" s="14">
        <f>IF('P4'!A42="","",'P4'!A42)</f>
        <v>40</v>
      </c>
      <c r="CH42" s="14">
        <f>IFERROR(IF(DETAILS!$B$13="I",SUM('P4'!O42:R42),IF(DETAILS!$B$13="II",SUM('P4'!AE42:AH42),IF(DETAILS!$B$13="III",SUM('P4'!AQ42:AT42),""))),"ERROR")</f>
        <v>0</v>
      </c>
      <c r="CI42" s="14" t="str">
        <f t="shared" si="12"/>
        <v/>
      </c>
      <c r="CP42" s="14">
        <f>IF('P5'!A42="","",'P5'!A42)</f>
        <v>40</v>
      </c>
      <c r="CQ42" s="14">
        <f>IFERROR(IF(DETAILS!$B$13="I",SUM('P5'!O42:R42),IF(DETAILS!$B$13="II",SUM('P5'!AE42:AH42),IF(DETAILS!$B$13="III",SUM('P5'!AQ42:AT42),""))),"ERROR")</f>
        <v>0</v>
      </c>
      <c r="CR42" s="14" t="str">
        <f t="shared" si="13"/>
        <v/>
      </c>
      <c r="CY42" s="14">
        <f>IF('P6'!A42="","",'P6'!A42)</f>
        <v>40</v>
      </c>
      <c r="CZ42" s="14">
        <f>IFERROR(IF(DETAILS!$B$13="I",SUM('P6'!O42:R42),IF(DETAILS!$B$13="II",SUM('P6'!AE42:AH42),IF(DETAILS!$B$13="III",SUM('P6'!AQ42:AT42),""))),"ERROR")</f>
        <v>0</v>
      </c>
      <c r="DA42" s="14" t="str">
        <f t="shared" si="14"/>
        <v/>
      </c>
      <c r="DH42" s="14">
        <f>IF('P7'!A42="","",'P7'!A42)</f>
        <v>40</v>
      </c>
      <c r="DI42" s="14">
        <f>IFERROR(IF(DETAILS!$B$13="I",SUM('P7'!O42:R42),IF(DETAILS!$B$13="II",SUM('P7'!AE42:AH42),IF(DETAILS!$B$13="III",SUM('P7'!AQ42:AT42),""))),"ERROR")</f>
        <v>0</v>
      </c>
      <c r="DJ42" s="14" t="str">
        <f t="shared" si="15"/>
        <v/>
      </c>
    </row>
    <row r="43" spans="1:114" s="14" customFormat="1" x14ac:dyDescent="0.25">
      <c r="A43" s="14">
        <f>IF(BABY!A43="","",BABY!A43)</f>
        <v>41</v>
      </c>
      <c r="B43" s="14">
        <f>IF(DETAILS!$B$13="I",SUM(BABY!G43:M43),IF(DETAILS!$B$13="II",SUM(BABY!AJ43:AP43),IF(DETAILS!$B$13="III",SUM(BABY!BE43:BK43),"")))</f>
        <v>0</v>
      </c>
      <c r="C43" s="14" t="str">
        <f t="shared" si="0"/>
        <v/>
      </c>
      <c r="D43" s="14">
        <f>IF(DETAILS!$B$13="I",SUM(BABY!N43:T43),IF(DETAILS!$B$13="II",SUM(BABY!AQ43:AW43),IF(DETAILS!$B$13="III",SUM(BABY!BL43:BR43),"")))</f>
        <v>0</v>
      </c>
      <c r="E43" s="14" t="str">
        <f t="shared" si="1"/>
        <v/>
      </c>
      <c r="F43" s="14">
        <f>IF(DETAILS!$B$13="I",SUM(BABY!U43:AA43),IF(DETAILS!$B$13="II",SUM(BABY!AX43:BD43),IF(DETAILS!$B$13="III",SUM(BABY!BS43:BY43),"")))</f>
        <v>0</v>
      </c>
      <c r="G43" s="14" t="str">
        <f t="shared" si="2"/>
        <v/>
      </c>
      <c r="Q43" s="14">
        <f>IF(MIDDLE!A43="","",MIDDLE!A43)</f>
        <v>41</v>
      </c>
      <c r="R43" s="14">
        <f>IF(DETAILS!$B$13="I",SUM(MIDDLE!G43:M43),IF(DETAILS!$B$13="II",SUM(MIDDLE!AJ43:AP43),IF(DETAILS!$B$13="III",SUM(MIDDLE!BE43:BK43),"")))</f>
        <v>0</v>
      </c>
      <c r="S43" s="14" t="str">
        <f t="shared" si="3"/>
        <v/>
      </c>
      <c r="T43" s="14">
        <f>IF(DETAILS!$B$13="I",SUM(MIDDLE!N43:T43),IF(DETAILS!$B$13="II",SUM(MIDDLE!AQ43:AW43),IF(DETAILS!$B$13="III",SUM(MIDDLE!BL43:BR43),"")))</f>
        <v>0</v>
      </c>
      <c r="U43" s="14" t="str">
        <f t="shared" si="4"/>
        <v/>
      </c>
      <c r="V43" s="14">
        <f>IF(DETAILS!$B$13="I",SUM(MIDDLE!U43:AA43),IF(DETAILS!$B$13="II",SUM(MIDDLE!AX43:BD43),IF(DETAILS!$B$13="III",SUM(MIDDLE!BS43:BY43),"")))</f>
        <v>0</v>
      </c>
      <c r="W43" s="14" t="str">
        <f t="shared" si="5"/>
        <v/>
      </c>
      <c r="AG43" s="14">
        <f>IF(TOP!A43="","",TOP!A43)</f>
        <v>41</v>
      </c>
      <c r="AH43" s="14">
        <f>IF(DETAILS!$B$13="I",SUM(TOP!G43:M43),IF(DETAILS!$B$13="II",SUM(TOP!AJ43:AP43),IF(DETAILS!$B$13="III",SUM(TOP!BE43:BK43),"")))</f>
        <v>0</v>
      </c>
      <c r="AI43" s="14" t="str">
        <f t="shared" si="6"/>
        <v/>
      </c>
      <c r="AJ43" s="14">
        <f>IF(DETAILS!$B$13="I",SUM(TOP!N43:T43),IF(DETAILS!$B$13="II",SUM(TOP!AQ43:AW43),IF(DETAILS!$B$13="III",SUM(TOP!BL43:BR43),"")))</f>
        <v>0</v>
      </c>
      <c r="AK43" s="14" t="str">
        <f t="shared" si="7"/>
        <v/>
      </c>
      <c r="AL43" s="14">
        <f>IF(DETAILS!$B$13="I",SUM(TOP!U43:AA43),IF(DETAILS!$B$13="II",SUM(TOP!AX43:BD43),IF(DETAILS!$B$13="III",SUM(TOP!BS43:BY43),"")))</f>
        <v>0</v>
      </c>
      <c r="AM43" s="14" t="str">
        <f t="shared" si="8"/>
        <v/>
      </c>
      <c r="AY43" s="14">
        <f>IF('P1'!A43="","",'P1'!A43)</f>
        <v>41</v>
      </c>
      <c r="AZ43" s="14">
        <f>IF(DETAILS!$B$13="I",SUM('P1'!S43:X43),IF(DETAILS!$B$13="II",SUM('P1'!AR43:AW43),IF(DETAILS!$B$13="III",SUM('P1'!BK43:BP43))))</f>
        <v>0</v>
      </c>
      <c r="BA43" s="14" t="str">
        <f t="shared" si="9"/>
        <v/>
      </c>
      <c r="BJ43" s="14">
        <f>IF('P2'!A43="","",'P2'!A43)</f>
        <v>41</v>
      </c>
      <c r="BK43" s="14">
        <f>IF(DETAILS!$B$13="I",SUM('P2'!S43:X43),IF(DETAILS!$B$13="II",SUM('P2'!AR43:AW43),IF(DETAILS!$B$13="III",SUM('P2'!BK43:BP43))))</f>
        <v>0</v>
      </c>
      <c r="BL43" s="14" t="str">
        <f t="shared" si="10"/>
        <v/>
      </c>
      <c r="BU43" s="14">
        <f>IF('P3'!A43="","",'P3'!A43)</f>
        <v>41</v>
      </c>
      <c r="BV43" s="14">
        <f>IF(DETAILS!$B$13="I",SUM('P3'!S43:X43),IF(DETAILS!$B$13="II",SUM('P3'!AR43:AW43),IF(DETAILS!$B$13="III",SUM('P3'!BK43:BP43))))</f>
        <v>0</v>
      </c>
      <c r="BW43" s="14" t="str">
        <f t="shared" si="11"/>
        <v/>
      </c>
      <c r="CG43" s="14">
        <f>IF('P4'!A43="","",'P4'!A43)</f>
        <v>41</v>
      </c>
      <c r="CH43" s="14">
        <f>IFERROR(IF(DETAILS!$B$13="I",SUM('P4'!O43:R43),IF(DETAILS!$B$13="II",SUM('P4'!AE43:AH43),IF(DETAILS!$B$13="III",SUM('P4'!AQ43:AT43),""))),"ERROR")</f>
        <v>0</v>
      </c>
      <c r="CI43" s="14" t="str">
        <f t="shared" si="12"/>
        <v/>
      </c>
      <c r="CP43" s="14">
        <f>IF('P5'!A43="","",'P5'!A43)</f>
        <v>41</v>
      </c>
      <c r="CQ43" s="14">
        <f>IFERROR(IF(DETAILS!$B$13="I",SUM('P5'!O43:R43),IF(DETAILS!$B$13="II",SUM('P5'!AE43:AH43),IF(DETAILS!$B$13="III",SUM('P5'!AQ43:AT43),""))),"ERROR")</f>
        <v>0</v>
      </c>
      <c r="CR43" s="14" t="str">
        <f t="shared" si="13"/>
        <v/>
      </c>
      <c r="CY43" s="14">
        <f>IF('P6'!A43="","",'P6'!A43)</f>
        <v>41</v>
      </c>
      <c r="CZ43" s="14">
        <f>IFERROR(IF(DETAILS!$B$13="I",SUM('P6'!O43:R43),IF(DETAILS!$B$13="II",SUM('P6'!AE43:AH43),IF(DETAILS!$B$13="III",SUM('P6'!AQ43:AT43),""))),"ERROR")</f>
        <v>0</v>
      </c>
      <c r="DA43" s="14" t="str">
        <f t="shared" si="14"/>
        <v/>
      </c>
      <c r="DH43" s="14">
        <f>IF('P7'!A43="","",'P7'!A43)</f>
        <v>41</v>
      </c>
      <c r="DI43" s="14">
        <f>IFERROR(IF(DETAILS!$B$13="I",SUM('P7'!O43:R43),IF(DETAILS!$B$13="II",SUM('P7'!AE43:AH43),IF(DETAILS!$B$13="III",SUM('P7'!AQ43:AT43),""))),"ERROR")</f>
        <v>0</v>
      </c>
      <c r="DJ43" s="14" t="str">
        <f t="shared" si="15"/>
        <v/>
      </c>
    </row>
    <row r="44" spans="1:114" s="14" customFormat="1" x14ac:dyDescent="0.25">
      <c r="A44" s="14">
        <f>IF(BABY!A44="","",BABY!A44)</f>
        <v>42</v>
      </c>
      <c r="B44" s="14">
        <f>IF(DETAILS!$B$13="I",SUM(BABY!G44:M44),IF(DETAILS!$B$13="II",SUM(BABY!AJ44:AP44),IF(DETAILS!$B$13="III",SUM(BABY!BE44:BK44),"")))</f>
        <v>0</v>
      </c>
      <c r="C44" s="14" t="str">
        <f t="shared" si="0"/>
        <v/>
      </c>
      <c r="D44" s="14">
        <f>IF(DETAILS!$B$13="I",SUM(BABY!N44:T44),IF(DETAILS!$B$13="II",SUM(BABY!AQ44:AW44),IF(DETAILS!$B$13="III",SUM(BABY!BL44:BR44),"")))</f>
        <v>0</v>
      </c>
      <c r="E44" s="14" t="str">
        <f t="shared" si="1"/>
        <v/>
      </c>
      <c r="F44" s="14">
        <f>IF(DETAILS!$B$13="I",SUM(BABY!U44:AA44),IF(DETAILS!$B$13="II",SUM(BABY!AX44:BD44),IF(DETAILS!$B$13="III",SUM(BABY!BS44:BY44),"")))</f>
        <v>0</v>
      </c>
      <c r="G44" s="14" t="str">
        <f t="shared" si="2"/>
        <v/>
      </c>
      <c r="Q44" s="14">
        <f>IF(MIDDLE!A44="","",MIDDLE!A44)</f>
        <v>42</v>
      </c>
      <c r="R44" s="14">
        <f>IF(DETAILS!$B$13="I",SUM(MIDDLE!G44:M44),IF(DETAILS!$B$13="II",SUM(MIDDLE!AJ44:AP44),IF(DETAILS!$B$13="III",SUM(MIDDLE!BE44:BK44),"")))</f>
        <v>0</v>
      </c>
      <c r="S44" s="14" t="str">
        <f t="shared" si="3"/>
        <v/>
      </c>
      <c r="T44" s="14">
        <f>IF(DETAILS!$B$13="I",SUM(MIDDLE!N44:T44),IF(DETAILS!$B$13="II",SUM(MIDDLE!AQ44:AW44),IF(DETAILS!$B$13="III",SUM(MIDDLE!BL44:BR44),"")))</f>
        <v>0</v>
      </c>
      <c r="U44" s="14" t="str">
        <f t="shared" si="4"/>
        <v/>
      </c>
      <c r="V44" s="14">
        <f>IF(DETAILS!$B$13="I",SUM(MIDDLE!U44:AA44),IF(DETAILS!$B$13="II",SUM(MIDDLE!AX44:BD44),IF(DETAILS!$B$13="III",SUM(MIDDLE!BS44:BY44),"")))</f>
        <v>0</v>
      </c>
      <c r="W44" s="14" t="str">
        <f t="shared" si="5"/>
        <v/>
      </c>
      <c r="AG44" s="14">
        <f>IF(TOP!A44="","",TOP!A44)</f>
        <v>42</v>
      </c>
      <c r="AH44" s="14">
        <f>IF(DETAILS!$B$13="I",SUM(TOP!G44:M44),IF(DETAILS!$B$13="II",SUM(TOP!AJ44:AP44),IF(DETAILS!$B$13="III",SUM(TOP!BE44:BK44),"")))</f>
        <v>0</v>
      </c>
      <c r="AI44" s="14" t="str">
        <f t="shared" si="6"/>
        <v/>
      </c>
      <c r="AJ44" s="14">
        <f>IF(DETAILS!$B$13="I",SUM(TOP!N44:T44),IF(DETAILS!$B$13="II",SUM(TOP!AQ44:AW44),IF(DETAILS!$B$13="III",SUM(TOP!BL44:BR44),"")))</f>
        <v>0</v>
      </c>
      <c r="AK44" s="14" t="str">
        <f t="shared" si="7"/>
        <v/>
      </c>
      <c r="AL44" s="14">
        <f>IF(DETAILS!$B$13="I",SUM(TOP!U44:AA44),IF(DETAILS!$B$13="II",SUM(TOP!AX44:BD44),IF(DETAILS!$B$13="III",SUM(TOP!BS44:BY44),"")))</f>
        <v>0</v>
      </c>
      <c r="AM44" s="14" t="str">
        <f t="shared" si="8"/>
        <v/>
      </c>
      <c r="AY44" s="14">
        <f>IF('P1'!A44="","",'P1'!A44)</f>
        <v>42</v>
      </c>
      <c r="AZ44" s="14">
        <f>IF(DETAILS!$B$13="I",SUM('P1'!S44:X44),IF(DETAILS!$B$13="II",SUM('P1'!AR44:AW44),IF(DETAILS!$B$13="III",SUM('P1'!BK44:BP44))))</f>
        <v>0</v>
      </c>
      <c r="BA44" s="14" t="str">
        <f t="shared" si="9"/>
        <v/>
      </c>
      <c r="BJ44" s="14">
        <f>IF('P2'!A44="","",'P2'!A44)</f>
        <v>42</v>
      </c>
      <c r="BK44" s="14">
        <f>IF(DETAILS!$B$13="I",SUM('P2'!S44:X44),IF(DETAILS!$B$13="II",SUM('P2'!AR44:AW44),IF(DETAILS!$B$13="III",SUM('P2'!BK44:BP44))))</f>
        <v>0</v>
      </c>
      <c r="BL44" s="14" t="str">
        <f t="shared" si="10"/>
        <v/>
      </c>
      <c r="BU44" s="14">
        <f>IF('P3'!A44="","",'P3'!A44)</f>
        <v>42</v>
      </c>
      <c r="BV44" s="14">
        <f>IF(DETAILS!$B$13="I",SUM('P3'!S44:X44),IF(DETAILS!$B$13="II",SUM('P3'!AR44:AW44),IF(DETAILS!$B$13="III",SUM('P3'!BK44:BP44))))</f>
        <v>0</v>
      </c>
      <c r="BW44" s="14" t="str">
        <f t="shared" si="11"/>
        <v/>
      </c>
      <c r="CG44" s="14">
        <f>IF('P4'!A44="","",'P4'!A44)</f>
        <v>42</v>
      </c>
      <c r="CH44" s="14">
        <f>IFERROR(IF(DETAILS!$B$13="I",SUM('P4'!O44:R44),IF(DETAILS!$B$13="II",SUM('P4'!AE44:AH44),IF(DETAILS!$B$13="III",SUM('P4'!AQ44:AT44),""))),"ERROR")</f>
        <v>0</v>
      </c>
      <c r="CI44" s="14" t="str">
        <f t="shared" si="12"/>
        <v/>
      </c>
      <c r="CP44" s="14">
        <f>IF('P5'!A44="","",'P5'!A44)</f>
        <v>42</v>
      </c>
      <c r="CQ44" s="14">
        <f>IFERROR(IF(DETAILS!$B$13="I",SUM('P5'!O44:R44),IF(DETAILS!$B$13="II",SUM('P5'!AE44:AH44),IF(DETAILS!$B$13="III",SUM('P5'!AQ44:AT44),""))),"ERROR")</f>
        <v>0</v>
      </c>
      <c r="CR44" s="14" t="str">
        <f t="shared" si="13"/>
        <v/>
      </c>
      <c r="CY44" s="14">
        <f>IF('P6'!A44="","",'P6'!A44)</f>
        <v>42</v>
      </c>
      <c r="CZ44" s="14">
        <f>IFERROR(IF(DETAILS!$B$13="I",SUM('P6'!O44:R44),IF(DETAILS!$B$13="II",SUM('P6'!AE44:AH44),IF(DETAILS!$B$13="III",SUM('P6'!AQ44:AT44),""))),"ERROR")</f>
        <v>0</v>
      </c>
      <c r="DA44" s="14" t="str">
        <f t="shared" si="14"/>
        <v/>
      </c>
      <c r="DH44" s="14">
        <f>IF('P7'!A44="","",'P7'!A44)</f>
        <v>42</v>
      </c>
      <c r="DI44" s="14">
        <f>IFERROR(IF(DETAILS!$B$13="I",SUM('P7'!O44:R44),IF(DETAILS!$B$13="II",SUM('P7'!AE44:AH44),IF(DETAILS!$B$13="III",SUM('P7'!AQ44:AT44),""))),"ERROR")</f>
        <v>0</v>
      </c>
      <c r="DJ44" s="14" t="str">
        <f t="shared" si="15"/>
        <v/>
      </c>
    </row>
    <row r="45" spans="1:114" s="14" customFormat="1" x14ac:dyDescent="0.25">
      <c r="A45" s="14">
        <f>IF(BABY!A45="","",BABY!A45)</f>
        <v>43</v>
      </c>
      <c r="B45" s="14">
        <f>IF(DETAILS!$B$13="I",SUM(BABY!G45:M45),IF(DETAILS!$B$13="II",SUM(BABY!AJ45:AP45),IF(DETAILS!$B$13="III",SUM(BABY!BE45:BK45),"")))</f>
        <v>0</v>
      </c>
      <c r="C45" s="14" t="str">
        <f t="shared" si="0"/>
        <v/>
      </c>
      <c r="D45" s="14">
        <f>IF(DETAILS!$B$13="I",SUM(BABY!N45:T45),IF(DETAILS!$B$13="II",SUM(BABY!AQ45:AW45),IF(DETAILS!$B$13="III",SUM(BABY!BL45:BR45),"")))</f>
        <v>0</v>
      </c>
      <c r="E45" s="14" t="str">
        <f t="shared" si="1"/>
        <v/>
      </c>
      <c r="F45" s="14">
        <f>IF(DETAILS!$B$13="I",SUM(BABY!U45:AA45),IF(DETAILS!$B$13="II",SUM(BABY!AX45:BD45),IF(DETAILS!$B$13="III",SUM(BABY!BS45:BY45),"")))</f>
        <v>0</v>
      </c>
      <c r="G45" s="14" t="str">
        <f t="shared" si="2"/>
        <v/>
      </c>
      <c r="Q45" s="14">
        <f>IF(MIDDLE!A45="","",MIDDLE!A45)</f>
        <v>43</v>
      </c>
      <c r="R45" s="14">
        <f>IF(DETAILS!$B$13="I",SUM(MIDDLE!G45:M45),IF(DETAILS!$B$13="II",SUM(MIDDLE!AJ45:AP45),IF(DETAILS!$B$13="III",SUM(MIDDLE!BE45:BK45),"")))</f>
        <v>0</v>
      </c>
      <c r="S45" s="14" t="str">
        <f t="shared" si="3"/>
        <v/>
      </c>
      <c r="T45" s="14">
        <f>IF(DETAILS!$B$13="I",SUM(MIDDLE!N45:T45),IF(DETAILS!$B$13="II",SUM(MIDDLE!AQ45:AW45),IF(DETAILS!$B$13="III",SUM(MIDDLE!BL45:BR45),"")))</f>
        <v>0</v>
      </c>
      <c r="U45" s="14" t="str">
        <f t="shared" si="4"/>
        <v/>
      </c>
      <c r="V45" s="14">
        <f>IF(DETAILS!$B$13="I",SUM(MIDDLE!U45:AA45),IF(DETAILS!$B$13="II",SUM(MIDDLE!AX45:BD45),IF(DETAILS!$B$13="III",SUM(MIDDLE!BS45:BY45),"")))</f>
        <v>0</v>
      </c>
      <c r="W45" s="14" t="str">
        <f t="shared" si="5"/>
        <v/>
      </c>
      <c r="AG45" s="14">
        <f>IF(TOP!A45="","",TOP!A45)</f>
        <v>43</v>
      </c>
      <c r="AH45" s="14">
        <f>IF(DETAILS!$B$13="I",SUM(TOP!G45:M45),IF(DETAILS!$B$13="II",SUM(TOP!AJ45:AP45),IF(DETAILS!$B$13="III",SUM(TOP!BE45:BK45),"")))</f>
        <v>0</v>
      </c>
      <c r="AI45" s="14" t="str">
        <f t="shared" si="6"/>
        <v/>
      </c>
      <c r="AJ45" s="14">
        <f>IF(DETAILS!$B$13="I",SUM(TOP!N45:T45),IF(DETAILS!$B$13="II",SUM(TOP!AQ45:AW45),IF(DETAILS!$B$13="III",SUM(TOP!BL45:BR45),"")))</f>
        <v>0</v>
      </c>
      <c r="AK45" s="14" t="str">
        <f t="shared" si="7"/>
        <v/>
      </c>
      <c r="AL45" s="14">
        <f>IF(DETAILS!$B$13="I",SUM(TOP!U45:AA45),IF(DETAILS!$B$13="II",SUM(TOP!AX45:BD45),IF(DETAILS!$B$13="III",SUM(TOP!BS45:BY45),"")))</f>
        <v>0</v>
      </c>
      <c r="AM45" s="14" t="str">
        <f t="shared" si="8"/>
        <v/>
      </c>
      <c r="AY45" s="14">
        <f>IF('P1'!A45="","",'P1'!A45)</f>
        <v>43</v>
      </c>
      <c r="AZ45" s="14">
        <f>IF(DETAILS!$B$13="I",SUM('P1'!S45:X45),IF(DETAILS!$B$13="II",SUM('P1'!AR45:AW45),IF(DETAILS!$B$13="III",SUM('P1'!BK45:BP45))))</f>
        <v>0</v>
      </c>
      <c r="BA45" s="14" t="str">
        <f t="shared" si="9"/>
        <v/>
      </c>
      <c r="BJ45" s="14">
        <f>IF('P2'!A45="","",'P2'!A45)</f>
        <v>43</v>
      </c>
      <c r="BK45" s="14">
        <f>IF(DETAILS!$B$13="I",SUM('P2'!S45:X45),IF(DETAILS!$B$13="II",SUM('P2'!AR45:AW45),IF(DETAILS!$B$13="III",SUM('P2'!BK45:BP45))))</f>
        <v>0</v>
      </c>
      <c r="BL45" s="14" t="str">
        <f t="shared" si="10"/>
        <v/>
      </c>
      <c r="BU45" s="14">
        <f>IF('P3'!A45="","",'P3'!A45)</f>
        <v>43</v>
      </c>
      <c r="BV45" s="14">
        <f>IF(DETAILS!$B$13="I",SUM('P3'!S45:X45),IF(DETAILS!$B$13="II",SUM('P3'!AR45:AW45),IF(DETAILS!$B$13="III",SUM('P3'!BK45:BP45))))</f>
        <v>0</v>
      </c>
      <c r="BW45" s="14" t="str">
        <f t="shared" si="11"/>
        <v/>
      </c>
      <c r="CG45" s="14">
        <f>IF('P4'!A45="","",'P4'!A45)</f>
        <v>43</v>
      </c>
      <c r="CH45" s="14">
        <f>IFERROR(IF(DETAILS!$B$13="I",SUM('P4'!O45:R45),IF(DETAILS!$B$13="II",SUM('P4'!AE45:AH45),IF(DETAILS!$B$13="III",SUM('P4'!AQ45:AT45),""))),"ERROR")</f>
        <v>0</v>
      </c>
      <c r="CI45" s="14" t="str">
        <f t="shared" si="12"/>
        <v/>
      </c>
      <c r="CP45" s="14">
        <f>IF('P5'!A45="","",'P5'!A45)</f>
        <v>43</v>
      </c>
      <c r="CQ45" s="14">
        <f>IFERROR(IF(DETAILS!$B$13="I",SUM('P5'!O45:R45),IF(DETAILS!$B$13="II",SUM('P5'!AE45:AH45),IF(DETAILS!$B$13="III",SUM('P5'!AQ45:AT45),""))),"ERROR")</f>
        <v>0</v>
      </c>
      <c r="CR45" s="14" t="str">
        <f t="shared" si="13"/>
        <v/>
      </c>
      <c r="CY45" s="14">
        <f>IF('P6'!A45="","",'P6'!A45)</f>
        <v>43</v>
      </c>
      <c r="CZ45" s="14">
        <f>IFERROR(IF(DETAILS!$B$13="I",SUM('P6'!O45:R45),IF(DETAILS!$B$13="II",SUM('P6'!AE45:AH45),IF(DETAILS!$B$13="III",SUM('P6'!AQ45:AT45),""))),"ERROR")</f>
        <v>0</v>
      </c>
      <c r="DA45" s="14" t="str">
        <f t="shared" si="14"/>
        <v/>
      </c>
      <c r="DH45" s="14">
        <f>IF('P7'!A45="","",'P7'!A45)</f>
        <v>43</v>
      </c>
      <c r="DI45" s="14">
        <f>IFERROR(IF(DETAILS!$B$13="I",SUM('P7'!O45:R45),IF(DETAILS!$B$13="II",SUM('P7'!AE45:AH45),IF(DETAILS!$B$13="III",SUM('P7'!AQ45:AT45),""))),"ERROR")</f>
        <v>0</v>
      </c>
      <c r="DJ45" s="14" t="str">
        <f t="shared" si="15"/>
        <v/>
      </c>
    </row>
    <row r="46" spans="1:114" s="14" customFormat="1" x14ac:dyDescent="0.25">
      <c r="A46" s="14">
        <f>IF(BABY!A46="","",BABY!A46)</f>
        <v>44</v>
      </c>
      <c r="B46" s="14">
        <f>IF(DETAILS!$B$13="I",SUM(BABY!G46:M46),IF(DETAILS!$B$13="II",SUM(BABY!AJ46:AP46),IF(DETAILS!$B$13="III",SUM(BABY!BE46:BK46),"")))</f>
        <v>0</v>
      </c>
      <c r="C46" s="14" t="str">
        <f t="shared" si="0"/>
        <v/>
      </c>
      <c r="D46" s="14">
        <f>IF(DETAILS!$B$13="I",SUM(BABY!N46:T46),IF(DETAILS!$B$13="II",SUM(BABY!AQ46:AW46),IF(DETAILS!$B$13="III",SUM(BABY!BL46:BR46),"")))</f>
        <v>0</v>
      </c>
      <c r="E46" s="14" t="str">
        <f t="shared" si="1"/>
        <v/>
      </c>
      <c r="F46" s="14">
        <f>IF(DETAILS!$B$13="I",SUM(BABY!U46:AA46),IF(DETAILS!$B$13="II",SUM(BABY!AX46:BD46),IF(DETAILS!$B$13="III",SUM(BABY!BS46:BY46),"")))</f>
        <v>0</v>
      </c>
      <c r="G46" s="14" t="str">
        <f t="shared" si="2"/>
        <v/>
      </c>
      <c r="Q46" s="14">
        <f>IF(MIDDLE!A46="","",MIDDLE!A46)</f>
        <v>44</v>
      </c>
      <c r="R46" s="14">
        <f>IF(DETAILS!$B$13="I",SUM(MIDDLE!G46:M46),IF(DETAILS!$B$13="II",SUM(MIDDLE!AJ46:AP46),IF(DETAILS!$B$13="III",SUM(MIDDLE!BE46:BK46),"")))</f>
        <v>0</v>
      </c>
      <c r="S46" s="14" t="str">
        <f t="shared" si="3"/>
        <v/>
      </c>
      <c r="T46" s="14">
        <f>IF(DETAILS!$B$13="I",SUM(MIDDLE!N46:T46),IF(DETAILS!$B$13="II",SUM(MIDDLE!AQ46:AW46),IF(DETAILS!$B$13="III",SUM(MIDDLE!BL46:BR46),"")))</f>
        <v>0</v>
      </c>
      <c r="U46" s="14" t="str">
        <f t="shared" si="4"/>
        <v/>
      </c>
      <c r="V46" s="14">
        <f>IF(DETAILS!$B$13="I",SUM(MIDDLE!U46:AA46),IF(DETAILS!$B$13="II",SUM(MIDDLE!AX46:BD46),IF(DETAILS!$B$13="III",SUM(MIDDLE!BS46:BY46),"")))</f>
        <v>0</v>
      </c>
      <c r="W46" s="14" t="str">
        <f t="shared" si="5"/>
        <v/>
      </c>
      <c r="AG46" s="14">
        <f>IF(TOP!A46="","",TOP!A46)</f>
        <v>44</v>
      </c>
      <c r="AH46" s="14">
        <f>IF(DETAILS!$B$13="I",SUM(TOP!G46:M46),IF(DETAILS!$B$13="II",SUM(TOP!AJ46:AP46),IF(DETAILS!$B$13="III",SUM(TOP!BE46:BK46),"")))</f>
        <v>0</v>
      </c>
      <c r="AI46" s="14" t="str">
        <f t="shared" si="6"/>
        <v/>
      </c>
      <c r="AJ46" s="14">
        <f>IF(DETAILS!$B$13="I",SUM(TOP!N46:T46),IF(DETAILS!$B$13="II",SUM(TOP!AQ46:AW46),IF(DETAILS!$B$13="III",SUM(TOP!BL46:BR46),"")))</f>
        <v>0</v>
      </c>
      <c r="AK46" s="14" t="str">
        <f t="shared" si="7"/>
        <v/>
      </c>
      <c r="AL46" s="14">
        <f>IF(DETAILS!$B$13="I",SUM(TOP!U46:AA46),IF(DETAILS!$B$13="II",SUM(TOP!AX46:BD46),IF(DETAILS!$B$13="III",SUM(TOP!BS46:BY46),"")))</f>
        <v>0</v>
      </c>
      <c r="AM46" s="14" t="str">
        <f t="shared" si="8"/>
        <v/>
      </c>
      <c r="AY46" s="14">
        <f>IF('P1'!A46="","",'P1'!A46)</f>
        <v>44</v>
      </c>
      <c r="AZ46" s="14">
        <f>IF(DETAILS!$B$13="I",SUM('P1'!S46:X46),IF(DETAILS!$B$13="II",SUM('P1'!AR46:AW46),IF(DETAILS!$B$13="III",SUM('P1'!BK46:BP46))))</f>
        <v>0</v>
      </c>
      <c r="BA46" s="14" t="str">
        <f t="shared" si="9"/>
        <v/>
      </c>
      <c r="BJ46" s="14">
        <f>IF('P2'!A46="","",'P2'!A46)</f>
        <v>44</v>
      </c>
      <c r="BK46" s="14">
        <f>IF(DETAILS!$B$13="I",SUM('P2'!S46:X46),IF(DETAILS!$B$13="II",SUM('P2'!AR46:AW46),IF(DETAILS!$B$13="III",SUM('P2'!BK46:BP46))))</f>
        <v>0</v>
      </c>
      <c r="BL46" s="14" t="str">
        <f t="shared" si="10"/>
        <v/>
      </c>
      <c r="BU46" s="14">
        <f>IF('P3'!A46="","",'P3'!A46)</f>
        <v>44</v>
      </c>
      <c r="BV46" s="14">
        <f>IF(DETAILS!$B$13="I",SUM('P3'!S46:X46),IF(DETAILS!$B$13="II",SUM('P3'!AR46:AW46),IF(DETAILS!$B$13="III",SUM('P3'!BK46:BP46))))</f>
        <v>0</v>
      </c>
      <c r="BW46" s="14" t="str">
        <f t="shared" si="11"/>
        <v/>
      </c>
      <c r="CG46" s="14">
        <f>IF('P4'!A46="","",'P4'!A46)</f>
        <v>44</v>
      </c>
      <c r="CH46" s="14">
        <f>IFERROR(IF(DETAILS!$B$13="I",SUM('P4'!O46:R46),IF(DETAILS!$B$13="II",SUM('P4'!AE46:AH46),IF(DETAILS!$B$13="III",SUM('P4'!AQ46:AT46),""))),"ERROR")</f>
        <v>0</v>
      </c>
      <c r="CI46" s="14" t="str">
        <f t="shared" si="12"/>
        <v/>
      </c>
      <c r="CP46" s="14">
        <f>IF('P5'!A46="","",'P5'!A46)</f>
        <v>44</v>
      </c>
      <c r="CQ46" s="14">
        <f>IFERROR(IF(DETAILS!$B$13="I",SUM('P5'!O46:R46),IF(DETAILS!$B$13="II",SUM('P5'!AE46:AH46),IF(DETAILS!$B$13="III",SUM('P5'!AQ46:AT46),""))),"ERROR")</f>
        <v>0</v>
      </c>
      <c r="CR46" s="14" t="str">
        <f t="shared" si="13"/>
        <v/>
      </c>
      <c r="CY46" s="14">
        <f>IF('P6'!A46="","",'P6'!A46)</f>
        <v>44</v>
      </c>
      <c r="CZ46" s="14">
        <f>IFERROR(IF(DETAILS!$B$13="I",SUM('P6'!O46:R46),IF(DETAILS!$B$13="II",SUM('P6'!AE46:AH46),IF(DETAILS!$B$13="III",SUM('P6'!AQ46:AT46),""))),"ERROR")</f>
        <v>0</v>
      </c>
      <c r="DA46" s="14" t="str">
        <f t="shared" si="14"/>
        <v/>
      </c>
      <c r="DH46" s="14" t="str">
        <f>IF('P7'!A46="","",'P7'!A46)</f>
        <v/>
      </c>
      <c r="DI46" s="14">
        <f>IFERROR(IF(DETAILS!$B$13="I",SUM('P7'!O46:R46),IF(DETAILS!$B$13="II",SUM('P7'!AE46:AH46),IF(DETAILS!$B$13="III",SUM('P7'!AQ46:AT46),""))),"ERROR")</f>
        <v>0</v>
      </c>
      <c r="DJ46" s="14" t="str">
        <f t="shared" si="15"/>
        <v/>
      </c>
    </row>
    <row r="47" spans="1:114" s="14" customFormat="1" x14ac:dyDescent="0.25">
      <c r="A47" s="14">
        <f>IF(BABY!A47="","",BABY!A47)</f>
        <v>45</v>
      </c>
      <c r="B47" s="14">
        <f>IF(DETAILS!$B$13="I",SUM(BABY!G47:M47),IF(DETAILS!$B$13="II",SUM(BABY!AJ47:AP47),IF(DETAILS!$B$13="III",SUM(BABY!BE47:BK47),"")))</f>
        <v>0</v>
      </c>
      <c r="C47" s="14" t="str">
        <f t="shared" si="0"/>
        <v/>
      </c>
      <c r="D47" s="14">
        <f>IF(DETAILS!$B$13="I",SUM(BABY!N47:T47),IF(DETAILS!$B$13="II",SUM(BABY!AQ47:AW47),IF(DETAILS!$B$13="III",SUM(BABY!BL47:BR47),"")))</f>
        <v>0</v>
      </c>
      <c r="E47" s="14" t="str">
        <f t="shared" si="1"/>
        <v/>
      </c>
      <c r="F47" s="14">
        <f>IF(DETAILS!$B$13="I",SUM(BABY!U47:AA47),IF(DETAILS!$B$13="II",SUM(BABY!AX47:BD47),IF(DETAILS!$B$13="III",SUM(BABY!BS47:BY47),"")))</f>
        <v>0</v>
      </c>
      <c r="G47" s="14" t="str">
        <f t="shared" si="2"/>
        <v/>
      </c>
      <c r="Q47" s="14">
        <f>IF(MIDDLE!A47="","",MIDDLE!A47)</f>
        <v>45</v>
      </c>
      <c r="R47" s="14">
        <f>IF(DETAILS!$B$13="I",SUM(MIDDLE!G47:M47),IF(DETAILS!$B$13="II",SUM(MIDDLE!AJ47:AP47),IF(DETAILS!$B$13="III",SUM(MIDDLE!BE47:BK47),"")))</f>
        <v>0</v>
      </c>
      <c r="S47" s="14" t="str">
        <f t="shared" si="3"/>
        <v/>
      </c>
      <c r="T47" s="14">
        <f>IF(DETAILS!$B$13="I",SUM(MIDDLE!N47:T47),IF(DETAILS!$B$13="II",SUM(MIDDLE!AQ47:AW47),IF(DETAILS!$B$13="III",SUM(MIDDLE!BL47:BR47),"")))</f>
        <v>0</v>
      </c>
      <c r="U47" s="14" t="str">
        <f t="shared" si="4"/>
        <v/>
      </c>
      <c r="V47" s="14">
        <f>IF(DETAILS!$B$13="I",SUM(MIDDLE!U47:AA47),IF(DETAILS!$B$13="II",SUM(MIDDLE!AX47:BD47),IF(DETAILS!$B$13="III",SUM(MIDDLE!BS47:BY47),"")))</f>
        <v>0</v>
      </c>
      <c r="W47" s="14" t="str">
        <f t="shared" si="5"/>
        <v/>
      </c>
      <c r="AG47" s="14">
        <f>IF(TOP!A47="","",TOP!A47)</f>
        <v>45</v>
      </c>
      <c r="AH47" s="14">
        <f>IF(DETAILS!$B$13="I",SUM(TOP!G47:M47),IF(DETAILS!$B$13="II",SUM(TOP!AJ47:AP47),IF(DETAILS!$B$13="III",SUM(TOP!BE47:BK47),"")))</f>
        <v>0</v>
      </c>
      <c r="AI47" s="14" t="str">
        <f t="shared" si="6"/>
        <v/>
      </c>
      <c r="AJ47" s="14">
        <f>IF(DETAILS!$B$13="I",SUM(TOP!N47:T47),IF(DETAILS!$B$13="II",SUM(TOP!AQ47:AW47),IF(DETAILS!$B$13="III",SUM(TOP!BL47:BR47),"")))</f>
        <v>0</v>
      </c>
      <c r="AK47" s="14" t="str">
        <f t="shared" si="7"/>
        <v/>
      </c>
      <c r="AL47" s="14">
        <f>IF(DETAILS!$B$13="I",SUM(TOP!U47:AA47),IF(DETAILS!$B$13="II",SUM(TOP!AX47:BD47),IF(DETAILS!$B$13="III",SUM(TOP!BS47:BY47),"")))</f>
        <v>0</v>
      </c>
      <c r="AM47" s="14" t="str">
        <f t="shared" si="8"/>
        <v/>
      </c>
      <c r="AY47" s="14">
        <f>IF('P1'!A47="","",'P1'!A47)</f>
        <v>45</v>
      </c>
      <c r="AZ47" s="14">
        <f>IF(DETAILS!$B$13="I",SUM('P1'!S47:X47),IF(DETAILS!$B$13="II",SUM('P1'!AR47:AW47),IF(DETAILS!$B$13="III",SUM('P1'!BK47:BP47))))</f>
        <v>0</v>
      </c>
      <c r="BA47" s="14" t="str">
        <f t="shared" si="9"/>
        <v/>
      </c>
      <c r="BJ47" s="14">
        <f>IF('P2'!A47="","",'P2'!A47)</f>
        <v>45</v>
      </c>
      <c r="BK47" s="14">
        <f>IF(DETAILS!$B$13="I",SUM('P2'!S47:X47),IF(DETAILS!$B$13="II",SUM('P2'!AR47:AW47),IF(DETAILS!$B$13="III",SUM('P2'!BK47:BP47))))</f>
        <v>0</v>
      </c>
      <c r="BL47" s="14" t="str">
        <f t="shared" si="10"/>
        <v/>
      </c>
      <c r="BU47" s="14">
        <f>IF('P3'!A47="","",'P3'!A47)</f>
        <v>45</v>
      </c>
      <c r="BV47" s="14">
        <f>IF(DETAILS!$B$13="I",SUM('P3'!S47:X47),IF(DETAILS!$B$13="II",SUM('P3'!AR47:AW47),IF(DETAILS!$B$13="III",SUM('P3'!BK47:BP47))))</f>
        <v>0</v>
      </c>
      <c r="BW47" s="14" t="str">
        <f t="shared" si="11"/>
        <v/>
      </c>
      <c r="CG47" s="14">
        <f>IF('P4'!A47="","",'P4'!A47)</f>
        <v>45</v>
      </c>
      <c r="CH47" s="14">
        <f>IFERROR(IF(DETAILS!$B$13="I",SUM('P4'!O47:R47),IF(DETAILS!$B$13="II",SUM('P4'!AE47:AH47),IF(DETAILS!$B$13="III",SUM('P4'!AQ47:AT47),""))),"ERROR")</f>
        <v>0</v>
      </c>
      <c r="CI47" s="14" t="str">
        <f t="shared" si="12"/>
        <v/>
      </c>
      <c r="CP47" s="14">
        <f>IF('P5'!A47="","",'P5'!A47)</f>
        <v>45</v>
      </c>
      <c r="CQ47" s="14">
        <f>IFERROR(IF(DETAILS!$B$13="I",SUM('P5'!O47:R47),IF(DETAILS!$B$13="II",SUM('P5'!AE47:AH47),IF(DETAILS!$B$13="III",SUM('P5'!AQ47:AT47),""))),"ERROR")</f>
        <v>0</v>
      </c>
      <c r="CR47" s="14" t="str">
        <f t="shared" si="13"/>
        <v/>
      </c>
      <c r="CY47" s="14">
        <f>IF('P6'!A47="","",'P6'!A47)</f>
        <v>45</v>
      </c>
      <c r="CZ47" s="14">
        <f>IFERROR(IF(DETAILS!$B$13="I",SUM('P6'!O47:R47),IF(DETAILS!$B$13="II",SUM('P6'!AE47:AH47),IF(DETAILS!$B$13="III",SUM('P6'!AQ47:AT47),""))),"ERROR")</f>
        <v>0</v>
      </c>
      <c r="DA47" s="14" t="str">
        <f t="shared" si="14"/>
        <v/>
      </c>
      <c r="DH47" s="14" t="str">
        <f>IF('P7'!A47="","",'P7'!A47)</f>
        <v/>
      </c>
      <c r="DI47" s="14">
        <f>IFERROR(IF(DETAILS!$B$13="I",SUM('P7'!O47:R47),IF(DETAILS!$B$13="II",SUM('P7'!AE47:AH47),IF(DETAILS!$B$13="III",SUM('P7'!AQ47:AT47),""))),"ERROR")</f>
        <v>0</v>
      </c>
      <c r="DJ47" s="14" t="str">
        <f t="shared" si="15"/>
        <v/>
      </c>
    </row>
    <row r="48" spans="1:114" s="14" customFormat="1" x14ac:dyDescent="0.25">
      <c r="A48" s="14">
        <f>IF(BABY!A48="","",BABY!A48)</f>
        <v>46</v>
      </c>
      <c r="B48" s="14">
        <f>IF(DETAILS!$B$13="I",SUM(BABY!G48:M48),IF(DETAILS!$B$13="II",SUM(BABY!AJ48:AP48),IF(DETAILS!$B$13="III",SUM(BABY!BE48:BK48),"")))</f>
        <v>0</v>
      </c>
      <c r="C48" s="14" t="str">
        <f t="shared" si="0"/>
        <v/>
      </c>
      <c r="D48" s="14">
        <f>IF(DETAILS!$B$13="I",SUM(BABY!N48:T48),IF(DETAILS!$B$13="II",SUM(BABY!AQ48:AW48),IF(DETAILS!$B$13="III",SUM(BABY!BL48:BR48),"")))</f>
        <v>0</v>
      </c>
      <c r="E48" s="14" t="str">
        <f t="shared" si="1"/>
        <v/>
      </c>
      <c r="F48" s="14">
        <f>IF(DETAILS!$B$13="I",SUM(BABY!U48:AA48),IF(DETAILS!$B$13="II",SUM(BABY!AX48:BD48),IF(DETAILS!$B$13="III",SUM(BABY!BS48:BY48),"")))</f>
        <v>0</v>
      </c>
      <c r="G48" s="14" t="str">
        <f t="shared" si="2"/>
        <v/>
      </c>
      <c r="Q48" s="14">
        <f>IF(MIDDLE!A48="","",MIDDLE!A48)</f>
        <v>46</v>
      </c>
      <c r="R48" s="14">
        <f>IF(DETAILS!$B$13="I",SUM(MIDDLE!G48:M48),IF(DETAILS!$B$13="II",SUM(MIDDLE!AJ48:AP48),IF(DETAILS!$B$13="III",SUM(MIDDLE!BE48:BK48),"")))</f>
        <v>0</v>
      </c>
      <c r="S48" s="14" t="str">
        <f t="shared" si="3"/>
        <v/>
      </c>
      <c r="T48" s="14">
        <f>IF(DETAILS!$B$13="I",SUM(MIDDLE!N48:T48),IF(DETAILS!$B$13="II",SUM(MIDDLE!AQ48:AW48),IF(DETAILS!$B$13="III",SUM(MIDDLE!BL48:BR48),"")))</f>
        <v>0</v>
      </c>
      <c r="U48" s="14" t="str">
        <f t="shared" si="4"/>
        <v/>
      </c>
      <c r="V48" s="14">
        <f>IF(DETAILS!$B$13="I",SUM(MIDDLE!U48:AA48),IF(DETAILS!$B$13="II",SUM(MIDDLE!AX48:BD48),IF(DETAILS!$B$13="III",SUM(MIDDLE!BS48:BY48),"")))</f>
        <v>0</v>
      </c>
      <c r="W48" s="14" t="str">
        <f t="shared" si="5"/>
        <v/>
      </c>
      <c r="AG48" s="14">
        <f>IF(TOP!A48="","",TOP!A48)</f>
        <v>46</v>
      </c>
      <c r="AH48" s="14">
        <f>IF(DETAILS!$B$13="I",SUM(TOP!G48:M48),IF(DETAILS!$B$13="II",SUM(TOP!AJ48:AP48),IF(DETAILS!$B$13="III",SUM(TOP!BE48:BK48),"")))</f>
        <v>0</v>
      </c>
      <c r="AI48" s="14" t="str">
        <f t="shared" si="6"/>
        <v/>
      </c>
      <c r="AJ48" s="14">
        <f>IF(DETAILS!$B$13="I",SUM(TOP!N48:T48),IF(DETAILS!$B$13="II",SUM(TOP!AQ48:AW48),IF(DETAILS!$B$13="III",SUM(TOP!BL48:BR48),"")))</f>
        <v>0</v>
      </c>
      <c r="AK48" s="14" t="str">
        <f t="shared" si="7"/>
        <v/>
      </c>
      <c r="AL48" s="14">
        <f>IF(DETAILS!$B$13="I",SUM(TOP!U48:AA48),IF(DETAILS!$B$13="II",SUM(TOP!AX48:BD48),IF(DETAILS!$B$13="III",SUM(TOP!BS48:BY48),"")))</f>
        <v>0</v>
      </c>
      <c r="AM48" s="14" t="str">
        <f t="shared" si="8"/>
        <v/>
      </c>
      <c r="AY48" s="14">
        <f>IF('P1'!A48="","",'P1'!A48)</f>
        <v>46</v>
      </c>
      <c r="AZ48" s="14">
        <f>IF(DETAILS!$B$13="I",SUM('P1'!S48:X48),IF(DETAILS!$B$13="II",SUM('P1'!AR48:AW48),IF(DETAILS!$B$13="III",SUM('P1'!BK48:BP48))))</f>
        <v>0</v>
      </c>
      <c r="BA48" s="14" t="str">
        <f t="shared" si="9"/>
        <v/>
      </c>
      <c r="BJ48" s="14">
        <f>IF('P2'!A48="","",'P2'!A48)</f>
        <v>46</v>
      </c>
      <c r="BK48" s="14">
        <f>IF(DETAILS!$B$13="I",SUM('P2'!S48:X48),IF(DETAILS!$B$13="II",SUM('P2'!AR48:AW48),IF(DETAILS!$B$13="III",SUM('P2'!BK48:BP48))))</f>
        <v>0</v>
      </c>
      <c r="BL48" s="14" t="str">
        <f t="shared" si="10"/>
        <v/>
      </c>
      <c r="BU48" s="14">
        <f>IF('P3'!A48="","",'P3'!A48)</f>
        <v>46</v>
      </c>
      <c r="BV48" s="14">
        <f>IF(DETAILS!$B$13="I",SUM('P3'!S48:X48),IF(DETAILS!$B$13="II",SUM('P3'!AR48:AW48),IF(DETAILS!$B$13="III",SUM('P3'!BK48:BP48))))</f>
        <v>0</v>
      </c>
      <c r="BW48" s="14" t="str">
        <f t="shared" si="11"/>
        <v/>
      </c>
      <c r="CG48" s="14">
        <f>IF('P4'!A48="","",'P4'!A48)</f>
        <v>46</v>
      </c>
      <c r="CH48" s="14">
        <f>IFERROR(IF(DETAILS!$B$13="I",SUM('P4'!O48:R48),IF(DETAILS!$B$13="II",SUM('P4'!AE48:AH48),IF(DETAILS!$B$13="III",SUM('P4'!AQ48:AT48),""))),"ERROR")</f>
        <v>0</v>
      </c>
      <c r="CI48" s="14" t="str">
        <f t="shared" si="12"/>
        <v/>
      </c>
      <c r="CP48" s="14">
        <f>IF('P5'!A48="","",'P5'!A48)</f>
        <v>46</v>
      </c>
      <c r="CQ48" s="14">
        <f>IFERROR(IF(DETAILS!$B$13="I",SUM('P5'!O48:R48),IF(DETAILS!$B$13="II",SUM('P5'!AE48:AH48),IF(DETAILS!$B$13="III",SUM('P5'!AQ48:AT48),""))),"ERROR")</f>
        <v>0</v>
      </c>
      <c r="CR48" s="14" t="str">
        <f t="shared" si="13"/>
        <v/>
      </c>
      <c r="CY48" s="14">
        <f>IF('P6'!A48="","",'P6'!A48)</f>
        <v>46</v>
      </c>
      <c r="CZ48" s="14">
        <f>IFERROR(IF(DETAILS!$B$13="I",SUM('P6'!O48:R48),IF(DETAILS!$B$13="II",SUM('P6'!AE48:AH48),IF(DETAILS!$B$13="III",SUM('P6'!AQ48:AT48),""))),"ERROR")</f>
        <v>0</v>
      </c>
      <c r="DA48" s="14" t="str">
        <f t="shared" si="14"/>
        <v/>
      </c>
      <c r="DH48" s="14" t="str">
        <f>IF('P7'!A48="","",'P7'!A48)</f>
        <v/>
      </c>
      <c r="DI48" s="14">
        <f>IFERROR(IF(DETAILS!$B$13="I",SUM('P7'!O48:R48),IF(DETAILS!$B$13="II",SUM('P7'!AE48:AH48),IF(DETAILS!$B$13="III",SUM('P7'!AQ48:AT48),""))),"ERROR")</f>
        <v>0</v>
      </c>
      <c r="DJ48" s="14" t="str">
        <f t="shared" si="15"/>
        <v/>
      </c>
    </row>
    <row r="49" spans="1:114" s="14" customFormat="1" x14ac:dyDescent="0.25">
      <c r="A49" s="14">
        <f>IF(BABY!A49="","",BABY!A49)</f>
        <v>47</v>
      </c>
      <c r="B49" s="14">
        <f>IF(DETAILS!$B$13="I",SUM(BABY!G49:M49),IF(DETAILS!$B$13="II",SUM(BABY!AJ49:AP49),IF(DETAILS!$B$13="III",SUM(BABY!BE49:BK49),"")))</f>
        <v>0</v>
      </c>
      <c r="C49" s="14" t="str">
        <f t="shared" si="0"/>
        <v/>
      </c>
      <c r="D49" s="14">
        <f>IF(DETAILS!$B$13="I",SUM(BABY!N49:T49),IF(DETAILS!$B$13="II",SUM(BABY!AQ49:AW49),IF(DETAILS!$B$13="III",SUM(BABY!BL49:BR49),"")))</f>
        <v>0</v>
      </c>
      <c r="E49" s="14" t="str">
        <f t="shared" si="1"/>
        <v/>
      </c>
      <c r="F49" s="14">
        <f>IF(DETAILS!$B$13="I",SUM(BABY!U49:AA49),IF(DETAILS!$B$13="II",SUM(BABY!AX49:BD49),IF(DETAILS!$B$13="III",SUM(BABY!BS49:BY49),"")))</f>
        <v>0</v>
      </c>
      <c r="G49" s="14" t="str">
        <f t="shared" si="2"/>
        <v/>
      </c>
      <c r="Q49" s="14">
        <f>IF(MIDDLE!A49="","",MIDDLE!A49)</f>
        <v>47</v>
      </c>
      <c r="R49" s="14">
        <f>IF(DETAILS!$B$13="I",SUM(MIDDLE!G49:M49),IF(DETAILS!$B$13="II",SUM(MIDDLE!AJ49:AP49),IF(DETAILS!$B$13="III",SUM(MIDDLE!BE49:BK49),"")))</f>
        <v>0</v>
      </c>
      <c r="S49" s="14" t="str">
        <f t="shared" si="3"/>
        <v/>
      </c>
      <c r="T49" s="14">
        <f>IF(DETAILS!$B$13="I",SUM(MIDDLE!N49:T49),IF(DETAILS!$B$13="II",SUM(MIDDLE!AQ49:AW49),IF(DETAILS!$B$13="III",SUM(MIDDLE!BL49:BR49),"")))</f>
        <v>0</v>
      </c>
      <c r="U49" s="14" t="str">
        <f t="shared" si="4"/>
        <v/>
      </c>
      <c r="V49" s="14">
        <f>IF(DETAILS!$B$13="I",SUM(MIDDLE!U49:AA49),IF(DETAILS!$B$13="II",SUM(MIDDLE!AX49:BD49),IF(DETAILS!$B$13="III",SUM(MIDDLE!BS49:BY49),"")))</f>
        <v>0</v>
      </c>
      <c r="W49" s="14" t="str">
        <f t="shared" si="5"/>
        <v/>
      </c>
      <c r="AG49" s="14">
        <f>IF(TOP!A49="","",TOP!A49)</f>
        <v>47</v>
      </c>
      <c r="AH49" s="14">
        <f>IF(DETAILS!$B$13="I",SUM(TOP!G49:M49),IF(DETAILS!$B$13="II",SUM(TOP!AJ49:AP49),IF(DETAILS!$B$13="III",SUM(TOP!BE49:BK49),"")))</f>
        <v>0</v>
      </c>
      <c r="AI49" s="14" t="str">
        <f t="shared" si="6"/>
        <v/>
      </c>
      <c r="AJ49" s="14">
        <f>IF(DETAILS!$B$13="I",SUM(TOP!N49:T49),IF(DETAILS!$B$13="II",SUM(TOP!AQ49:AW49),IF(DETAILS!$B$13="III",SUM(TOP!BL49:BR49),"")))</f>
        <v>0</v>
      </c>
      <c r="AK49" s="14" t="str">
        <f t="shared" si="7"/>
        <v/>
      </c>
      <c r="AL49" s="14">
        <f>IF(DETAILS!$B$13="I",SUM(TOP!U49:AA49),IF(DETAILS!$B$13="II",SUM(TOP!AX49:BD49),IF(DETAILS!$B$13="III",SUM(TOP!BS49:BY49),"")))</f>
        <v>0</v>
      </c>
      <c r="AM49" s="14" t="str">
        <f t="shared" si="8"/>
        <v/>
      </c>
      <c r="AY49" s="14">
        <f>IF('P1'!A49="","",'P1'!A49)</f>
        <v>47</v>
      </c>
      <c r="AZ49" s="14">
        <f>IF(DETAILS!$B$13="I",SUM('P1'!S49:X49),IF(DETAILS!$B$13="II",SUM('P1'!AR49:AW49),IF(DETAILS!$B$13="III",SUM('P1'!BK49:BP49))))</f>
        <v>0</v>
      </c>
      <c r="BA49" s="14" t="str">
        <f t="shared" si="9"/>
        <v/>
      </c>
      <c r="BJ49" s="14">
        <f>IF('P2'!A49="","",'P2'!A49)</f>
        <v>47</v>
      </c>
      <c r="BK49" s="14">
        <f>IF(DETAILS!$B$13="I",SUM('P2'!S49:X49),IF(DETAILS!$B$13="II",SUM('P2'!AR49:AW49),IF(DETAILS!$B$13="III",SUM('P2'!BK49:BP49))))</f>
        <v>0</v>
      </c>
      <c r="BL49" s="14" t="str">
        <f t="shared" si="10"/>
        <v/>
      </c>
      <c r="BU49" s="14">
        <f>IF('P3'!A49="","",'P3'!A49)</f>
        <v>47</v>
      </c>
      <c r="BV49" s="14">
        <f>IF(DETAILS!$B$13="I",SUM('P3'!S49:X49),IF(DETAILS!$B$13="II",SUM('P3'!AR49:AW49),IF(DETAILS!$B$13="III",SUM('P3'!BK49:BP49))))</f>
        <v>0</v>
      </c>
      <c r="BW49" s="14" t="str">
        <f t="shared" si="11"/>
        <v/>
      </c>
      <c r="CG49" s="14">
        <f>IF('P4'!A49="","",'P4'!A49)</f>
        <v>47</v>
      </c>
      <c r="CH49" s="14">
        <f>IFERROR(IF(DETAILS!$B$13="I",SUM('P4'!O49:R49),IF(DETAILS!$B$13="II",SUM('P4'!AE49:AH49),IF(DETAILS!$B$13="III",SUM('P4'!AQ49:AT49),""))),"ERROR")</f>
        <v>0</v>
      </c>
      <c r="CI49" s="14" t="str">
        <f t="shared" si="12"/>
        <v/>
      </c>
      <c r="CP49" s="14">
        <f>IF('P5'!A49="","",'P5'!A49)</f>
        <v>47</v>
      </c>
      <c r="CQ49" s="14">
        <f>IFERROR(IF(DETAILS!$B$13="I",SUM('P5'!O49:R49),IF(DETAILS!$B$13="II",SUM('P5'!AE49:AH49),IF(DETAILS!$B$13="III",SUM('P5'!AQ49:AT49),""))),"ERROR")</f>
        <v>0</v>
      </c>
      <c r="CR49" s="14" t="str">
        <f t="shared" si="13"/>
        <v/>
      </c>
      <c r="CY49" s="14">
        <f>IF('P6'!A49="","",'P6'!A49)</f>
        <v>47</v>
      </c>
      <c r="CZ49" s="14">
        <f>IFERROR(IF(DETAILS!$B$13="I",SUM('P6'!O49:R49),IF(DETAILS!$B$13="II",SUM('P6'!AE49:AH49),IF(DETAILS!$B$13="III",SUM('P6'!AQ49:AT49),""))),"ERROR")</f>
        <v>0</v>
      </c>
      <c r="DA49" s="14" t="str">
        <f t="shared" si="14"/>
        <v/>
      </c>
      <c r="DH49" s="14" t="str">
        <f>IF('P7'!A49="","",'P7'!A49)</f>
        <v/>
      </c>
      <c r="DI49" s="14">
        <f>IFERROR(IF(DETAILS!$B$13="I",SUM('P7'!O49:R49),IF(DETAILS!$B$13="II",SUM('P7'!AE49:AH49),IF(DETAILS!$B$13="III",SUM('P7'!AQ49:AT49),""))),"ERROR")</f>
        <v>0</v>
      </c>
      <c r="DJ49" s="14" t="str">
        <f t="shared" si="15"/>
        <v/>
      </c>
    </row>
    <row r="50" spans="1:114" s="14" customFormat="1" x14ac:dyDescent="0.25">
      <c r="A50" s="14">
        <f>IF(BABY!A50="","",BABY!A50)</f>
        <v>48</v>
      </c>
      <c r="B50" s="14">
        <f>IF(DETAILS!$B$13="I",SUM(BABY!G50:M50),IF(DETAILS!$B$13="II",SUM(BABY!AJ50:AP50),IF(DETAILS!$B$13="III",SUM(BABY!BE50:BK50),"")))</f>
        <v>0</v>
      </c>
      <c r="C50" s="14" t="str">
        <f t="shared" si="0"/>
        <v/>
      </c>
      <c r="D50" s="14">
        <f>IF(DETAILS!$B$13="I",SUM(BABY!N50:T50),IF(DETAILS!$B$13="II",SUM(BABY!AQ50:AW50),IF(DETAILS!$B$13="III",SUM(BABY!BL50:BR50),"")))</f>
        <v>0</v>
      </c>
      <c r="E50" s="14" t="str">
        <f t="shared" si="1"/>
        <v/>
      </c>
      <c r="F50" s="14">
        <f>IF(DETAILS!$B$13="I",SUM(BABY!U50:AA50),IF(DETAILS!$B$13="II",SUM(BABY!AX50:BD50),IF(DETAILS!$B$13="III",SUM(BABY!BS50:BY50),"")))</f>
        <v>0</v>
      </c>
      <c r="G50" s="14" t="str">
        <f t="shared" si="2"/>
        <v/>
      </c>
      <c r="Q50" s="14">
        <f>IF(MIDDLE!A50="","",MIDDLE!A50)</f>
        <v>48</v>
      </c>
      <c r="R50" s="14">
        <f>IF(DETAILS!$B$13="I",SUM(MIDDLE!G50:M50),IF(DETAILS!$B$13="II",SUM(MIDDLE!AJ50:AP50),IF(DETAILS!$B$13="III",SUM(MIDDLE!BE50:BK50),"")))</f>
        <v>0</v>
      </c>
      <c r="S50" s="14" t="str">
        <f t="shared" si="3"/>
        <v/>
      </c>
      <c r="T50" s="14">
        <f>IF(DETAILS!$B$13="I",SUM(MIDDLE!N50:T50),IF(DETAILS!$B$13="II",SUM(MIDDLE!AQ50:AW50),IF(DETAILS!$B$13="III",SUM(MIDDLE!BL50:BR50),"")))</f>
        <v>0</v>
      </c>
      <c r="U50" s="14" t="str">
        <f t="shared" si="4"/>
        <v/>
      </c>
      <c r="V50" s="14">
        <f>IF(DETAILS!$B$13="I",SUM(MIDDLE!U50:AA50),IF(DETAILS!$B$13="II",SUM(MIDDLE!AX50:BD50),IF(DETAILS!$B$13="III",SUM(MIDDLE!BS50:BY50),"")))</f>
        <v>0</v>
      </c>
      <c r="W50" s="14" t="str">
        <f t="shared" si="5"/>
        <v/>
      </c>
      <c r="AG50" s="14">
        <f>IF(TOP!A50="","",TOP!A50)</f>
        <v>48</v>
      </c>
      <c r="AH50" s="14">
        <f>IF(DETAILS!$B$13="I",SUM(TOP!G50:M50),IF(DETAILS!$B$13="II",SUM(TOP!AJ50:AP50),IF(DETAILS!$B$13="III",SUM(TOP!BE50:BK50),"")))</f>
        <v>0</v>
      </c>
      <c r="AI50" s="14" t="str">
        <f t="shared" si="6"/>
        <v/>
      </c>
      <c r="AJ50" s="14">
        <f>IF(DETAILS!$B$13="I",SUM(TOP!N50:T50),IF(DETAILS!$B$13="II",SUM(TOP!AQ50:AW50),IF(DETAILS!$B$13="III",SUM(TOP!BL50:BR50),"")))</f>
        <v>0</v>
      </c>
      <c r="AK50" s="14" t="str">
        <f t="shared" si="7"/>
        <v/>
      </c>
      <c r="AL50" s="14">
        <f>IF(DETAILS!$B$13="I",SUM(TOP!U50:AA50),IF(DETAILS!$B$13="II",SUM(TOP!AX50:BD50),IF(DETAILS!$B$13="III",SUM(TOP!BS50:BY50),"")))</f>
        <v>0</v>
      </c>
      <c r="AM50" s="14" t="str">
        <f t="shared" si="8"/>
        <v/>
      </c>
      <c r="AY50" s="14">
        <f>IF('P1'!A50="","",'P1'!A50)</f>
        <v>48</v>
      </c>
      <c r="AZ50" s="14">
        <f>IF(DETAILS!$B$13="I",SUM('P1'!S50:X50),IF(DETAILS!$B$13="II",SUM('P1'!AR50:AW50),IF(DETAILS!$B$13="III",SUM('P1'!BK50:BP50))))</f>
        <v>0</v>
      </c>
      <c r="BA50" s="14" t="str">
        <f t="shared" si="9"/>
        <v/>
      </c>
      <c r="BJ50" s="14">
        <f>IF('P2'!A50="","",'P2'!A50)</f>
        <v>48</v>
      </c>
      <c r="BK50" s="14">
        <f>IF(DETAILS!$B$13="I",SUM('P2'!S50:X50),IF(DETAILS!$B$13="II",SUM('P2'!AR50:AW50),IF(DETAILS!$B$13="III",SUM('P2'!BK50:BP50))))</f>
        <v>0</v>
      </c>
      <c r="BL50" s="14" t="str">
        <f t="shared" si="10"/>
        <v/>
      </c>
      <c r="BU50" s="14">
        <f>IF('P3'!A50="","",'P3'!A50)</f>
        <v>48</v>
      </c>
      <c r="BV50" s="14">
        <f>IF(DETAILS!$B$13="I",SUM('P3'!S50:X50),IF(DETAILS!$B$13="II",SUM('P3'!AR50:AW50),IF(DETAILS!$B$13="III",SUM('P3'!BK50:BP50))))</f>
        <v>0</v>
      </c>
      <c r="BW50" s="14" t="str">
        <f t="shared" si="11"/>
        <v/>
      </c>
      <c r="CG50" s="14">
        <f>IF('P4'!A50="","",'P4'!A50)</f>
        <v>48</v>
      </c>
      <c r="CH50" s="14">
        <f>IFERROR(IF(DETAILS!$B$13="I",SUM('P4'!O50:R50),IF(DETAILS!$B$13="II",SUM('P4'!AE50:AH50),IF(DETAILS!$B$13="III",SUM('P4'!AQ50:AT50),""))),"ERROR")</f>
        <v>0</v>
      </c>
      <c r="CI50" s="14" t="str">
        <f t="shared" si="12"/>
        <v/>
      </c>
      <c r="CP50" s="14">
        <f>IF('P5'!A50="","",'P5'!A50)</f>
        <v>48</v>
      </c>
      <c r="CQ50" s="14">
        <f>IFERROR(IF(DETAILS!$B$13="I",SUM('P5'!O50:R50),IF(DETAILS!$B$13="II",SUM('P5'!AE50:AH50),IF(DETAILS!$B$13="III",SUM('P5'!AQ50:AT50),""))),"ERROR")</f>
        <v>0</v>
      </c>
      <c r="CR50" s="14" t="str">
        <f t="shared" si="13"/>
        <v/>
      </c>
      <c r="CY50" s="14">
        <f>IF('P6'!A50="","",'P6'!A50)</f>
        <v>48</v>
      </c>
      <c r="CZ50" s="14">
        <f>IFERROR(IF(DETAILS!$B$13="I",SUM('P6'!O50:R50),IF(DETAILS!$B$13="II",SUM('P6'!AE50:AH50),IF(DETAILS!$B$13="III",SUM('P6'!AQ50:AT50),""))),"ERROR")</f>
        <v>0</v>
      </c>
      <c r="DA50" s="14" t="str">
        <f t="shared" si="14"/>
        <v/>
      </c>
      <c r="DH50" s="14" t="str">
        <f>IF('P7'!A50="","",'P7'!A50)</f>
        <v/>
      </c>
      <c r="DI50" s="14">
        <f>IFERROR(IF(DETAILS!$B$13="I",SUM('P7'!O50:R50),IF(DETAILS!$B$13="II",SUM('P7'!AE50:AH50),IF(DETAILS!$B$13="III",SUM('P7'!AQ50:AT50),""))),"ERROR")</f>
        <v>0</v>
      </c>
      <c r="DJ50" s="14" t="str">
        <f t="shared" si="15"/>
        <v/>
      </c>
    </row>
    <row r="51" spans="1:114" s="14" customFormat="1" x14ac:dyDescent="0.25">
      <c r="A51" s="14">
        <f>IF(BABY!A51="","",BABY!A51)</f>
        <v>49</v>
      </c>
      <c r="B51" s="14">
        <f>IF(DETAILS!$B$13="I",SUM(BABY!G51:M51),IF(DETAILS!$B$13="II",SUM(BABY!AJ51:AP51),IF(DETAILS!$B$13="III",SUM(BABY!BE51:BK51),"")))</f>
        <v>0</v>
      </c>
      <c r="C51" s="14" t="str">
        <f t="shared" si="0"/>
        <v/>
      </c>
      <c r="D51" s="14">
        <f>IF(DETAILS!$B$13="I",SUM(BABY!N51:T51),IF(DETAILS!$B$13="II",SUM(BABY!AQ51:AW51),IF(DETAILS!$B$13="III",SUM(BABY!BL51:BR51),"")))</f>
        <v>0</v>
      </c>
      <c r="E51" s="14" t="str">
        <f t="shared" si="1"/>
        <v/>
      </c>
      <c r="F51" s="14">
        <f>IF(DETAILS!$B$13="I",SUM(BABY!U51:AA51),IF(DETAILS!$B$13="II",SUM(BABY!AX51:BD51),IF(DETAILS!$B$13="III",SUM(BABY!BS51:BY51),"")))</f>
        <v>0</v>
      </c>
      <c r="G51" s="14" t="str">
        <f t="shared" si="2"/>
        <v/>
      </c>
      <c r="Q51" s="14">
        <f>IF(MIDDLE!A51="","",MIDDLE!A51)</f>
        <v>49</v>
      </c>
      <c r="R51" s="14">
        <f>IF(DETAILS!$B$13="I",SUM(MIDDLE!G51:M51),IF(DETAILS!$B$13="II",SUM(MIDDLE!AJ51:AP51),IF(DETAILS!$B$13="III",SUM(MIDDLE!BE51:BK51),"")))</f>
        <v>0</v>
      </c>
      <c r="S51" s="14" t="str">
        <f t="shared" si="3"/>
        <v/>
      </c>
      <c r="T51" s="14">
        <f>IF(DETAILS!$B$13="I",SUM(MIDDLE!N51:T51),IF(DETAILS!$B$13="II",SUM(MIDDLE!AQ51:AW51),IF(DETAILS!$B$13="III",SUM(MIDDLE!BL51:BR51),"")))</f>
        <v>0</v>
      </c>
      <c r="U51" s="14" t="str">
        <f t="shared" si="4"/>
        <v/>
      </c>
      <c r="V51" s="14">
        <f>IF(DETAILS!$B$13="I",SUM(MIDDLE!U51:AA51),IF(DETAILS!$B$13="II",SUM(MIDDLE!AX51:BD51),IF(DETAILS!$B$13="III",SUM(MIDDLE!BS51:BY51),"")))</f>
        <v>0</v>
      </c>
      <c r="W51" s="14" t="str">
        <f t="shared" si="5"/>
        <v/>
      </c>
      <c r="AG51" s="14">
        <f>IF(TOP!A51="","",TOP!A51)</f>
        <v>49</v>
      </c>
      <c r="AH51" s="14">
        <f>IF(DETAILS!$B$13="I",SUM(TOP!G51:M51),IF(DETAILS!$B$13="II",SUM(TOP!AJ51:AP51),IF(DETAILS!$B$13="III",SUM(TOP!BE51:BK51),"")))</f>
        <v>0</v>
      </c>
      <c r="AI51" s="14" t="str">
        <f t="shared" si="6"/>
        <v/>
      </c>
      <c r="AJ51" s="14">
        <f>IF(DETAILS!$B$13="I",SUM(TOP!N51:T51),IF(DETAILS!$B$13="II",SUM(TOP!AQ51:AW51),IF(DETAILS!$B$13="III",SUM(TOP!BL51:BR51),"")))</f>
        <v>0</v>
      </c>
      <c r="AK51" s="14" t="str">
        <f t="shared" si="7"/>
        <v/>
      </c>
      <c r="AL51" s="14">
        <f>IF(DETAILS!$B$13="I",SUM(TOP!U51:AA51),IF(DETAILS!$B$13="II",SUM(TOP!AX51:BD51),IF(DETAILS!$B$13="III",SUM(TOP!BS51:BY51),"")))</f>
        <v>0</v>
      </c>
      <c r="AM51" s="14" t="str">
        <f t="shared" si="8"/>
        <v/>
      </c>
      <c r="AY51" s="14">
        <f>IF('P1'!A51="","",'P1'!A51)</f>
        <v>49</v>
      </c>
      <c r="AZ51" s="14">
        <f>IF(DETAILS!$B$13="I",SUM('P1'!S51:X51),IF(DETAILS!$B$13="II",SUM('P1'!AR51:AW51),IF(DETAILS!$B$13="III",SUM('P1'!BK51:BP51))))</f>
        <v>0</v>
      </c>
      <c r="BA51" s="14" t="str">
        <f t="shared" si="9"/>
        <v/>
      </c>
      <c r="BJ51" s="14">
        <f>IF('P2'!A51="","",'P2'!A51)</f>
        <v>49</v>
      </c>
      <c r="BK51" s="14">
        <f>IF(DETAILS!$B$13="I",SUM('P2'!S51:X51),IF(DETAILS!$B$13="II",SUM('P2'!AR51:AW51),IF(DETAILS!$B$13="III",SUM('P2'!BK51:BP51))))</f>
        <v>0</v>
      </c>
      <c r="BL51" s="14" t="str">
        <f t="shared" si="10"/>
        <v/>
      </c>
      <c r="BU51" s="14">
        <f>IF('P3'!A51="","",'P3'!A51)</f>
        <v>49</v>
      </c>
      <c r="BV51" s="14">
        <f>IF(DETAILS!$B$13="I",SUM('P3'!S51:X51),IF(DETAILS!$B$13="II",SUM('P3'!AR51:AW51),IF(DETAILS!$B$13="III",SUM('P3'!BK51:BP51))))</f>
        <v>0</v>
      </c>
      <c r="BW51" s="14" t="str">
        <f t="shared" si="11"/>
        <v/>
      </c>
      <c r="CG51" s="14">
        <f>IF('P4'!A51="","",'P4'!A51)</f>
        <v>49</v>
      </c>
      <c r="CH51" s="14">
        <f>IFERROR(IF(DETAILS!$B$13="I",SUM('P4'!O51:R51),IF(DETAILS!$B$13="II",SUM('P4'!AE51:AH51),IF(DETAILS!$B$13="III",SUM('P4'!AQ51:AT51),""))),"ERROR")</f>
        <v>0</v>
      </c>
      <c r="CI51" s="14" t="str">
        <f t="shared" si="12"/>
        <v/>
      </c>
      <c r="CP51" s="14">
        <f>IF('P5'!A51="","",'P5'!A51)</f>
        <v>49</v>
      </c>
      <c r="CQ51" s="14">
        <f>IFERROR(IF(DETAILS!$B$13="I",SUM('P5'!O51:R51),IF(DETAILS!$B$13="II",SUM('P5'!AE51:AH51),IF(DETAILS!$B$13="III",SUM('P5'!AQ51:AT51),""))),"ERROR")</f>
        <v>0</v>
      </c>
      <c r="CR51" s="14" t="str">
        <f t="shared" si="13"/>
        <v/>
      </c>
      <c r="CY51" s="14">
        <f>IF('P6'!A51="","",'P6'!A51)</f>
        <v>49</v>
      </c>
      <c r="CZ51" s="14">
        <f>IFERROR(IF(DETAILS!$B$13="I",SUM('P6'!O51:R51),IF(DETAILS!$B$13="II",SUM('P6'!AE51:AH51),IF(DETAILS!$B$13="III",SUM('P6'!AQ51:AT51),""))),"ERROR")</f>
        <v>0</v>
      </c>
      <c r="DA51" s="14" t="str">
        <f t="shared" si="14"/>
        <v/>
      </c>
      <c r="DH51" s="14" t="str">
        <f>IF('P7'!A51="","",'P7'!A51)</f>
        <v/>
      </c>
      <c r="DI51" s="14">
        <f>IFERROR(IF(DETAILS!$B$13="I",SUM('P7'!O51:R51),IF(DETAILS!$B$13="II",SUM('P7'!AE51:AH51),IF(DETAILS!$B$13="III",SUM('P7'!AQ51:AT51),""))),"ERROR")</f>
        <v>0</v>
      </c>
      <c r="DJ51" s="14" t="str">
        <f t="shared" si="15"/>
        <v/>
      </c>
    </row>
    <row r="52" spans="1:114" s="14" customFormat="1" x14ac:dyDescent="0.25">
      <c r="A52" s="14">
        <f>IF(BABY!A52="","",BABY!A52)</f>
        <v>50</v>
      </c>
      <c r="B52" s="14">
        <f>IF(DETAILS!$B$13="I",SUM(BABY!G52:M52),IF(DETAILS!$B$13="II",SUM(BABY!AJ52:AP52),IF(DETAILS!$B$13="III",SUM(BABY!BE52:BK52),"")))</f>
        <v>0</v>
      </c>
      <c r="C52" s="14" t="str">
        <f t="shared" si="0"/>
        <v/>
      </c>
      <c r="D52" s="14">
        <f>IF(DETAILS!$B$13="I",SUM(BABY!N52:T52),IF(DETAILS!$B$13="II",SUM(BABY!AQ52:AW52),IF(DETAILS!$B$13="III",SUM(BABY!BL52:BR52),"")))</f>
        <v>0</v>
      </c>
      <c r="E52" s="14" t="str">
        <f t="shared" si="1"/>
        <v/>
      </c>
      <c r="F52" s="14">
        <f>IF(DETAILS!$B$13="I",SUM(BABY!U52:AA52),IF(DETAILS!$B$13="II",SUM(BABY!AX52:BD52),IF(DETAILS!$B$13="III",SUM(BABY!BS52:BY52),"")))</f>
        <v>0</v>
      </c>
      <c r="G52" s="14" t="str">
        <f t="shared" si="2"/>
        <v/>
      </c>
      <c r="Q52" s="14">
        <f>IF(MIDDLE!A52="","",MIDDLE!A52)</f>
        <v>50</v>
      </c>
      <c r="R52" s="14">
        <f>IF(DETAILS!$B$13="I",SUM(MIDDLE!G52:M52),IF(DETAILS!$B$13="II",SUM(MIDDLE!AJ52:AP52),IF(DETAILS!$B$13="III",SUM(MIDDLE!BE52:BK52),"")))</f>
        <v>0</v>
      </c>
      <c r="S52" s="14" t="str">
        <f t="shared" si="3"/>
        <v/>
      </c>
      <c r="T52" s="14">
        <f>IF(DETAILS!$B$13="I",SUM(MIDDLE!N52:T52),IF(DETAILS!$B$13="II",SUM(MIDDLE!AQ52:AW52),IF(DETAILS!$B$13="III",SUM(MIDDLE!BL52:BR52),"")))</f>
        <v>0</v>
      </c>
      <c r="U52" s="14" t="str">
        <f t="shared" si="4"/>
        <v/>
      </c>
      <c r="V52" s="14">
        <f>IF(DETAILS!$B$13="I",SUM(MIDDLE!U52:AA52),IF(DETAILS!$B$13="II",SUM(MIDDLE!AX52:BD52),IF(DETAILS!$B$13="III",SUM(MIDDLE!BS52:BY52),"")))</f>
        <v>0</v>
      </c>
      <c r="W52" s="14" t="str">
        <f t="shared" si="5"/>
        <v/>
      </c>
      <c r="AG52" s="14">
        <f>IF(TOP!A52="","",TOP!A52)</f>
        <v>50</v>
      </c>
      <c r="AH52" s="14">
        <f>IF(DETAILS!$B$13="I",SUM(TOP!G52:M52),IF(DETAILS!$B$13="II",SUM(TOP!AJ52:AP52),IF(DETAILS!$B$13="III",SUM(TOP!BE52:BK52),"")))</f>
        <v>0</v>
      </c>
      <c r="AI52" s="14" t="str">
        <f t="shared" si="6"/>
        <v/>
      </c>
      <c r="AJ52" s="14">
        <f>IF(DETAILS!$B$13="I",SUM(TOP!N52:T52),IF(DETAILS!$B$13="II",SUM(TOP!AQ52:AW52),IF(DETAILS!$B$13="III",SUM(TOP!BL52:BR52),"")))</f>
        <v>0</v>
      </c>
      <c r="AK52" s="14" t="str">
        <f t="shared" si="7"/>
        <v/>
      </c>
      <c r="AL52" s="14">
        <f>IF(DETAILS!$B$13="I",SUM(TOP!U52:AA52),IF(DETAILS!$B$13="II",SUM(TOP!AX52:BD52),IF(DETAILS!$B$13="III",SUM(TOP!BS52:BY52),"")))</f>
        <v>0</v>
      </c>
      <c r="AM52" s="14" t="str">
        <f t="shared" si="8"/>
        <v/>
      </c>
      <c r="AY52" s="14">
        <f>IF('P1'!A52="","",'P1'!A52)</f>
        <v>50</v>
      </c>
      <c r="AZ52" s="14">
        <f>IF(DETAILS!$B$13="I",SUM('P1'!S52:X52),IF(DETAILS!$B$13="II",SUM('P1'!AR52:AW52),IF(DETAILS!$B$13="III",SUM('P1'!BK52:BP52))))</f>
        <v>0</v>
      </c>
      <c r="BA52" s="14" t="str">
        <f t="shared" si="9"/>
        <v/>
      </c>
      <c r="BJ52" s="14">
        <f>IF('P2'!A52="","",'P2'!A52)</f>
        <v>50</v>
      </c>
      <c r="BK52" s="14">
        <f>IF(DETAILS!$B$13="I",SUM('P2'!S52:X52),IF(DETAILS!$B$13="II",SUM('P2'!AR52:AW52),IF(DETAILS!$B$13="III",SUM('P2'!BK52:BP52))))</f>
        <v>0</v>
      </c>
      <c r="BL52" s="14" t="str">
        <f t="shared" si="10"/>
        <v/>
      </c>
      <c r="BU52" s="14">
        <f>IF('P3'!A52="","",'P3'!A52)</f>
        <v>50</v>
      </c>
      <c r="BV52" s="14">
        <f>IF(DETAILS!$B$13="I",SUM('P3'!S52:X52),IF(DETAILS!$B$13="II",SUM('P3'!AR52:AW52),IF(DETAILS!$B$13="III",SUM('P3'!BK52:BP52))))</f>
        <v>0</v>
      </c>
      <c r="BW52" s="14" t="str">
        <f t="shared" si="11"/>
        <v/>
      </c>
      <c r="CG52" s="14">
        <f>IF('P4'!A52="","",'P4'!A52)</f>
        <v>50</v>
      </c>
      <c r="CH52" s="14">
        <f>IFERROR(IF(DETAILS!$B$13="I",SUM('P4'!O52:R52),IF(DETAILS!$B$13="II",SUM('P4'!AE52:AH52),IF(DETAILS!$B$13="III",SUM('P4'!AQ52:AT52),""))),"ERROR")</f>
        <v>0</v>
      </c>
      <c r="CI52" s="14" t="str">
        <f t="shared" si="12"/>
        <v/>
      </c>
      <c r="CP52" s="14">
        <f>IF('P5'!A52="","",'P5'!A52)</f>
        <v>50</v>
      </c>
      <c r="CQ52" s="14">
        <f>IFERROR(IF(DETAILS!$B$13="I",SUM('P5'!O52:R52),IF(DETAILS!$B$13="II",SUM('P5'!AE52:AH52),IF(DETAILS!$B$13="III",SUM('P5'!AQ52:AT52),""))),"ERROR")</f>
        <v>0</v>
      </c>
      <c r="CR52" s="14" t="str">
        <f t="shared" si="13"/>
        <v/>
      </c>
      <c r="CY52" s="14">
        <f>IF('P6'!A52="","",'P6'!A52)</f>
        <v>50</v>
      </c>
      <c r="CZ52" s="14">
        <f>IFERROR(IF(DETAILS!$B$13="I",SUM('P6'!O52:R52),IF(DETAILS!$B$13="II",SUM('P6'!AE52:AH52),IF(DETAILS!$B$13="III",SUM('P6'!AQ52:AT52),""))),"ERROR")</f>
        <v>0</v>
      </c>
      <c r="DA52" s="14" t="str">
        <f t="shared" si="14"/>
        <v/>
      </c>
      <c r="DH52" s="14" t="str">
        <f>IF('P7'!A52="","",'P7'!A52)</f>
        <v/>
      </c>
      <c r="DI52" s="14">
        <f>IFERROR(IF(DETAILS!$B$13="I",SUM('P7'!O52:R52),IF(DETAILS!$B$13="II",SUM('P7'!AE52:AH52),IF(DETAILS!$B$13="III",SUM('P7'!AQ52:AT52),""))),"ERROR")</f>
        <v>0</v>
      </c>
      <c r="DJ52" s="14" t="str">
        <f t="shared" si="15"/>
        <v/>
      </c>
    </row>
    <row r="53" spans="1:114" s="14" customFormat="1" x14ac:dyDescent="0.25">
      <c r="A53" s="14">
        <f>IF(BABY!A53="","",BABY!A53)</f>
        <v>51</v>
      </c>
      <c r="B53" s="14">
        <f>IF(DETAILS!$B$13="I",SUM(BABY!G53:M53),IF(DETAILS!$B$13="II",SUM(BABY!AJ53:AP53),IF(DETAILS!$B$13="III",SUM(BABY!BE53:BK53),"")))</f>
        <v>0</v>
      </c>
      <c r="C53" s="14" t="str">
        <f t="shared" si="0"/>
        <v/>
      </c>
      <c r="D53" s="14">
        <f>IF(DETAILS!$B$13="I",SUM(BABY!N53:T53),IF(DETAILS!$B$13="II",SUM(BABY!AQ53:AW53),IF(DETAILS!$B$13="III",SUM(BABY!BL53:BR53),"")))</f>
        <v>0</v>
      </c>
      <c r="E53" s="14" t="str">
        <f t="shared" si="1"/>
        <v/>
      </c>
      <c r="F53" s="14">
        <f>IF(DETAILS!$B$13="I",SUM(BABY!U53:AA53),IF(DETAILS!$B$13="II",SUM(BABY!AX53:BD53),IF(DETAILS!$B$13="III",SUM(BABY!BS53:BY53),"")))</f>
        <v>0</v>
      </c>
      <c r="G53" s="14" t="str">
        <f t="shared" si="2"/>
        <v/>
      </c>
      <c r="Q53" s="14">
        <f>IF(MIDDLE!A53="","",MIDDLE!A53)</f>
        <v>51</v>
      </c>
      <c r="R53" s="14">
        <f>IF(DETAILS!$B$13="I",SUM(MIDDLE!G53:M53),IF(DETAILS!$B$13="II",SUM(MIDDLE!AJ53:AP53),IF(DETAILS!$B$13="III",SUM(MIDDLE!BE53:BK53),"")))</f>
        <v>0</v>
      </c>
      <c r="S53" s="14" t="str">
        <f t="shared" si="3"/>
        <v/>
      </c>
      <c r="T53" s="14">
        <f>IF(DETAILS!$B$13="I",SUM(MIDDLE!N53:T53),IF(DETAILS!$B$13="II",SUM(MIDDLE!AQ53:AW53),IF(DETAILS!$B$13="III",SUM(MIDDLE!BL53:BR53),"")))</f>
        <v>0</v>
      </c>
      <c r="U53" s="14" t="str">
        <f t="shared" si="4"/>
        <v/>
      </c>
      <c r="V53" s="14">
        <f>IF(DETAILS!$B$13="I",SUM(MIDDLE!U53:AA53),IF(DETAILS!$B$13="II",SUM(MIDDLE!AX53:BD53),IF(DETAILS!$B$13="III",SUM(MIDDLE!BS53:BY53),"")))</f>
        <v>0</v>
      </c>
      <c r="W53" s="14" t="str">
        <f t="shared" si="5"/>
        <v/>
      </c>
      <c r="AG53" s="14">
        <f>IF(TOP!A53="","",TOP!A53)</f>
        <v>51</v>
      </c>
      <c r="AH53" s="14">
        <f>IF(DETAILS!$B$13="I",SUM(TOP!G53:M53),IF(DETAILS!$B$13="II",SUM(TOP!AJ53:AP53),IF(DETAILS!$B$13="III",SUM(TOP!BE53:BK53),"")))</f>
        <v>0</v>
      </c>
      <c r="AI53" s="14" t="str">
        <f t="shared" si="6"/>
        <v/>
      </c>
      <c r="AJ53" s="14">
        <f>IF(DETAILS!$B$13="I",SUM(TOP!N53:T53),IF(DETAILS!$B$13="II",SUM(TOP!AQ53:AW53),IF(DETAILS!$B$13="III",SUM(TOP!BL53:BR53),"")))</f>
        <v>0</v>
      </c>
      <c r="AK53" s="14" t="str">
        <f t="shared" si="7"/>
        <v/>
      </c>
      <c r="AL53" s="14">
        <f>IF(DETAILS!$B$13="I",SUM(TOP!U53:AA53),IF(DETAILS!$B$13="II",SUM(TOP!AX53:BD53),IF(DETAILS!$B$13="III",SUM(TOP!BS53:BY53),"")))</f>
        <v>0</v>
      </c>
      <c r="AM53" s="14" t="str">
        <f t="shared" si="8"/>
        <v/>
      </c>
      <c r="AY53" s="14">
        <f>IF('P1'!A53="","",'P1'!A53)</f>
        <v>51</v>
      </c>
      <c r="AZ53" s="14">
        <f>IF(DETAILS!$B$13="I",SUM('P1'!S53:X53),IF(DETAILS!$B$13="II",SUM('P1'!AR53:AW53),IF(DETAILS!$B$13="III",SUM('P1'!BK53:BP53))))</f>
        <v>0</v>
      </c>
      <c r="BA53" s="14" t="str">
        <f t="shared" si="9"/>
        <v/>
      </c>
      <c r="BJ53" s="14">
        <f>IF('P2'!A53="","",'P2'!A53)</f>
        <v>51</v>
      </c>
      <c r="BK53" s="14">
        <f>IF(DETAILS!$B$13="I",SUM('P2'!S53:X53),IF(DETAILS!$B$13="II",SUM('P2'!AR53:AW53),IF(DETAILS!$B$13="III",SUM('P2'!BK53:BP53))))</f>
        <v>0</v>
      </c>
      <c r="BL53" s="14" t="str">
        <f t="shared" si="10"/>
        <v/>
      </c>
      <c r="BU53" s="14">
        <f>IF('P3'!A53="","",'P3'!A53)</f>
        <v>51</v>
      </c>
      <c r="BV53" s="14">
        <f>IF(DETAILS!$B$13="I",SUM('P3'!S53:X53),IF(DETAILS!$B$13="II",SUM('P3'!AR53:AW53),IF(DETAILS!$B$13="III",SUM('P3'!BK53:BP53))))</f>
        <v>0</v>
      </c>
      <c r="BW53" s="14" t="str">
        <f t="shared" si="11"/>
        <v/>
      </c>
      <c r="CG53" s="14">
        <f>IF('P4'!A53="","",'P4'!A53)</f>
        <v>51</v>
      </c>
      <c r="CH53" s="14">
        <f>IFERROR(IF(DETAILS!$B$13="I",SUM('P4'!O53:R53),IF(DETAILS!$B$13="II",SUM('P4'!AE53:AH53),IF(DETAILS!$B$13="III",SUM('P4'!AQ53:AT53),""))),"ERROR")</f>
        <v>0</v>
      </c>
      <c r="CI53" s="14" t="str">
        <f t="shared" si="12"/>
        <v/>
      </c>
      <c r="CP53" s="14">
        <f>IF('P5'!A53="","",'P5'!A53)</f>
        <v>51</v>
      </c>
      <c r="CQ53" s="14">
        <f>IFERROR(IF(DETAILS!$B$13="I",SUM('P5'!O53:R53),IF(DETAILS!$B$13="II",SUM('P5'!AE53:AH53),IF(DETAILS!$B$13="III",SUM('P5'!AQ53:AT53),""))),"ERROR")</f>
        <v>0</v>
      </c>
      <c r="CR53" s="14" t="str">
        <f t="shared" si="13"/>
        <v/>
      </c>
      <c r="CY53" s="14">
        <f>IF('P6'!A53="","",'P6'!A53)</f>
        <v>51</v>
      </c>
      <c r="CZ53" s="14">
        <f>IFERROR(IF(DETAILS!$B$13="I",SUM('P6'!O53:R53),IF(DETAILS!$B$13="II",SUM('P6'!AE53:AH53),IF(DETAILS!$B$13="III",SUM('P6'!AQ53:AT53),""))),"ERROR")</f>
        <v>0</v>
      </c>
      <c r="DA53" s="14" t="str">
        <f t="shared" si="14"/>
        <v/>
      </c>
      <c r="DH53" s="14" t="str">
        <f>IF('P7'!A53="","",'P7'!A53)</f>
        <v/>
      </c>
      <c r="DI53" s="14">
        <f>IFERROR(IF(DETAILS!$B$13="I",SUM('P7'!O53:R53),IF(DETAILS!$B$13="II",SUM('P7'!AE53:AH53),IF(DETAILS!$B$13="III",SUM('P7'!AQ53:AT53),""))),"ERROR")</f>
        <v>0</v>
      </c>
      <c r="DJ53" s="14" t="str">
        <f t="shared" si="15"/>
        <v/>
      </c>
    </row>
    <row r="54" spans="1:114" s="14" customFormat="1" x14ac:dyDescent="0.25">
      <c r="A54" s="14">
        <f>IF(BABY!A54="","",BABY!A54)</f>
        <v>52</v>
      </c>
      <c r="B54" s="14">
        <f>IF(DETAILS!$B$13="I",SUM(BABY!G54:M54),IF(DETAILS!$B$13="II",SUM(BABY!AJ54:AP54),IF(DETAILS!$B$13="III",SUM(BABY!BE54:BK54),"")))</f>
        <v>0</v>
      </c>
      <c r="C54" s="14" t="str">
        <f t="shared" si="0"/>
        <v/>
      </c>
      <c r="D54" s="14">
        <f>IF(DETAILS!$B$13="I",SUM(BABY!N54:T54),IF(DETAILS!$B$13="II",SUM(BABY!AQ54:AW54),IF(DETAILS!$B$13="III",SUM(BABY!BL54:BR54),"")))</f>
        <v>0</v>
      </c>
      <c r="E54" s="14" t="str">
        <f t="shared" si="1"/>
        <v/>
      </c>
      <c r="F54" s="14">
        <f>IF(DETAILS!$B$13="I",SUM(BABY!U54:AA54),IF(DETAILS!$B$13="II",SUM(BABY!AX54:BD54),IF(DETAILS!$B$13="III",SUM(BABY!BS54:BY54),"")))</f>
        <v>0</v>
      </c>
      <c r="G54" s="14" t="str">
        <f t="shared" si="2"/>
        <v/>
      </c>
      <c r="Q54" s="14">
        <f>IF(MIDDLE!A54="","",MIDDLE!A54)</f>
        <v>52</v>
      </c>
      <c r="R54" s="14">
        <f>IF(DETAILS!$B$13="I",SUM(MIDDLE!G54:M54),IF(DETAILS!$B$13="II",SUM(MIDDLE!AJ54:AP54),IF(DETAILS!$B$13="III",SUM(MIDDLE!BE54:BK54),"")))</f>
        <v>0</v>
      </c>
      <c r="S54" s="14" t="str">
        <f t="shared" si="3"/>
        <v/>
      </c>
      <c r="T54" s="14">
        <f>IF(DETAILS!$B$13="I",SUM(MIDDLE!N54:T54),IF(DETAILS!$B$13="II",SUM(MIDDLE!AQ54:AW54),IF(DETAILS!$B$13="III",SUM(MIDDLE!BL54:BR54),"")))</f>
        <v>0</v>
      </c>
      <c r="U54" s="14" t="str">
        <f t="shared" si="4"/>
        <v/>
      </c>
      <c r="V54" s="14">
        <f>IF(DETAILS!$B$13="I",SUM(MIDDLE!U54:AA54),IF(DETAILS!$B$13="II",SUM(MIDDLE!AX54:BD54),IF(DETAILS!$B$13="III",SUM(MIDDLE!BS54:BY54),"")))</f>
        <v>0</v>
      </c>
      <c r="W54" s="14" t="str">
        <f t="shared" si="5"/>
        <v/>
      </c>
      <c r="AG54" s="14">
        <f>IF(TOP!A54="","",TOP!A54)</f>
        <v>52</v>
      </c>
      <c r="AH54" s="14">
        <f>IF(DETAILS!$B$13="I",SUM(TOP!G54:M54),IF(DETAILS!$B$13="II",SUM(TOP!AJ54:AP54),IF(DETAILS!$B$13="III",SUM(TOP!BE54:BK54),"")))</f>
        <v>0</v>
      </c>
      <c r="AI54" s="14" t="str">
        <f t="shared" si="6"/>
        <v/>
      </c>
      <c r="AJ54" s="14">
        <f>IF(DETAILS!$B$13="I",SUM(TOP!N54:T54),IF(DETAILS!$B$13="II",SUM(TOP!AQ54:AW54),IF(DETAILS!$B$13="III",SUM(TOP!BL54:BR54),"")))</f>
        <v>0</v>
      </c>
      <c r="AK54" s="14" t="str">
        <f t="shared" si="7"/>
        <v/>
      </c>
      <c r="AL54" s="14">
        <f>IF(DETAILS!$B$13="I",SUM(TOP!U54:AA54),IF(DETAILS!$B$13="II",SUM(TOP!AX54:BD54),IF(DETAILS!$B$13="III",SUM(TOP!BS54:BY54),"")))</f>
        <v>0</v>
      </c>
      <c r="AM54" s="14" t="str">
        <f t="shared" si="8"/>
        <v/>
      </c>
      <c r="AY54" s="14">
        <f>IF('P1'!A54="","",'P1'!A54)</f>
        <v>52</v>
      </c>
      <c r="AZ54" s="14">
        <f>IF(DETAILS!$B$13="I",SUM('P1'!S54:X54),IF(DETAILS!$B$13="II",SUM('P1'!AR54:AW54),IF(DETAILS!$B$13="III",SUM('P1'!BK54:BP54))))</f>
        <v>0</v>
      </c>
      <c r="BA54" s="14" t="str">
        <f t="shared" si="9"/>
        <v/>
      </c>
      <c r="BJ54" s="14">
        <f>IF('P2'!A54="","",'P2'!A54)</f>
        <v>52</v>
      </c>
      <c r="BK54" s="14">
        <f>IF(DETAILS!$B$13="I",SUM('P2'!S54:X54),IF(DETAILS!$B$13="II",SUM('P2'!AR54:AW54),IF(DETAILS!$B$13="III",SUM('P2'!BK54:BP54))))</f>
        <v>0</v>
      </c>
      <c r="BL54" s="14" t="str">
        <f t="shared" si="10"/>
        <v/>
      </c>
      <c r="BU54" s="14">
        <f>IF('P3'!A54="","",'P3'!A54)</f>
        <v>52</v>
      </c>
      <c r="BV54" s="14">
        <f>IF(DETAILS!$B$13="I",SUM('P3'!S54:X54),IF(DETAILS!$B$13="II",SUM('P3'!AR54:AW54),IF(DETAILS!$B$13="III",SUM('P3'!BK54:BP54))))</f>
        <v>0</v>
      </c>
      <c r="BW54" s="14" t="str">
        <f t="shared" si="11"/>
        <v/>
      </c>
      <c r="CG54" s="14">
        <f>IF('P4'!A54="","",'P4'!A54)</f>
        <v>52</v>
      </c>
      <c r="CH54" s="14">
        <f>IFERROR(IF(DETAILS!$B$13="I",SUM('P4'!O54:R54),IF(DETAILS!$B$13="II",SUM('P4'!AE54:AH54),IF(DETAILS!$B$13="III",SUM('P4'!AQ54:AT54),""))),"ERROR")</f>
        <v>0</v>
      </c>
      <c r="CI54" s="14" t="str">
        <f t="shared" si="12"/>
        <v/>
      </c>
      <c r="CP54" s="14">
        <f>IF('P5'!A54="","",'P5'!A54)</f>
        <v>52</v>
      </c>
      <c r="CQ54" s="14">
        <f>IFERROR(IF(DETAILS!$B$13="I",SUM('P5'!O54:R54),IF(DETAILS!$B$13="II",SUM('P5'!AE54:AH54),IF(DETAILS!$B$13="III",SUM('P5'!AQ54:AT54),""))),"ERROR")</f>
        <v>0</v>
      </c>
      <c r="CR54" s="14" t="str">
        <f t="shared" si="13"/>
        <v/>
      </c>
      <c r="CY54" s="14">
        <f>IF('P6'!A54="","",'P6'!A54)</f>
        <v>52</v>
      </c>
      <c r="CZ54" s="14">
        <f>IFERROR(IF(DETAILS!$B$13="I",SUM('P6'!O54:R54),IF(DETAILS!$B$13="II",SUM('P6'!AE54:AH54),IF(DETAILS!$B$13="III",SUM('P6'!AQ54:AT54),""))),"ERROR")</f>
        <v>0</v>
      </c>
      <c r="DA54" s="14" t="str">
        <f t="shared" si="14"/>
        <v/>
      </c>
      <c r="DH54" s="14" t="str">
        <f>IF('P7'!A54="","",'P7'!A54)</f>
        <v/>
      </c>
      <c r="DI54" s="14">
        <f>IFERROR(IF(DETAILS!$B$13="I",SUM('P7'!O54:R54),IF(DETAILS!$B$13="II",SUM('P7'!AE54:AH54),IF(DETAILS!$B$13="III",SUM('P7'!AQ54:AT54),""))),"ERROR")</f>
        <v>0</v>
      </c>
      <c r="DJ54" s="14" t="str">
        <f t="shared" si="15"/>
        <v/>
      </c>
    </row>
    <row r="55" spans="1:114" s="14" customFormat="1" x14ac:dyDescent="0.25">
      <c r="A55" s="14">
        <f>IF(BABY!A55="","",BABY!A55)</f>
        <v>53</v>
      </c>
      <c r="B55" s="14">
        <f>IF(DETAILS!$B$13="I",SUM(BABY!G55:M55),IF(DETAILS!$B$13="II",SUM(BABY!AJ55:AP55),IF(DETAILS!$B$13="III",SUM(BABY!BE55:BK55),"")))</f>
        <v>0</v>
      </c>
      <c r="C55" s="14" t="str">
        <f t="shared" si="0"/>
        <v/>
      </c>
      <c r="D55" s="14">
        <f>IF(DETAILS!$B$13="I",SUM(BABY!N55:T55),IF(DETAILS!$B$13="II",SUM(BABY!AQ55:AW55),IF(DETAILS!$B$13="III",SUM(BABY!BL55:BR55),"")))</f>
        <v>0</v>
      </c>
      <c r="E55" s="14" t="str">
        <f t="shared" si="1"/>
        <v/>
      </c>
      <c r="F55" s="14">
        <f>IF(DETAILS!$B$13="I",SUM(BABY!U55:AA55),IF(DETAILS!$B$13="II",SUM(BABY!AX55:BD55),IF(DETAILS!$B$13="III",SUM(BABY!BS55:BY55),"")))</f>
        <v>0</v>
      </c>
      <c r="G55" s="14" t="str">
        <f t="shared" si="2"/>
        <v/>
      </c>
      <c r="Q55" s="14">
        <f>IF(MIDDLE!A55="","",MIDDLE!A55)</f>
        <v>53</v>
      </c>
      <c r="R55" s="14">
        <f>IF(DETAILS!$B$13="I",SUM(MIDDLE!G55:M55),IF(DETAILS!$B$13="II",SUM(MIDDLE!AJ55:AP55),IF(DETAILS!$B$13="III",SUM(MIDDLE!BE55:BK55),"")))</f>
        <v>0</v>
      </c>
      <c r="S55" s="14" t="str">
        <f t="shared" si="3"/>
        <v/>
      </c>
      <c r="T55" s="14">
        <f>IF(DETAILS!$B$13="I",SUM(MIDDLE!N55:T55),IF(DETAILS!$B$13="II",SUM(MIDDLE!AQ55:AW55),IF(DETAILS!$B$13="III",SUM(MIDDLE!BL55:BR55),"")))</f>
        <v>0</v>
      </c>
      <c r="U55" s="14" t="str">
        <f t="shared" si="4"/>
        <v/>
      </c>
      <c r="V55" s="14">
        <f>IF(DETAILS!$B$13="I",SUM(MIDDLE!U55:AA55),IF(DETAILS!$B$13="II",SUM(MIDDLE!AX55:BD55),IF(DETAILS!$B$13="III",SUM(MIDDLE!BS55:BY55),"")))</f>
        <v>0</v>
      </c>
      <c r="W55" s="14" t="str">
        <f t="shared" si="5"/>
        <v/>
      </c>
      <c r="AG55" s="14">
        <f>IF(TOP!A55="","",TOP!A55)</f>
        <v>53</v>
      </c>
      <c r="AH55" s="14">
        <f>IF(DETAILS!$B$13="I",SUM(TOP!G55:M55),IF(DETAILS!$B$13="II",SUM(TOP!AJ55:AP55),IF(DETAILS!$B$13="III",SUM(TOP!BE55:BK55),"")))</f>
        <v>0</v>
      </c>
      <c r="AI55" s="14" t="str">
        <f t="shared" si="6"/>
        <v/>
      </c>
      <c r="AJ55" s="14">
        <f>IF(DETAILS!$B$13="I",SUM(TOP!N55:T55),IF(DETAILS!$B$13="II",SUM(TOP!AQ55:AW55),IF(DETAILS!$B$13="III",SUM(TOP!BL55:BR55),"")))</f>
        <v>0</v>
      </c>
      <c r="AK55" s="14" t="str">
        <f t="shared" si="7"/>
        <v/>
      </c>
      <c r="AL55" s="14">
        <f>IF(DETAILS!$B$13="I",SUM(TOP!U55:AA55),IF(DETAILS!$B$13="II",SUM(TOP!AX55:BD55),IF(DETAILS!$B$13="III",SUM(TOP!BS55:BY55),"")))</f>
        <v>0</v>
      </c>
      <c r="AM55" s="14" t="str">
        <f t="shared" si="8"/>
        <v/>
      </c>
      <c r="AY55" s="14">
        <f>IF('P1'!A55="","",'P1'!A55)</f>
        <v>53</v>
      </c>
      <c r="AZ55" s="14">
        <f>IF(DETAILS!$B$13="I",SUM('P1'!S55:X55),IF(DETAILS!$B$13="II",SUM('P1'!AR55:AW55),IF(DETAILS!$B$13="III",SUM('P1'!BK55:BP55))))</f>
        <v>0</v>
      </c>
      <c r="BA55" s="14" t="str">
        <f t="shared" si="9"/>
        <v/>
      </c>
      <c r="BJ55" s="14">
        <f>IF('P2'!A55="","",'P2'!A55)</f>
        <v>53</v>
      </c>
      <c r="BK55" s="14">
        <f>IF(DETAILS!$B$13="I",SUM('P2'!S55:X55),IF(DETAILS!$B$13="II",SUM('P2'!AR55:AW55),IF(DETAILS!$B$13="III",SUM('P2'!BK55:BP55))))</f>
        <v>0</v>
      </c>
      <c r="BL55" s="14" t="str">
        <f t="shared" si="10"/>
        <v/>
      </c>
      <c r="BU55" s="14">
        <f>IF('P3'!A55="","",'P3'!A55)</f>
        <v>53</v>
      </c>
      <c r="BV55" s="14">
        <f>IF(DETAILS!$B$13="I",SUM('P3'!S55:X55),IF(DETAILS!$B$13="II",SUM('P3'!AR55:AW55),IF(DETAILS!$B$13="III",SUM('P3'!BK55:BP55))))</f>
        <v>0</v>
      </c>
      <c r="BW55" s="14" t="str">
        <f t="shared" si="11"/>
        <v/>
      </c>
      <c r="CG55" s="14">
        <f>IF('P4'!A55="","",'P4'!A55)</f>
        <v>53</v>
      </c>
      <c r="CH55" s="14">
        <f>IFERROR(IF(DETAILS!$B$13="I",SUM('P4'!O55:R55),IF(DETAILS!$B$13="II",SUM('P4'!AE55:AH55),IF(DETAILS!$B$13="III",SUM('P4'!AQ55:AT55),""))),"ERROR")</f>
        <v>0</v>
      </c>
      <c r="CI55" s="14" t="str">
        <f t="shared" si="12"/>
        <v/>
      </c>
      <c r="CP55" s="14">
        <f>IF('P5'!A55="","",'P5'!A55)</f>
        <v>53</v>
      </c>
      <c r="CQ55" s="14">
        <f>IFERROR(IF(DETAILS!$B$13="I",SUM('P5'!O55:R55),IF(DETAILS!$B$13="II",SUM('P5'!AE55:AH55),IF(DETAILS!$B$13="III",SUM('P5'!AQ55:AT55),""))),"ERROR")</f>
        <v>0</v>
      </c>
      <c r="CR55" s="14" t="str">
        <f t="shared" si="13"/>
        <v/>
      </c>
      <c r="CY55" s="14">
        <f>IF('P6'!A55="","",'P6'!A55)</f>
        <v>53</v>
      </c>
      <c r="CZ55" s="14">
        <f>IFERROR(IF(DETAILS!$B$13="I",SUM('P6'!O55:R55),IF(DETAILS!$B$13="II",SUM('P6'!AE55:AH55),IF(DETAILS!$B$13="III",SUM('P6'!AQ55:AT55),""))),"ERROR")</f>
        <v>0</v>
      </c>
      <c r="DA55" s="14" t="str">
        <f t="shared" si="14"/>
        <v/>
      </c>
      <c r="DH55" s="14" t="str">
        <f>IF('P7'!A55="","",'P7'!A55)</f>
        <v/>
      </c>
      <c r="DI55" s="14">
        <f>IFERROR(IF(DETAILS!$B$13="I",SUM('P7'!O55:R55),IF(DETAILS!$B$13="II",SUM('P7'!AE55:AH55),IF(DETAILS!$B$13="III",SUM('P7'!AQ55:AT55),""))),"ERROR")</f>
        <v>0</v>
      </c>
      <c r="DJ55" s="14" t="str">
        <f t="shared" si="15"/>
        <v/>
      </c>
    </row>
    <row r="56" spans="1:114" s="14" customFormat="1" x14ac:dyDescent="0.25">
      <c r="A56" s="14">
        <f>IF(BABY!A56="","",BABY!A56)</f>
        <v>54</v>
      </c>
      <c r="B56" s="14">
        <f>IF(DETAILS!$B$13="I",SUM(BABY!G56:M56),IF(DETAILS!$B$13="II",SUM(BABY!AJ56:AP56),IF(DETAILS!$B$13="III",SUM(BABY!BE56:BK56),"")))</f>
        <v>0</v>
      </c>
      <c r="C56" s="14" t="str">
        <f t="shared" si="0"/>
        <v/>
      </c>
      <c r="D56" s="14">
        <f>IF(DETAILS!$B$13="I",SUM(BABY!N56:T56),IF(DETAILS!$B$13="II",SUM(BABY!AQ56:AW56),IF(DETAILS!$B$13="III",SUM(BABY!BL56:BR56),"")))</f>
        <v>0</v>
      </c>
      <c r="E56" s="14" t="str">
        <f t="shared" si="1"/>
        <v/>
      </c>
      <c r="F56" s="14">
        <f>IF(DETAILS!$B$13="I",SUM(BABY!U56:AA56),IF(DETAILS!$B$13="II",SUM(BABY!AX56:BD56),IF(DETAILS!$B$13="III",SUM(BABY!BS56:BY56),"")))</f>
        <v>0</v>
      </c>
      <c r="G56" s="14" t="str">
        <f t="shared" si="2"/>
        <v/>
      </c>
      <c r="Q56" s="14">
        <f>IF(MIDDLE!A56="","",MIDDLE!A56)</f>
        <v>54</v>
      </c>
      <c r="R56" s="14">
        <f>IF(DETAILS!$B$13="I",SUM(MIDDLE!G56:M56),IF(DETAILS!$B$13="II",SUM(MIDDLE!AJ56:AP56),IF(DETAILS!$B$13="III",SUM(MIDDLE!BE56:BK56),"")))</f>
        <v>0</v>
      </c>
      <c r="S56" s="14" t="str">
        <f t="shared" si="3"/>
        <v/>
      </c>
      <c r="T56" s="14">
        <f>IF(DETAILS!$B$13="I",SUM(MIDDLE!N56:T56),IF(DETAILS!$B$13="II",SUM(MIDDLE!AQ56:AW56),IF(DETAILS!$B$13="III",SUM(MIDDLE!BL56:BR56),"")))</f>
        <v>0</v>
      </c>
      <c r="U56" s="14" t="str">
        <f t="shared" si="4"/>
        <v/>
      </c>
      <c r="V56" s="14">
        <f>IF(DETAILS!$B$13="I",SUM(MIDDLE!U56:AA56),IF(DETAILS!$B$13="II",SUM(MIDDLE!AX56:BD56),IF(DETAILS!$B$13="III",SUM(MIDDLE!BS56:BY56),"")))</f>
        <v>0</v>
      </c>
      <c r="W56" s="14" t="str">
        <f t="shared" si="5"/>
        <v/>
      </c>
      <c r="AG56" s="14">
        <f>IF(TOP!A56="","",TOP!A56)</f>
        <v>54</v>
      </c>
      <c r="AH56" s="14">
        <f>IF(DETAILS!$B$13="I",SUM(TOP!G56:M56),IF(DETAILS!$B$13="II",SUM(TOP!AJ56:AP56),IF(DETAILS!$B$13="III",SUM(TOP!BE56:BK56),"")))</f>
        <v>0</v>
      </c>
      <c r="AI56" s="14" t="str">
        <f t="shared" si="6"/>
        <v/>
      </c>
      <c r="AJ56" s="14">
        <f>IF(DETAILS!$B$13="I",SUM(TOP!N56:T56),IF(DETAILS!$B$13="II",SUM(TOP!AQ56:AW56),IF(DETAILS!$B$13="III",SUM(TOP!BL56:BR56),"")))</f>
        <v>0</v>
      </c>
      <c r="AK56" s="14" t="str">
        <f t="shared" si="7"/>
        <v/>
      </c>
      <c r="AL56" s="14">
        <f>IF(DETAILS!$B$13="I",SUM(TOP!U56:AA56),IF(DETAILS!$B$13="II",SUM(TOP!AX56:BD56),IF(DETAILS!$B$13="III",SUM(TOP!BS56:BY56),"")))</f>
        <v>0</v>
      </c>
      <c r="AM56" s="14" t="str">
        <f t="shared" si="8"/>
        <v/>
      </c>
      <c r="AY56" s="14">
        <f>IF('P1'!A56="","",'P1'!A56)</f>
        <v>54</v>
      </c>
      <c r="AZ56" s="14">
        <f>IF(DETAILS!$B$13="I",SUM('P1'!S56:X56),IF(DETAILS!$B$13="II",SUM('P1'!AR56:AW56),IF(DETAILS!$B$13="III",SUM('P1'!BK56:BP56))))</f>
        <v>0</v>
      </c>
      <c r="BA56" s="14" t="str">
        <f t="shared" si="9"/>
        <v/>
      </c>
      <c r="BJ56" s="14">
        <f>IF('P2'!A56="","",'P2'!A56)</f>
        <v>54</v>
      </c>
      <c r="BK56" s="14">
        <f>IF(DETAILS!$B$13="I",SUM('P2'!S56:X56),IF(DETAILS!$B$13="II",SUM('P2'!AR56:AW56),IF(DETAILS!$B$13="III",SUM('P2'!BK56:BP56))))</f>
        <v>0</v>
      </c>
      <c r="BL56" s="14" t="str">
        <f t="shared" si="10"/>
        <v/>
      </c>
      <c r="BU56" s="14">
        <f>IF('P3'!A56="","",'P3'!A56)</f>
        <v>54</v>
      </c>
      <c r="BV56" s="14">
        <f>IF(DETAILS!$B$13="I",SUM('P3'!S56:X56),IF(DETAILS!$B$13="II",SUM('P3'!AR56:AW56),IF(DETAILS!$B$13="III",SUM('P3'!BK56:BP56))))</f>
        <v>0</v>
      </c>
      <c r="BW56" s="14" t="str">
        <f t="shared" si="11"/>
        <v/>
      </c>
      <c r="CG56" s="14">
        <f>IF('P4'!A56="","",'P4'!A56)</f>
        <v>54</v>
      </c>
      <c r="CH56" s="14">
        <f>IFERROR(IF(DETAILS!$B$13="I",SUM('P4'!O56:R56),IF(DETAILS!$B$13="II",SUM('P4'!AE56:AH56),IF(DETAILS!$B$13="III",SUM('P4'!AQ56:AT56),""))),"ERROR")</f>
        <v>0</v>
      </c>
      <c r="CI56" s="14" t="str">
        <f t="shared" si="12"/>
        <v/>
      </c>
      <c r="CP56" s="14">
        <f>IF('P5'!A56="","",'P5'!A56)</f>
        <v>54</v>
      </c>
      <c r="CQ56" s="14">
        <f>IFERROR(IF(DETAILS!$B$13="I",SUM('P5'!O56:R56),IF(DETAILS!$B$13="II",SUM('P5'!AE56:AH56),IF(DETAILS!$B$13="III",SUM('P5'!AQ56:AT56),""))),"ERROR")</f>
        <v>0</v>
      </c>
      <c r="CR56" s="14" t="str">
        <f t="shared" si="13"/>
        <v/>
      </c>
      <c r="CY56" s="14">
        <f>IF('P6'!A56="","",'P6'!A56)</f>
        <v>54</v>
      </c>
      <c r="CZ56" s="14">
        <f>IFERROR(IF(DETAILS!$B$13="I",SUM('P6'!O56:R56),IF(DETAILS!$B$13="II",SUM('P6'!AE56:AH56),IF(DETAILS!$B$13="III",SUM('P6'!AQ56:AT56),""))),"ERROR")</f>
        <v>0</v>
      </c>
      <c r="DA56" s="14" t="str">
        <f t="shared" si="14"/>
        <v/>
      </c>
      <c r="DH56" s="14" t="str">
        <f>IF('P7'!A56="","",'P7'!A56)</f>
        <v/>
      </c>
      <c r="DI56" s="14">
        <f>IFERROR(IF(DETAILS!$B$13="I",SUM('P7'!O56:R56),IF(DETAILS!$B$13="II",SUM('P7'!AE56:AH56),IF(DETAILS!$B$13="III",SUM('P7'!AQ56:AT56),""))),"ERROR")</f>
        <v>0</v>
      </c>
      <c r="DJ56" s="14" t="str">
        <f t="shared" si="15"/>
        <v/>
      </c>
    </row>
    <row r="57" spans="1:114" s="14" customFormat="1" x14ac:dyDescent="0.25">
      <c r="A57" s="14">
        <f>IF(BABY!A57="","",BABY!A57)</f>
        <v>55</v>
      </c>
      <c r="B57" s="14">
        <f>IF(DETAILS!$B$13="I",SUM(BABY!G57:M57),IF(DETAILS!$B$13="II",SUM(BABY!AJ57:AP57),IF(DETAILS!$B$13="III",SUM(BABY!BE57:BK57),"")))</f>
        <v>0</v>
      </c>
      <c r="C57" s="14" t="str">
        <f t="shared" si="0"/>
        <v/>
      </c>
      <c r="D57" s="14">
        <f>IF(DETAILS!$B$13="I",SUM(BABY!N57:T57),IF(DETAILS!$B$13="II",SUM(BABY!AQ57:AW57),IF(DETAILS!$B$13="III",SUM(BABY!BL57:BR57),"")))</f>
        <v>0</v>
      </c>
      <c r="E57" s="14" t="str">
        <f t="shared" si="1"/>
        <v/>
      </c>
      <c r="F57" s="14">
        <f>IF(DETAILS!$B$13="I",SUM(BABY!U57:AA57),IF(DETAILS!$B$13="II",SUM(BABY!AX57:BD57),IF(DETAILS!$B$13="III",SUM(BABY!BS57:BY57),"")))</f>
        <v>0</v>
      </c>
      <c r="G57" s="14" t="str">
        <f t="shared" si="2"/>
        <v/>
      </c>
      <c r="Q57" s="14">
        <f>IF(MIDDLE!A57="","",MIDDLE!A57)</f>
        <v>55</v>
      </c>
      <c r="R57" s="14">
        <f>IF(DETAILS!$B$13="I",SUM(MIDDLE!G57:M57),IF(DETAILS!$B$13="II",SUM(MIDDLE!AJ57:AP57),IF(DETAILS!$B$13="III",SUM(MIDDLE!BE57:BK57),"")))</f>
        <v>0</v>
      </c>
      <c r="S57" s="14" t="str">
        <f t="shared" si="3"/>
        <v/>
      </c>
      <c r="T57" s="14">
        <f>IF(DETAILS!$B$13="I",SUM(MIDDLE!N57:T57),IF(DETAILS!$B$13="II",SUM(MIDDLE!AQ57:AW57),IF(DETAILS!$B$13="III",SUM(MIDDLE!BL57:BR57),"")))</f>
        <v>0</v>
      </c>
      <c r="U57" s="14" t="str">
        <f t="shared" si="4"/>
        <v/>
      </c>
      <c r="V57" s="14">
        <f>IF(DETAILS!$B$13="I",SUM(MIDDLE!U57:AA57),IF(DETAILS!$B$13="II",SUM(MIDDLE!AX57:BD57),IF(DETAILS!$B$13="III",SUM(MIDDLE!BS57:BY57),"")))</f>
        <v>0</v>
      </c>
      <c r="W57" s="14" t="str">
        <f t="shared" si="5"/>
        <v/>
      </c>
      <c r="AG57" s="14">
        <f>IF(TOP!A57="","",TOP!A57)</f>
        <v>55</v>
      </c>
      <c r="AH57" s="14">
        <f>IF(DETAILS!$B$13="I",SUM(TOP!G57:M57),IF(DETAILS!$B$13="II",SUM(TOP!AJ57:AP57),IF(DETAILS!$B$13="III",SUM(TOP!BE57:BK57),"")))</f>
        <v>0</v>
      </c>
      <c r="AI57" s="14" t="str">
        <f t="shared" si="6"/>
        <v/>
      </c>
      <c r="AJ57" s="14">
        <f>IF(DETAILS!$B$13="I",SUM(TOP!N57:T57),IF(DETAILS!$B$13="II",SUM(TOP!AQ57:AW57),IF(DETAILS!$B$13="III",SUM(TOP!BL57:BR57),"")))</f>
        <v>0</v>
      </c>
      <c r="AK57" s="14" t="str">
        <f t="shared" si="7"/>
        <v/>
      </c>
      <c r="AL57" s="14">
        <f>IF(DETAILS!$B$13="I",SUM(TOP!U57:AA57),IF(DETAILS!$B$13="II",SUM(TOP!AX57:BD57),IF(DETAILS!$B$13="III",SUM(TOP!BS57:BY57),"")))</f>
        <v>0</v>
      </c>
      <c r="AM57" s="14" t="str">
        <f t="shared" si="8"/>
        <v/>
      </c>
      <c r="AY57" s="14">
        <f>IF('P1'!A57="","",'P1'!A57)</f>
        <v>55</v>
      </c>
      <c r="AZ57" s="14">
        <f>IF(DETAILS!$B$13="I",SUM('P1'!S57:X57),IF(DETAILS!$B$13="II",SUM('P1'!AR57:AW57),IF(DETAILS!$B$13="III",SUM('P1'!BK57:BP57))))</f>
        <v>0</v>
      </c>
      <c r="BA57" s="14" t="str">
        <f t="shared" si="9"/>
        <v/>
      </c>
      <c r="BJ57" s="14">
        <f>IF('P2'!A57="","",'P2'!A57)</f>
        <v>55</v>
      </c>
      <c r="BK57" s="14">
        <f>IF(DETAILS!$B$13="I",SUM('P2'!S57:X57),IF(DETAILS!$B$13="II",SUM('P2'!AR57:AW57),IF(DETAILS!$B$13="III",SUM('P2'!BK57:BP57))))</f>
        <v>0</v>
      </c>
      <c r="BL57" s="14" t="str">
        <f t="shared" si="10"/>
        <v/>
      </c>
      <c r="BU57" s="14">
        <f>IF('P3'!A57="","",'P3'!A57)</f>
        <v>55</v>
      </c>
      <c r="BV57" s="14">
        <f>IF(DETAILS!$B$13="I",SUM('P3'!S57:X57),IF(DETAILS!$B$13="II",SUM('P3'!AR57:AW57),IF(DETAILS!$B$13="III",SUM('P3'!BK57:BP57))))</f>
        <v>0</v>
      </c>
      <c r="BW57" s="14" t="str">
        <f t="shared" si="11"/>
        <v/>
      </c>
      <c r="CG57" s="14">
        <f>IF('P4'!A57="","",'P4'!A57)</f>
        <v>55</v>
      </c>
      <c r="CH57" s="14">
        <f>IFERROR(IF(DETAILS!$B$13="I",SUM('P4'!O57:R57),IF(DETAILS!$B$13="II",SUM('P4'!AE57:AH57),IF(DETAILS!$B$13="III",SUM('P4'!AQ57:AT57),""))),"ERROR")</f>
        <v>0</v>
      </c>
      <c r="CI57" s="14" t="str">
        <f t="shared" si="12"/>
        <v/>
      </c>
      <c r="CP57" s="14">
        <f>IF('P5'!A57="","",'P5'!A57)</f>
        <v>55</v>
      </c>
      <c r="CQ57" s="14">
        <f>IFERROR(IF(DETAILS!$B$13="I",SUM('P5'!O57:R57),IF(DETAILS!$B$13="II",SUM('P5'!AE57:AH57),IF(DETAILS!$B$13="III",SUM('P5'!AQ57:AT57),""))),"ERROR")</f>
        <v>0</v>
      </c>
      <c r="CR57" s="14" t="str">
        <f t="shared" si="13"/>
        <v/>
      </c>
      <c r="CY57" s="14">
        <f>IF('P6'!A57="","",'P6'!A57)</f>
        <v>55</v>
      </c>
      <c r="CZ57" s="14">
        <f>IFERROR(IF(DETAILS!$B$13="I",SUM('P6'!O57:R57),IF(DETAILS!$B$13="II",SUM('P6'!AE57:AH57),IF(DETAILS!$B$13="III",SUM('P6'!AQ57:AT57),""))),"ERROR")</f>
        <v>0</v>
      </c>
      <c r="DA57" s="14" t="str">
        <f t="shared" si="14"/>
        <v/>
      </c>
      <c r="DH57" s="14" t="str">
        <f>IF('P7'!A57="","",'P7'!A57)</f>
        <v/>
      </c>
      <c r="DI57" s="14">
        <f>IFERROR(IF(DETAILS!$B$13="I",SUM('P7'!O57:R57),IF(DETAILS!$B$13="II",SUM('P7'!AE57:AH57),IF(DETAILS!$B$13="III",SUM('P7'!AQ57:AT57),""))),"ERROR")</f>
        <v>0</v>
      </c>
      <c r="DJ57" s="14" t="str">
        <f t="shared" si="15"/>
        <v/>
      </c>
    </row>
    <row r="58" spans="1:114" s="14" customFormat="1" x14ac:dyDescent="0.25">
      <c r="A58" s="14" t="str">
        <f>IF(BABY!A58="","",BABY!A58)</f>
        <v/>
      </c>
      <c r="B58" s="14">
        <f>IF(DETAILS!$B$13="I",SUM(BABY!G58:M58),IF(DETAILS!$B$13="II",SUM(BABY!AJ58:AP58),IF(DETAILS!$B$13="III",SUM(BABY!BE58:BK58),"")))</f>
        <v>0</v>
      </c>
      <c r="C58" s="14" t="str">
        <f t="shared" si="0"/>
        <v/>
      </c>
      <c r="D58" s="14">
        <f>IF(DETAILS!$B$13="I",SUM(BABY!N58:T58),IF(DETAILS!$B$13="II",SUM(BABY!AQ58:AW58),IF(DETAILS!$B$13="III",SUM(BABY!BL58:BR58),"")))</f>
        <v>0</v>
      </c>
      <c r="E58" s="14" t="str">
        <f t="shared" si="1"/>
        <v/>
      </c>
      <c r="F58" s="14">
        <f>IF(DETAILS!$B$13="I",SUM(BABY!U58:AA58),IF(DETAILS!$B$13="II",SUM(BABY!AX58:BD58),IF(DETAILS!$B$13="III",SUM(BABY!BS58:BY58),"")))</f>
        <v>0</v>
      </c>
      <c r="G58" s="14" t="str">
        <f t="shared" si="2"/>
        <v/>
      </c>
      <c r="Q58" s="14">
        <f>IF(MIDDLE!A58="","",MIDDLE!A58)</f>
        <v>56</v>
      </c>
      <c r="R58" s="14">
        <f>IF(DETAILS!$B$13="I",SUM(MIDDLE!G58:M58),IF(DETAILS!$B$13="II",SUM(MIDDLE!AJ58:AP58),IF(DETAILS!$B$13="III",SUM(MIDDLE!BE58:BK58),"")))</f>
        <v>0</v>
      </c>
      <c r="S58" s="14" t="str">
        <f t="shared" si="3"/>
        <v/>
      </c>
      <c r="T58" s="14">
        <f>IF(DETAILS!$B$13="I",SUM(MIDDLE!N58:T58),IF(DETAILS!$B$13="II",SUM(MIDDLE!AQ58:AW58),IF(DETAILS!$B$13="III",SUM(MIDDLE!BL58:BR58),"")))</f>
        <v>0</v>
      </c>
      <c r="U58" s="14" t="str">
        <f t="shared" si="4"/>
        <v/>
      </c>
      <c r="V58" s="14">
        <f>IF(DETAILS!$B$13="I",SUM(MIDDLE!U58:AA58),IF(DETAILS!$B$13="II",SUM(MIDDLE!AX58:BD58),IF(DETAILS!$B$13="III",SUM(MIDDLE!BS58:BY58),"")))</f>
        <v>0</v>
      </c>
      <c r="W58" s="14" t="str">
        <f t="shared" si="5"/>
        <v/>
      </c>
      <c r="AG58" s="14">
        <f>IF(TOP!A58="","",TOP!A58)</f>
        <v>56</v>
      </c>
      <c r="AH58" s="14">
        <f>IF(DETAILS!$B$13="I",SUM(TOP!G58:M58),IF(DETAILS!$B$13="II",SUM(TOP!AJ58:AP58),IF(DETAILS!$B$13="III",SUM(TOP!BE58:BK58),"")))</f>
        <v>0</v>
      </c>
      <c r="AI58" s="14" t="str">
        <f t="shared" si="6"/>
        <v/>
      </c>
      <c r="AJ58" s="14">
        <f>IF(DETAILS!$B$13="I",SUM(TOP!N58:T58),IF(DETAILS!$B$13="II",SUM(TOP!AQ58:AW58),IF(DETAILS!$B$13="III",SUM(TOP!BL58:BR58),"")))</f>
        <v>0</v>
      </c>
      <c r="AK58" s="14" t="str">
        <f t="shared" si="7"/>
        <v/>
      </c>
      <c r="AL58" s="14">
        <f>IF(DETAILS!$B$13="I",SUM(TOP!U58:AA58),IF(DETAILS!$B$13="II",SUM(TOP!AX58:BD58),IF(DETAILS!$B$13="III",SUM(TOP!BS58:BY58),"")))</f>
        <v>0</v>
      </c>
      <c r="AM58" s="14" t="str">
        <f t="shared" si="8"/>
        <v/>
      </c>
      <c r="AY58" s="14">
        <f>IF('P1'!A58="","",'P1'!A58)</f>
        <v>56</v>
      </c>
      <c r="AZ58" s="14">
        <f>IF(DETAILS!$B$13="I",SUM('P1'!S58:X58),IF(DETAILS!$B$13="II",SUM('P1'!AR58:AW58),IF(DETAILS!$B$13="III",SUM('P1'!BK58:BP58))))</f>
        <v>0</v>
      </c>
      <c r="BA58" s="14" t="str">
        <f t="shared" si="9"/>
        <v/>
      </c>
      <c r="BJ58" s="14">
        <f>IF('P2'!A58="","",'P2'!A58)</f>
        <v>56</v>
      </c>
      <c r="BK58" s="14">
        <f>IF(DETAILS!$B$13="I",SUM('P2'!S58:X58),IF(DETAILS!$B$13="II",SUM('P2'!AR58:AW58),IF(DETAILS!$B$13="III",SUM('P2'!BK58:BP58))))</f>
        <v>0</v>
      </c>
      <c r="BL58" s="14" t="str">
        <f t="shared" si="10"/>
        <v/>
      </c>
      <c r="BU58" s="14">
        <f>IF('P3'!A58="","",'P3'!A58)</f>
        <v>56</v>
      </c>
      <c r="BV58" s="14">
        <f>IF(DETAILS!$B$13="I",SUM('P3'!S58:X58),IF(DETAILS!$B$13="II",SUM('P3'!AR58:AW58),IF(DETAILS!$B$13="III",SUM('P3'!BK58:BP58))))</f>
        <v>0</v>
      </c>
      <c r="BW58" s="14" t="str">
        <f t="shared" si="11"/>
        <v/>
      </c>
      <c r="CG58" s="14">
        <f>IF('P4'!A58="","",'P4'!A58)</f>
        <v>56</v>
      </c>
      <c r="CH58" s="14">
        <f>IFERROR(IF(DETAILS!$B$13="I",SUM('P4'!O58:R58),IF(DETAILS!$B$13="II",SUM('P4'!AE58:AH58),IF(DETAILS!$B$13="III",SUM('P4'!AQ58:AT58),""))),"ERROR")</f>
        <v>0</v>
      </c>
      <c r="CI58" s="14" t="str">
        <f t="shared" si="12"/>
        <v/>
      </c>
      <c r="CP58" s="14">
        <f>IF('P5'!A58="","",'P5'!A58)</f>
        <v>56</v>
      </c>
      <c r="CQ58" s="14">
        <f>IFERROR(IF(DETAILS!$B$13="I",SUM('P5'!O58:R58),IF(DETAILS!$B$13="II",SUM('P5'!AE58:AH58),IF(DETAILS!$B$13="III",SUM('P5'!AQ58:AT58),""))),"ERROR")</f>
        <v>0</v>
      </c>
      <c r="CR58" s="14" t="str">
        <f t="shared" si="13"/>
        <v/>
      </c>
      <c r="CY58" s="14">
        <f>IF('P6'!A58="","",'P6'!A58)</f>
        <v>56</v>
      </c>
      <c r="CZ58" s="14">
        <f>IFERROR(IF(DETAILS!$B$13="I",SUM('P6'!O58:R58),IF(DETAILS!$B$13="II",SUM('P6'!AE58:AH58),IF(DETAILS!$B$13="III",SUM('P6'!AQ58:AT58),""))),"ERROR")</f>
        <v>0</v>
      </c>
      <c r="DA58" s="14" t="str">
        <f t="shared" si="14"/>
        <v/>
      </c>
      <c r="DH58" s="14" t="str">
        <f>IF('P7'!A58="","",'P7'!A58)</f>
        <v/>
      </c>
      <c r="DI58" s="14">
        <f>IFERROR(IF(DETAILS!$B$13="I",SUM('P7'!O58:R58),IF(DETAILS!$B$13="II",SUM('P7'!AE58:AH58),IF(DETAILS!$B$13="III",SUM('P7'!AQ58:AT58),""))),"ERROR")</f>
        <v>0</v>
      </c>
      <c r="DJ58" s="14" t="str">
        <f t="shared" si="15"/>
        <v/>
      </c>
    </row>
    <row r="59" spans="1:114" s="14" customFormat="1" x14ac:dyDescent="0.25">
      <c r="A59" s="14" t="str">
        <f>IF(BABY!A59="","",BABY!A59)</f>
        <v/>
      </c>
      <c r="B59" s="14">
        <f>IF(DETAILS!$B$13="I",SUM(BABY!G59:M59),IF(DETAILS!$B$13="II",SUM(BABY!AJ59:AP59),IF(DETAILS!$B$13="III",SUM(BABY!BE59:BK59),"")))</f>
        <v>0</v>
      </c>
      <c r="C59" s="14" t="str">
        <f t="shared" si="0"/>
        <v/>
      </c>
      <c r="D59" s="14">
        <f>IF(DETAILS!$B$13="I",SUM(BABY!N59:T59),IF(DETAILS!$B$13="II",SUM(BABY!AQ59:AW59),IF(DETAILS!$B$13="III",SUM(BABY!BL59:BR59),"")))</f>
        <v>0</v>
      </c>
      <c r="E59" s="14" t="str">
        <f t="shared" si="1"/>
        <v/>
      </c>
      <c r="F59" s="14">
        <f>IF(DETAILS!$B$13="I",SUM(BABY!U59:AA59),IF(DETAILS!$B$13="II",SUM(BABY!AX59:BD59),IF(DETAILS!$B$13="III",SUM(BABY!BS59:BY59),"")))</f>
        <v>0</v>
      </c>
      <c r="G59" s="14" t="str">
        <f t="shared" si="2"/>
        <v/>
      </c>
      <c r="Q59" s="14">
        <f>IF(MIDDLE!A59="","",MIDDLE!A59)</f>
        <v>57</v>
      </c>
      <c r="R59" s="14">
        <f>IF(DETAILS!$B$13="I",SUM(MIDDLE!G59:M59),IF(DETAILS!$B$13="II",SUM(MIDDLE!AJ59:AP59),IF(DETAILS!$B$13="III",SUM(MIDDLE!BE59:BK59),"")))</f>
        <v>0</v>
      </c>
      <c r="S59" s="14" t="str">
        <f t="shared" si="3"/>
        <v/>
      </c>
      <c r="T59" s="14">
        <f>IF(DETAILS!$B$13="I",SUM(MIDDLE!N59:T59),IF(DETAILS!$B$13="II",SUM(MIDDLE!AQ59:AW59),IF(DETAILS!$B$13="III",SUM(MIDDLE!BL59:BR59),"")))</f>
        <v>0</v>
      </c>
      <c r="U59" s="14" t="str">
        <f t="shared" si="4"/>
        <v/>
      </c>
      <c r="V59" s="14">
        <f>IF(DETAILS!$B$13="I",SUM(MIDDLE!U59:AA59),IF(DETAILS!$B$13="II",SUM(MIDDLE!AX59:BD59),IF(DETAILS!$B$13="III",SUM(MIDDLE!BS59:BY59),"")))</f>
        <v>0</v>
      </c>
      <c r="W59" s="14" t="str">
        <f t="shared" si="5"/>
        <v/>
      </c>
      <c r="AG59" s="14">
        <f>IF(TOP!A59="","",TOP!A59)</f>
        <v>57</v>
      </c>
      <c r="AH59" s="14">
        <f>IF(DETAILS!$B$13="I",SUM(TOP!G59:M59),IF(DETAILS!$B$13="II",SUM(TOP!AJ59:AP59),IF(DETAILS!$B$13="III",SUM(TOP!BE59:BK59),"")))</f>
        <v>0</v>
      </c>
      <c r="AI59" s="14" t="str">
        <f t="shared" si="6"/>
        <v/>
      </c>
      <c r="AJ59" s="14">
        <f>IF(DETAILS!$B$13="I",SUM(TOP!N59:T59),IF(DETAILS!$B$13="II",SUM(TOP!AQ59:AW59),IF(DETAILS!$B$13="III",SUM(TOP!BL59:BR59),"")))</f>
        <v>0</v>
      </c>
      <c r="AK59" s="14" t="str">
        <f t="shared" si="7"/>
        <v/>
      </c>
      <c r="AL59" s="14">
        <f>IF(DETAILS!$B$13="I",SUM(TOP!U59:AA59),IF(DETAILS!$B$13="II",SUM(TOP!AX59:BD59),IF(DETAILS!$B$13="III",SUM(TOP!BS59:BY59),"")))</f>
        <v>0</v>
      </c>
      <c r="AM59" s="14" t="str">
        <f t="shared" si="8"/>
        <v/>
      </c>
      <c r="AY59" s="14">
        <f>IF('P1'!A59="","",'P1'!A59)</f>
        <v>57</v>
      </c>
      <c r="AZ59" s="14">
        <f>IF(DETAILS!$B$13="I",SUM('P1'!S59:X59),IF(DETAILS!$B$13="II",SUM('P1'!AR59:AW59),IF(DETAILS!$B$13="III",SUM('P1'!BK59:BP59))))</f>
        <v>0</v>
      </c>
      <c r="BA59" s="14" t="str">
        <f t="shared" si="9"/>
        <v/>
      </c>
      <c r="BJ59" s="14">
        <f>IF('P2'!A59="","",'P2'!A59)</f>
        <v>57</v>
      </c>
      <c r="BK59" s="14">
        <f>IF(DETAILS!$B$13="I",SUM('P2'!S59:X59),IF(DETAILS!$B$13="II",SUM('P2'!AR59:AW59),IF(DETAILS!$B$13="III",SUM('P2'!BK59:BP59))))</f>
        <v>0</v>
      </c>
      <c r="BL59" s="14" t="str">
        <f t="shared" si="10"/>
        <v/>
      </c>
      <c r="BU59" s="14">
        <f>IF('P3'!A59="","",'P3'!A59)</f>
        <v>57</v>
      </c>
      <c r="BV59" s="14">
        <f>IF(DETAILS!$B$13="I",SUM('P3'!S59:X59),IF(DETAILS!$B$13="II",SUM('P3'!AR59:AW59),IF(DETAILS!$B$13="III",SUM('P3'!BK59:BP59))))</f>
        <v>0</v>
      </c>
      <c r="BW59" s="14" t="str">
        <f t="shared" si="11"/>
        <v/>
      </c>
      <c r="CG59" s="14">
        <f>IF('P4'!A59="","",'P4'!A59)</f>
        <v>57</v>
      </c>
      <c r="CH59" s="14">
        <f>IFERROR(IF(DETAILS!$B$13="I",SUM('P4'!O59:R59),IF(DETAILS!$B$13="II",SUM('P4'!AE59:AH59),IF(DETAILS!$B$13="III",SUM('P4'!AQ59:AT59),""))),"ERROR")</f>
        <v>0</v>
      </c>
      <c r="CI59" s="14" t="str">
        <f t="shared" si="12"/>
        <v/>
      </c>
      <c r="CP59" s="14">
        <f>IF('P5'!A59="","",'P5'!A59)</f>
        <v>57</v>
      </c>
      <c r="CQ59" s="14">
        <f>IFERROR(IF(DETAILS!$B$13="I",SUM('P5'!O59:R59),IF(DETAILS!$B$13="II",SUM('P5'!AE59:AH59),IF(DETAILS!$B$13="III",SUM('P5'!AQ59:AT59),""))),"ERROR")</f>
        <v>0</v>
      </c>
      <c r="CR59" s="14" t="str">
        <f t="shared" si="13"/>
        <v/>
      </c>
      <c r="CY59" s="14">
        <f>IF('P6'!A59="","",'P6'!A59)</f>
        <v>57</v>
      </c>
      <c r="CZ59" s="14">
        <f>IFERROR(IF(DETAILS!$B$13="I",SUM('P6'!O59:R59),IF(DETAILS!$B$13="II",SUM('P6'!AE59:AH59),IF(DETAILS!$B$13="III",SUM('P6'!AQ59:AT59),""))),"ERROR")</f>
        <v>0</v>
      </c>
      <c r="DA59" s="14" t="str">
        <f t="shared" si="14"/>
        <v/>
      </c>
      <c r="DH59" s="14" t="str">
        <f>IF('P7'!A59="","",'P7'!A59)</f>
        <v/>
      </c>
      <c r="DI59" s="14">
        <f>IFERROR(IF(DETAILS!$B$13="I",SUM('P7'!O59:R59),IF(DETAILS!$B$13="II",SUM('P7'!AE59:AH59),IF(DETAILS!$B$13="III",SUM('P7'!AQ59:AT59),""))),"ERROR")</f>
        <v>0</v>
      </c>
      <c r="DJ59" s="14" t="str">
        <f t="shared" si="15"/>
        <v/>
      </c>
    </row>
    <row r="60" spans="1:114" s="14" customFormat="1" x14ac:dyDescent="0.25">
      <c r="A60" s="14" t="str">
        <f>IF(BABY!A60="","",BABY!A60)</f>
        <v/>
      </c>
      <c r="B60" s="14">
        <f>IF(DETAILS!$B$13="I",SUM(BABY!G60:M60),IF(DETAILS!$B$13="II",SUM(BABY!AJ60:AP60),IF(DETAILS!$B$13="III",SUM(BABY!BE60:BK60),"")))</f>
        <v>0</v>
      </c>
      <c r="C60" s="14" t="str">
        <f t="shared" si="0"/>
        <v/>
      </c>
      <c r="D60" s="14">
        <f>IF(DETAILS!$B$13="I",SUM(BABY!N60:T60),IF(DETAILS!$B$13="II",SUM(BABY!AQ60:AW60),IF(DETAILS!$B$13="III",SUM(BABY!BL60:BR60),"")))</f>
        <v>0</v>
      </c>
      <c r="E60" s="14" t="str">
        <f t="shared" si="1"/>
        <v/>
      </c>
      <c r="F60" s="14">
        <f>IF(DETAILS!$B$13="I",SUM(BABY!U60:AA60),IF(DETAILS!$B$13="II",SUM(BABY!AX60:BD60),IF(DETAILS!$B$13="III",SUM(BABY!BS60:BY60),"")))</f>
        <v>0</v>
      </c>
      <c r="G60" s="14" t="str">
        <f t="shared" si="2"/>
        <v/>
      </c>
      <c r="Q60" s="14">
        <f>IF(MIDDLE!A60="","",MIDDLE!A60)</f>
        <v>58</v>
      </c>
      <c r="R60" s="14">
        <f>IF(DETAILS!$B$13="I",SUM(MIDDLE!G60:M60),IF(DETAILS!$B$13="II",SUM(MIDDLE!AJ60:AP60),IF(DETAILS!$B$13="III",SUM(MIDDLE!BE60:BK60),"")))</f>
        <v>0</v>
      </c>
      <c r="S60" s="14" t="str">
        <f t="shared" si="3"/>
        <v/>
      </c>
      <c r="T60" s="14">
        <f>IF(DETAILS!$B$13="I",SUM(MIDDLE!N60:T60),IF(DETAILS!$B$13="II",SUM(MIDDLE!AQ60:AW60),IF(DETAILS!$B$13="III",SUM(MIDDLE!BL60:BR60),"")))</f>
        <v>0</v>
      </c>
      <c r="U60" s="14" t="str">
        <f t="shared" si="4"/>
        <v/>
      </c>
      <c r="V60" s="14">
        <f>IF(DETAILS!$B$13="I",SUM(MIDDLE!U60:AA60),IF(DETAILS!$B$13="II",SUM(MIDDLE!AX60:BD60),IF(DETAILS!$B$13="III",SUM(MIDDLE!BS60:BY60),"")))</f>
        <v>0</v>
      </c>
      <c r="W60" s="14" t="str">
        <f t="shared" si="5"/>
        <v/>
      </c>
      <c r="AG60" s="14">
        <f>IF(TOP!A60="","",TOP!A60)</f>
        <v>58</v>
      </c>
      <c r="AH60" s="14">
        <f>IF(DETAILS!$B$13="I",SUM(TOP!G60:M60),IF(DETAILS!$B$13="II",SUM(TOP!AJ60:AP60),IF(DETAILS!$B$13="III",SUM(TOP!BE60:BK60),"")))</f>
        <v>0</v>
      </c>
      <c r="AI60" s="14" t="str">
        <f t="shared" si="6"/>
        <v/>
      </c>
      <c r="AJ60" s="14">
        <f>IF(DETAILS!$B$13="I",SUM(TOP!N60:T60),IF(DETAILS!$B$13="II",SUM(TOP!AQ60:AW60),IF(DETAILS!$B$13="III",SUM(TOP!BL60:BR60),"")))</f>
        <v>0</v>
      </c>
      <c r="AK60" s="14" t="str">
        <f t="shared" si="7"/>
        <v/>
      </c>
      <c r="AL60" s="14">
        <f>IF(DETAILS!$B$13="I",SUM(TOP!U60:AA60),IF(DETAILS!$B$13="II",SUM(TOP!AX60:BD60),IF(DETAILS!$B$13="III",SUM(TOP!BS60:BY60),"")))</f>
        <v>0</v>
      </c>
      <c r="AM60" s="14" t="str">
        <f t="shared" si="8"/>
        <v/>
      </c>
      <c r="AY60" s="14">
        <f>IF('P1'!A60="","",'P1'!A60)</f>
        <v>58</v>
      </c>
      <c r="AZ60" s="14">
        <f>IF(DETAILS!$B$13="I",SUM('P1'!S60:X60),IF(DETAILS!$B$13="II",SUM('P1'!AR60:AW60),IF(DETAILS!$B$13="III",SUM('P1'!BK60:BP60))))</f>
        <v>0</v>
      </c>
      <c r="BA60" s="14" t="str">
        <f t="shared" si="9"/>
        <v/>
      </c>
      <c r="BJ60" s="14">
        <f>IF('P2'!A60="","",'P2'!A60)</f>
        <v>58</v>
      </c>
      <c r="BK60" s="14">
        <f>IF(DETAILS!$B$13="I",SUM('P2'!S60:X60),IF(DETAILS!$B$13="II",SUM('P2'!AR60:AW60),IF(DETAILS!$B$13="III",SUM('P2'!BK60:BP60))))</f>
        <v>0</v>
      </c>
      <c r="BL60" s="14" t="str">
        <f t="shared" si="10"/>
        <v/>
      </c>
      <c r="BU60" s="14">
        <f>IF('P3'!A60="","",'P3'!A60)</f>
        <v>58</v>
      </c>
      <c r="BV60" s="14">
        <f>IF(DETAILS!$B$13="I",SUM('P3'!S60:X60),IF(DETAILS!$B$13="II",SUM('P3'!AR60:AW60),IF(DETAILS!$B$13="III",SUM('P3'!BK60:BP60))))</f>
        <v>0</v>
      </c>
      <c r="BW60" s="14" t="str">
        <f t="shared" si="11"/>
        <v/>
      </c>
      <c r="CG60" s="14">
        <f>IF('P4'!A60="","",'P4'!A60)</f>
        <v>58</v>
      </c>
      <c r="CH60" s="14">
        <f>IFERROR(IF(DETAILS!$B$13="I",SUM('P4'!O60:R60),IF(DETAILS!$B$13="II",SUM('P4'!AE60:AH60),IF(DETAILS!$B$13="III",SUM('P4'!AQ60:AT60),""))),"ERROR")</f>
        <v>0</v>
      </c>
      <c r="CI60" s="14" t="str">
        <f t="shared" si="12"/>
        <v/>
      </c>
      <c r="CP60" s="14">
        <f>IF('P5'!A60="","",'P5'!A60)</f>
        <v>58</v>
      </c>
      <c r="CQ60" s="14">
        <f>IFERROR(IF(DETAILS!$B$13="I",SUM('P5'!O60:R60),IF(DETAILS!$B$13="II",SUM('P5'!AE60:AH60),IF(DETAILS!$B$13="III",SUM('P5'!AQ60:AT60),""))),"ERROR")</f>
        <v>0</v>
      </c>
      <c r="CR60" s="14" t="str">
        <f t="shared" si="13"/>
        <v/>
      </c>
      <c r="CY60" s="14">
        <f>IF('P6'!A60="","",'P6'!A60)</f>
        <v>58</v>
      </c>
      <c r="CZ60" s="14">
        <f>IFERROR(IF(DETAILS!$B$13="I",SUM('P6'!O60:R60),IF(DETAILS!$B$13="II",SUM('P6'!AE60:AH60),IF(DETAILS!$B$13="III",SUM('P6'!AQ60:AT60),""))),"ERROR")</f>
        <v>0</v>
      </c>
      <c r="DA60" s="14" t="str">
        <f t="shared" si="14"/>
        <v/>
      </c>
      <c r="DH60" s="14" t="str">
        <f>IF('P7'!A60="","",'P7'!A60)</f>
        <v/>
      </c>
      <c r="DI60" s="14">
        <f>IFERROR(IF(DETAILS!$B$13="I",SUM('P7'!O60:R60),IF(DETAILS!$B$13="II",SUM('P7'!AE60:AH60),IF(DETAILS!$B$13="III",SUM('P7'!AQ60:AT60),""))),"ERROR")</f>
        <v>0</v>
      </c>
      <c r="DJ60" s="14" t="str">
        <f t="shared" si="15"/>
        <v/>
      </c>
    </row>
    <row r="61" spans="1:114" s="14" customFormat="1" x14ac:dyDescent="0.25">
      <c r="A61" s="14" t="str">
        <f>IF(BABY!A61="","",BABY!A61)</f>
        <v/>
      </c>
      <c r="B61" s="14">
        <f>IF(DETAILS!$B$13="I",SUM(BABY!G61:M61),IF(DETAILS!$B$13="II",SUM(BABY!AJ61:AP61),IF(DETAILS!$B$13="III",SUM(BABY!BE61:BK61),"")))</f>
        <v>0</v>
      </c>
      <c r="C61" s="14" t="str">
        <f t="shared" si="0"/>
        <v/>
      </c>
      <c r="D61" s="14">
        <f>IF(DETAILS!$B$13="I",SUM(BABY!N61:T61),IF(DETAILS!$B$13="II",SUM(BABY!AQ61:AW61),IF(DETAILS!$B$13="III",SUM(BABY!BL61:BR61),"")))</f>
        <v>0</v>
      </c>
      <c r="E61" s="14" t="str">
        <f t="shared" si="1"/>
        <v/>
      </c>
      <c r="F61" s="14">
        <f>IF(DETAILS!$B$13="I",SUM(BABY!U61:AA61),IF(DETAILS!$B$13="II",SUM(BABY!AX61:BD61),IF(DETAILS!$B$13="III",SUM(BABY!BS61:BY61),"")))</f>
        <v>0</v>
      </c>
      <c r="G61" s="14" t="str">
        <f t="shared" si="2"/>
        <v/>
      </c>
      <c r="Q61" s="14">
        <f>IF(MIDDLE!A61="","",MIDDLE!A61)</f>
        <v>59</v>
      </c>
      <c r="R61" s="14">
        <f>IF(DETAILS!$B$13="I",SUM(MIDDLE!G61:M61),IF(DETAILS!$B$13="II",SUM(MIDDLE!AJ61:AP61),IF(DETAILS!$B$13="III",SUM(MIDDLE!BE61:BK61),"")))</f>
        <v>0</v>
      </c>
      <c r="S61" s="14" t="str">
        <f t="shared" si="3"/>
        <v/>
      </c>
      <c r="T61" s="14">
        <f>IF(DETAILS!$B$13="I",SUM(MIDDLE!N61:T61),IF(DETAILS!$B$13="II",SUM(MIDDLE!AQ61:AW61),IF(DETAILS!$B$13="III",SUM(MIDDLE!BL61:BR61),"")))</f>
        <v>0</v>
      </c>
      <c r="U61" s="14" t="str">
        <f t="shared" si="4"/>
        <v/>
      </c>
      <c r="V61" s="14">
        <f>IF(DETAILS!$B$13="I",SUM(MIDDLE!U61:AA61),IF(DETAILS!$B$13="II",SUM(MIDDLE!AX61:BD61),IF(DETAILS!$B$13="III",SUM(MIDDLE!BS61:BY61),"")))</f>
        <v>0</v>
      </c>
      <c r="W61" s="14" t="str">
        <f t="shared" si="5"/>
        <v/>
      </c>
      <c r="AG61" s="14">
        <f>IF(TOP!A61="","",TOP!A61)</f>
        <v>59</v>
      </c>
      <c r="AH61" s="14">
        <f>IF(DETAILS!$B$13="I",SUM(TOP!G61:M61),IF(DETAILS!$B$13="II",SUM(TOP!AJ61:AP61),IF(DETAILS!$B$13="III",SUM(TOP!BE61:BK61),"")))</f>
        <v>0</v>
      </c>
      <c r="AI61" s="14" t="str">
        <f t="shared" si="6"/>
        <v/>
      </c>
      <c r="AJ61" s="14">
        <f>IF(DETAILS!$B$13="I",SUM(TOP!N61:T61),IF(DETAILS!$B$13="II",SUM(TOP!AQ61:AW61),IF(DETAILS!$B$13="III",SUM(TOP!BL61:BR61),"")))</f>
        <v>0</v>
      </c>
      <c r="AK61" s="14" t="str">
        <f t="shared" si="7"/>
        <v/>
      </c>
      <c r="AL61" s="14">
        <f>IF(DETAILS!$B$13="I",SUM(TOP!U61:AA61),IF(DETAILS!$B$13="II",SUM(TOP!AX61:BD61),IF(DETAILS!$B$13="III",SUM(TOP!BS61:BY61),"")))</f>
        <v>0</v>
      </c>
      <c r="AM61" s="14" t="str">
        <f t="shared" si="8"/>
        <v/>
      </c>
      <c r="AY61" s="14">
        <f>IF('P1'!A61="","",'P1'!A61)</f>
        <v>59</v>
      </c>
      <c r="AZ61" s="14">
        <f>IF(DETAILS!$B$13="I",SUM('P1'!S61:X61),IF(DETAILS!$B$13="II",SUM('P1'!AR61:AW61),IF(DETAILS!$B$13="III",SUM('P1'!BK61:BP61))))</f>
        <v>0</v>
      </c>
      <c r="BA61" s="14" t="str">
        <f t="shared" si="9"/>
        <v/>
      </c>
      <c r="BJ61" s="14">
        <f>IF('P2'!A61="","",'P2'!A61)</f>
        <v>59</v>
      </c>
      <c r="BK61" s="14">
        <f>IF(DETAILS!$B$13="I",SUM('P2'!S61:X61),IF(DETAILS!$B$13="II",SUM('P2'!AR61:AW61),IF(DETAILS!$B$13="III",SUM('P2'!BK61:BP61))))</f>
        <v>0</v>
      </c>
      <c r="BL61" s="14" t="str">
        <f t="shared" si="10"/>
        <v/>
      </c>
      <c r="BU61" s="14">
        <f>IF('P3'!A61="","",'P3'!A61)</f>
        <v>59</v>
      </c>
      <c r="BV61" s="14">
        <f>IF(DETAILS!$B$13="I",SUM('P3'!S61:X61),IF(DETAILS!$B$13="II",SUM('P3'!AR61:AW61),IF(DETAILS!$B$13="III",SUM('P3'!BK61:BP61))))</f>
        <v>0</v>
      </c>
      <c r="BW61" s="14" t="str">
        <f t="shared" si="11"/>
        <v/>
      </c>
      <c r="CG61" s="14">
        <f>IF('P4'!A61="","",'P4'!A61)</f>
        <v>59</v>
      </c>
      <c r="CH61" s="14">
        <f>IFERROR(IF(DETAILS!$B$13="I",SUM('P4'!O61:R61),IF(DETAILS!$B$13="II",SUM('P4'!AE61:AH61),IF(DETAILS!$B$13="III",SUM('P4'!AQ61:AT61),""))),"ERROR")</f>
        <v>0</v>
      </c>
      <c r="CI61" s="14" t="str">
        <f t="shared" si="12"/>
        <v/>
      </c>
      <c r="CP61" s="14">
        <f>IF('P5'!A61="","",'P5'!A61)</f>
        <v>59</v>
      </c>
      <c r="CQ61" s="14">
        <f>IFERROR(IF(DETAILS!$B$13="I",SUM('P5'!O61:R61),IF(DETAILS!$B$13="II",SUM('P5'!AE61:AH61),IF(DETAILS!$B$13="III",SUM('P5'!AQ61:AT61),""))),"ERROR")</f>
        <v>0</v>
      </c>
      <c r="CR61" s="14" t="str">
        <f t="shared" si="13"/>
        <v/>
      </c>
      <c r="CY61" s="14">
        <f>IF('P6'!A61="","",'P6'!A61)</f>
        <v>59</v>
      </c>
      <c r="CZ61" s="14">
        <f>IFERROR(IF(DETAILS!$B$13="I",SUM('P6'!O61:R61),IF(DETAILS!$B$13="II",SUM('P6'!AE61:AH61),IF(DETAILS!$B$13="III",SUM('P6'!AQ61:AT61),""))),"ERROR")</f>
        <v>0</v>
      </c>
      <c r="DA61" s="14" t="str">
        <f t="shared" si="14"/>
        <v/>
      </c>
      <c r="DH61" s="14" t="str">
        <f>IF('P7'!A61="","",'P7'!A61)</f>
        <v/>
      </c>
      <c r="DI61" s="14">
        <f>IFERROR(IF(DETAILS!$B$13="I",SUM('P7'!O61:R61),IF(DETAILS!$B$13="II",SUM('P7'!AE61:AH61),IF(DETAILS!$B$13="III",SUM('P7'!AQ61:AT61),""))),"ERROR")</f>
        <v>0</v>
      </c>
      <c r="DJ61" s="14" t="str">
        <f t="shared" si="15"/>
        <v/>
      </c>
    </row>
    <row r="62" spans="1:114" s="14" customFormat="1" x14ac:dyDescent="0.25">
      <c r="A62" s="14" t="str">
        <f>IF(BABY!A62="","",BABY!A62)</f>
        <v/>
      </c>
      <c r="B62" s="14">
        <f>IF(DETAILS!$B$13="I",SUM(BABY!G62:M62),IF(DETAILS!$B$13="II",SUM(BABY!AJ62:AP62),IF(DETAILS!$B$13="III",SUM(BABY!BE62:BK62),"")))</f>
        <v>0</v>
      </c>
      <c r="C62" s="14" t="str">
        <f t="shared" si="0"/>
        <v/>
      </c>
      <c r="D62" s="14">
        <f>IF(DETAILS!$B$13="I",SUM(BABY!N62:T62),IF(DETAILS!$B$13="II",SUM(BABY!AQ62:AW62),IF(DETAILS!$B$13="III",SUM(BABY!BL62:BR62),"")))</f>
        <v>0</v>
      </c>
      <c r="E62" s="14" t="str">
        <f t="shared" si="1"/>
        <v/>
      </c>
      <c r="F62" s="14">
        <f>IF(DETAILS!$B$13="I",SUM(BABY!U62:AA62),IF(DETAILS!$B$13="II",SUM(BABY!AX62:BD62),IF(DETAILS!$B$13="III",SUM(BABY!BS62:BY62),"")))</f>
        <v>0</v>
      </c>
      <c r="G62" s="14" t="str">
        <f t="shared" si="2"/>
        <v/>
      </c>
      <c r="Q62" s="14">
        <f>IF(MIDDLE!A62="","",MIDDLE!A62)</f>
        <v>60</v>
      </c>
      <c r="R62" s="14">
        <f>IF(DETAILS!$B$13="I",SUM(MIDDLE!G62:M62),IF(DETAILS!$B$13="II",SUM(MIDDLE!AJ62:AP62),IF(DETAILS!$B$13="III",SUM(MIDDLE!BE62:BK62),"")))</f>
        <v>0</v>
      </c>
      <c r="S62" s="14" t="str">
        <f t="shared" si="3"/>
        <v/>
      </c>
      <c r="T62" s="14">
        <f>IF(DETAILS!$B$13="I",SUM(MIDDLE!N62:T62),IF(DETAILS!$B$13="II",SUM(MIDDLE!AQ62:AW62),IF(DETAILS!$B$13="III",SUM(MIDDLE!BL62:BR62),"")))</f>
        <v>0</v>
      </c>
      <c r="U62" s="14" t="str">
        <f t="shared" si="4"/>
        <v/>
      </c>
      <c r="V62" s="14">
        <f>IF(DETAILS!$B$13="I",SUM(MIDDLE!U62:AA62),IF(DETAILS!$B$13="II",SUM(MIDDLE!AX62:BD62),IF(DETAILS!$B$13="III",SUM(MIDDLE!BS62:BY62),"")))</f>
        <v>0</v>
      </c>
      <c r="W62" s="14" t="str">
        <f t="shared" si="5"/>
        <v/>
      </c>
      <c r="AG62" s="14">
        <f>IF(TOP!A62="","",TOP!A62)</f>
        <v>60</v>
      </c>
      <c r="AH62" s="14">
        <f>IF(DETAILS!$B$13="I",SUM(TOP!G62:M62),IF(DETAILS!$B$13="II",SUM(TOP!AJ62:AP62),IF(DETAILS!$B$13="III",SUM(TOP!BE62:BK62),"")))</f>
        <v>0</v>
      </c>
      <c r="AI62" s="14" t="str">
        <f t="shared" si="6"/>
        <v/>
      </c>
      <c r="AJ62" s="14">
        <f>IF(DETAILS!$B$13="I",SUM(TOP!N62:T62),IF(DETAILS!$B$13="II",SUM(TOP!AQ62:AW62),IF(DETAILS!$B$13="III",SUM(TOP!BL62:BR62),"")))</f>
        <v>0</v>
      </c>
      <c r="AK62" s="14" t="str">
        <f t="shared" si="7"/>
        <v/>
      </c>
      <c r="AL62" s="14">
        <f>IF(DETAILS!$B$13="I",SUM(TOP!U62:AA62),IF(DETAILS!$B$13="II",SUM(TOP!AX62:BD62),IF(DETAILS!$B$13="III",SUM(TOP!BS62:BY62),"")))</f>
        <v>0</v>
      </c>
      <c r="AM62" s="14" t="str">
        <f t="shared" si="8"/>
        <v/>
      </c>
      <c r="AY62" s="14">
        <f>IF('P1'!A62="","",'P1'!A62)</f>
        <v>60</v>
      </c>
      <c r="AZ62" s="14">
        <f>IF(DETAILS!$B$13="I",SUM('P1'!S62:X62),IF(DETAILS!$B$13="II",SUM('P1'!AR62:AW62),IF(DETAILS!$B$13="III",SUM('P1'!BK62:BP62))))</f>
        <v>0</v>
      </c>
      <c r="BA62" s="14" t="str">
        <f t="shared" si="9"/>
        <v/>
      </c>
      <c r="BJ62" s="14">
        <f>IF('P2'!A62="","",'P2'!A62)</f>
        <v>60</v>
      </c>
      <c r="BK62" s="14">
        <f>IF(DETAILS!$B$13="I",SUM('P2'!S62:X62),IF(DETAILS!$B$13="II",SUM('P2'!AR62:AW62),IF(DETAILS!$B$13="III",SUM('P2'!BK62:BP62))))</f>
        <v>0</v>
      </c>
      <c r="BL62" s="14" t="str">
        <f t="shared" si="10"/>
        <v/>
      </c>
      <c r="BU62" s="14">
        <f>IF('P3'!A62="","",'P3'!A62)</f>
        <v>60</v>
      </c>
      <c r="BV62" s="14">
        <f>IF(DETAILS!$B$13="I",SUM('P3'!S62:X62),IF(DETAILS!$B$13="II",SUM('P3'!AR62:AW62),IF(DETAILS!$B$13="III",SUM('P3'!BK62:BP62))))</f>
        <v>0</v>
      </c>
      <c r="BW62" s="14" t="str">
        <f t="shared" si="11"/>
        <v/>
      </c>
      <c r="CG62" s="14">
        <f>IF('P4'!A62="","",'P4'!A62)</f>
        <v>60</v>
      </c>
      <c r="CH62" s="14">
        <f>IFERROR(IF(DETAILS!$B$13="I",SUM('P4'!O62:R62),IF(DETAILS!$B$13="II",SUM('P4'!AE62:AH62),IF(DETAILS!$B$13="III",SUM('P4'!AQ62:AT62),""))),"ERROR")</f>
        <v>0</v>
      </c>
      <c r="CI62" s="14" t="str">
        <f t="shared" si="12"/>
        <v/>
      </c>
      <c r="CP62" s="14">
        <f>IF('P5'!A62="","",'P5'!A62)</f>
        <v>60</v>
      </c>
      <c r="CQ62" s="14">
        <f>IFERROR(IF(DETAILS!$B$13="I",SUM('P5'!O62:R62),IF(DETAILS!$B$13="II",SUM('P5'!AE62:AH62),IF(DETAILS!$B$13="III",SUM('P5'!AQ62:AT62),""))),"ERROR")</f>
        <v>0</v>
      </c>
      <c r="CR62" s="14" t="str">
        <f t="shared" si="13"/>
        <v/>
      </c>
      <c r="CY62" s="14">
        <f>IF('P6'!A62="","",'P6'!A62)</f>
        <v>60</v>
      </c>
      <c r="CZ62" s="14">
        <f>IFERROR(IF(DETAILS!$B$13="I",SUM('P6'!O62:R62),IF(DETAILS!$B$13="II",SUM('P6'!AE62:AH62),IF(DETAILS!$B$13="III",SUM('P6'!AQ62:AT62),""))),"ERROR")</f>
        <v>0</v>
      </c>
      <c r="DA62" s="14" t="str">
        <f t="shared" si="14"/>
        <v/>
      </c>
      <c r="DH62" s="14" t="str">
        <f>IF('P7'!A62="","",'P7'!A62)</f>
        <v/>
      </c>
      <c r="DI62" s="14">
        <f>IFERROR(IF(DETAILS!$B$13="I",SUM('P7'!O62:R62),IF(DETAILS!$B$13="II",SUM('P7'!AE62:AH62),IF(DETAILS!$B$13="III",SUM('P7'!AQ62:AT62),""))),"ERROR")</f>
        <v>0</v>
      </c>
      <c r="DJ62" s="14" t="str">
        <f t="shared" si="15"/>
        <v/>
      </c>
    </row>
    <row r="63" spans="1:114" s="14" customFormat="1" x14ac:dyDescent="0.25">
      <c r="A63" s="14" t="str">
        <f>IF(BABY!A63="","",BABY!A63)</f>
        <v/>
      </c>
      <c r="B63" s="14">
        <f>IF(DETAILS!$B$13="I",SUM(BABY!G63:M63),IF(DETAILS!$B$13="II",SUM(BABY!AJ63:AP63),IF(DETAILS!$B$13="III",SUM(BABY!BE63:BK63),"")))</f>
        <v>0</v>
      </c>
      <c r="C63" s="14" t="str">
        <f t="shared" si="0"/>
        <v/>
      </c>
      <c r="D63" s="14">
        <f>IF(DETAILS!$B$13="I",SUM(BABY!N63:T63),IF(DETAILS!$B$13="II",SUM(BABY!AQ63:AW63),IF(DETAILS!$B$13="III",SUM(BABY!BL63:BR63),"")))</f>
        <v>0</v>
      </c>
      <c r="E63" s="14" t="str">
        <f t="shared" si="1"/>
        <v/>
      </c>
      <c r="F63" s="14">
        <f>IF(DETAILS!$B$13="I",SUM(BABY!U63:AA63),IF(DETAILS!$B$13="II",SUM(BABY!AX63:BD63),IF(DETAILS!$B$13="III",SUM(BABY!BS63:BY63),"")))</f>
        <v>0</v>
      </c>
      <c r="G63" s="14" t="str">
        <f t="shared" si="2"/>
        <v/>
      </c>
      <c r="Q63" s="14">
        <f>IF(MIDDLE!A63="","",MIDDLE!A63)</f>
        <v>61</v>
      </c>
      <c r="R63" s="14">
        <f>IF(DETAILS!$B$13="I",SUM(MIDDLE!G63:M63),IF(DETAILS!$B$13="II",SUM(MIDDLE!AJ63:AP63),IF(DETAILS!$B$13="III",SUM(MIDDLE!BE63:BK63),"")))</f>
        <v>0</v>
      </c>
      <c r="S63" s="14" t="str">
        <f t="shared" si="3"/>
        <v/>
      </c>
      <c r="T63" s="14">
        <f>IF(DETAILS!$B$13="I",SUM(MIDDLE!N63:T63),IF(DETAILS!$B$13="II",SUM(MIDDLE!AQ63:AW63),IF(DETAILS!$B$13="III",SUM(MIDDLE!BL63:BR63),"")))</f>
        <v>0</v>
      </c>
      <c r="U63" s="14" t="str">
        <f t="shared" si="4"/>
        <v/>
      </c>
      <c r="V63" s="14">
        <f>IF(DETAILS!$B$13="I",SUM(MIDDLE!U63:AA63),IF(DETAILS!$B$13="II",SUM(MIDDLE!AX63:BD63),IF(DETAILS!$B$13="III",SUM(MIDDLE!BS63:BY63),"")))</f>
        <v>0</v>
      </c>
      <c r="W63" s="14" t="str">
        <f t="shared" si="5"/>
        <v/>
      </c>
      <c r="AG63" s="14">
        <f>IF(TOP!A63="","",TOP!A63)</f>
        <v>61</v>
      </c>
      <c r="AH63" s="14">
        <f>IF(DETAILS!$B$13="I",SUM(TOP!G63:M63),IF(DETAILS!$B$13="II",SUM(TOP!AJ63:AP63),IF(DETAILS!$B$13="III",SUM(TOP!BE63:BK63),"")))</f>
        <v>0</v>
      </c>
      <c r="AI63" s="14" t="str">
        <f t="shared" si="6"/>
        <v/>
      </c>
      <c r="AJ63" s="14">
        <f>IF(DETAILS!$B$13="I",SUM(TOP!N63:T63),IF(DETAILS!$B$13="II",SUM(TOP!AQ63:AW63),IF(DETAILS!$B$13="III",SUM(TOP!BL63:BR63),"")))</f>
        <v>0</v>
      </c>
      <c r="AK63" s="14" t="str">
        <f t="shared" si="7"/>
        <v/>
      </c>
      <c r="AL63" s="14">
        <f>IF(DETAILS!$B$13="I",SUM(TOP!U63:AA63),IF(DETAILS!$B$13="II",SUM(TOP!AX63:BD63),IF(DETAILS!$B$13="III",SUM(TOP!BS63:BY63),"")))</f>
        <v>0</v>
      </c>
      <c r="AM63" s="14" t="str">
        <f t="shared" si="8"/>
        <v/>
      </c>
      <c r="AY63" s="14">
        <f>IF('P1'!A63="","",'P1'!A63)</f>
        <v>61</v>
      </c>
      <c r="AZ63" s="14">
        <f>IF(DETAILS!$B$13="I",SUM('P1'!S63:X63),IF(DETAILS!$B$13="II",SUM('P1'!AR63:AW63),IF(DETAILS!$B$13="III",SUM('P1'!BK63:BP63))))</f>
        <v>0</v>
      </c>
      <c r="BA63" s="14" t="str">
        <f t="shared" si="9"/>
        <v/>
      </c>
      <c r="BJ63" s="14">
        <f>IF('P2'!A63="","",'P2'!A63)</f>
        <v>61</v>
      </c>
      <c r="BK63" s="14">
        <f>IF(DETAILS!$B$13="I",SUM('P2'!S63:X63),IF(DETAILS!$B$13="II",SUM('P2'!AR63:AW63),IF(DETAILS!$B$13="III",SUM('P2'!BK63:BP63))))</f>
        <v>0</v>
      </c>
      <c r="BL63" s="14" t="str">
        <f t="shared" si="10"/>
        <v/>
      </c>
      <c r="BU63" s="14">
        <f>IF('P3'!A63="","",'P3'!A63)</f>
        <v>61</v>
      </c>
      <c r="BV63" s="14">
        <f>IF(DETAILS!$B$13="I",SUM('P3'!S63:X63),IF(DETAILS!$B$13="II",SUM('P3'!AR63:AW63),IF(DETAILS!$B$13="III",SUM('P3'!BK63:BP63))))</f>
        <v>0</v>
      </c>
      <c r="BW63" s="14" t="str">
        <f t="shared" si="11"/>
        <v/>
      </c>
      <c r="CG63" s="14">
        <f>IF('P4'!A63="","",'P4'!A63)</f>
        <v>61</v>
      </c>
      <c r="CH63" s="14">
        <f>IFERROR(IF(DETAILS!$B$13="I",SUM('P4'!O63:R63),IF(DETAILS!$B$13="II",SUM('P4'!AE63:AH63),IF(DETAILS!$B$13="III",SUM('P4'!AQ63:AT63),""))),"ERROR")</f>
        <v>0</v>
      </c>
      <c r="CI63" s="14" t="str">
        <f t="shared" si="12"/>
        <v/>
      </c>
      <c r="CP63" s="14">
        <f>IF('P5'!A63="","",'P5'!A63)</f>
        <v>61</v>
      </c>
      <c r="CQ63" s="14">
        <f>IFERROR(IF(DETAILS!$B$13="I",SUM('P5'!O63:R63),IF(DETAILS!$B$13="II",SUM('P5'!AE63:AH63),IF(DETAILS!$B$13="III",SUM('P5'!AQ63:AT63),""))),"ERROR")</f>
        <v>0</v>
      </c>
      <c r="CR63" s="14" t="str">
        <f t="shared" si="13"/>
        <v/>
      </c>
      <c r="CY63" s="14">
        <f>IF('P6'!A63="","",'P6'!A63)</f>
        <v>61</v>
      </c>
      <c r="CZ63" s="14">
        <f>IFERROR(IF(DETAILS!$B$13="I",SUM('P6'!O63:R63),IF(DETAILS!$B$13="II",SUM('P6'!AE63:AH63),IF(DETAILS!$B$13="III",SUM('P6'!AQ63:AT63),""))),"ERROR")</f>
        <v>0</v>
      </c>
      <c r="DA63" s="14" t="str">
        <f t="shared" si="14"/>
        <v/>
      </c>
      <c r="DH63" s="14" t="str">
        <f>IF('P7'!A63="","",'P7'!A63)</f>
        <v/>
      </c>
      <c r="DI63" s="14">
        <f>IFERROR(IF(DETAILS!$B$13="I",SUM('P7'!O63:R63),IF(DETAILS!$B$13="II",SUM('P7'!AE63:AH63),IF(DETAILS!$B$13="III",SUM('P7'!AQ63:AT63),""))),"ERROR")</f>
        <v>0</v>
      </c>
      <c r="DJ63" s="14" t="str">
        <f t="shared" si="15"/>
        <v/>
      </c>
    </row>
    <row r="64" spans="1:114" s="14" customFormat="1" x14ac:dyDescent="0.25">
      <c r="A64" s="14" t="str">
        <f>IF(BABY!A64="","",BABY!A64)</f>
        <v/>
      </c>
      <c r="B64" s="14">
        <f>IF(DETAILS!$B$13="I",SUM(BABY!G64:M64),IF(DETAILS!$B$13="II",SUM(BABY!AJ64:AP64),IF(DETAILS!$B$13="III",SUM(BABY!BE64:BK64),"")))</f>
        <v>0</v>
      </c>
      <c r="C64" s="14" t="str">
        <f t="shared" si="0"/>
        <v/>
      </c>
      <c r="D64" s="14">
        <f>IF(DETAILS!$B$13="I",SUM(BABY!N64:T64),IF(DETAILS!$B$13="II",SUM(BABY!AQ64:AW64),IF(DETAILS!$B$13="III",SUM(BABY!BL64:BR64),"")))</f>
        <v>0</v>
      </c>
      <c r="E64" s="14" t="str">
        <f t="shared" si="1"/>
        <v/>
      </c>
      <c r="F64" s="14">
        <f>IF(DETAILS!$B$13="I",SUM(BABY!U64:AA64),IF(DETAILS!$B$13="II",SUM(BABY!AX64:BD64),IF(DETAILS!$B$13="III",SUM(BABY!BS64:BY64),"")))</f>
        <v>0</v>
      </c>
      <c r="G64" s="14" t="str">
        <f t="shared" si="2"/>
        <v/>
      </c>
      <c r="Q64" s="14">
        <f>IF(MIDDLE!A64="","",MIDDLE!A64)</f>
        <v>62</v>
      </c>
      <c r="R64" s="14">
        <f>IF(DETAILS!$B$13="I",SUM(MIDDLE!G64:M64),IF(DETAILS!$B$13="II",SUM(MIDDLE!AJ64:AP64),IF(DETAILS!$B$13="III",SUM(MIDDLE!BE64:BK64),"")))</f>
        <v>0</v>
      </c>
      <c r="S64" s="14" t="str">
        <f t="shared" si="3"/>
        <v/>
      </c>
      <c r="T64" s="14">
        <f>IF(DETAILS!$B$13="I",SUM(MIDDLE!N64:T64),IF(DETAILS!$B$13="II",SUM(MIDDLE!AQ64:AW64),IF(DETAILS!$B$13="III",SUM(MIDDLE!BL64:BR64),"")))</f>
        <v>0</v>
      </c>
      <c r="U64" s="14" t="str">
        <f t="shared" si="4"/>
        <v/>
      </c>
      <c r="V64" s="14">
        <f>IF(DETAILS!$B$13="I",SUM(MIDDLE!U64:AA64),IF(DETAILS!$B$13="II",SUM(MIDDLE!AX64:BD64),IF(DETAILS!$B$13="III",SUM(MIDDLE!BS64:BY64),"")))</f>
        <v>0</v>
      </c>
      <c r="W64" s="14" t="str">
        <f t="shared" si="5"/>
        <v/>
      </c>
      <c r="AG64" s="14">
        <f>IF(TOP!A64="","",TOP!A64)</f>
        <v>62</v>
      </c>
      <c r="AH64" s="14">
        <f>IF(DETAILS!$B$13="I",SUM(TOP!G64:M64),IF(DETAILS!$B$13="II",SUM(TOP!AJ64:AP64),IF(DETAILS!$B$13="III",SUM(TOP!BE64:BK64),"")))</f>
        <v>0</v>
      </c>
      <c r="AI64" s="14" t="str">
        <f t="shared" si="6"/>
        <v/>
      </c>
      <c r="AJ64" s="14">
        <f>IF(DETAILS!$B$13="I",SUM(TOP!N64:T64),IF(DETAILS!$B$13="II",SUM(TOP!AQ64:AW64),IF(DETAILS!$B$13="III",SUM(TOP!BL64:BR64),"")))</f>
        <v>0</v>
      </c>
      <c r="AK64" s="14" t="str">
        <f t="shared" si="7"/>
        <v/>
      </c>
      <c r="AL64" s="14">
        <f>IF(DETAILS!$B$13="I",SUM(TOP!U64:AA64),IF(DETAILS!$B$13="II",SUM(TOP!AX64:BD64),IF(DETAILS!$B$13="III",SUM(TOP!BS64:BY64),"")))</f>
        <v>0</v>
      </c>
      <c r="AM64" s="14" t="str">
        <f t="shared" si="8"/>
        <v/>
      </c>
      <c r="AY64" s="14">
        <f>IF('P1'!A64="","",'P1'!A64)</f>
        <v>62</v>
      </c>
      <c r="AZ64" s="14">
        <f>IF(DETAILS!$B$13="I",SUM('P1'!S64:X64),IF(DETAILS!$B$13="II",SUM('P1'!AR64:AW64),IF(DETAILS!$B$13="III",SUM('P1'!BK64:BP64))))</f>
        <v>0</v>
      </c>
      <c r="BA64" s="14" t="str">
        <f t="shared" si="9"/>
        <v/>
      </c>
      <c r="BJ64" s="14">
        <f>IF('P2'!A64="","",'P2'!A64)</f>
        <v>62</v>
      </c>
      <c r="BK64" s="14">
        <f>IF(DETAILS!$B$13="I",SUM('P2'!S64:X64),IF(DETAILS!$B$13="II",SUM('P2'!AR64:AW64),IF(DETAILS!$B$13="III",SUM('P2'!BK64:BP64))))</f>
        <v>0</v>
      </c>
      <c r="BL64" s="14" t="str">
        <f t="shared" si="10"/>
        <v/>
      </c>
      <c r="BU64" s="14">
        <f>IF('P3'!A64="","",'P3'!A64)</f>
        <v>62</v>
      </c>
      <c r="BV64" s="14">
        <f>IF(DETAILS!$B$13="I",SUM('P3'!S64:X64),IF(DETAILS!$B$13="II",SUM('P3'!AR64:AW64),IF(DETAILS!$B$13="III",SUM('P3'!BK64:BP64))))</f>
        <v>0</v>
      </c>
      <c r="BW64" s="14" t="str">
        <f t="shared" si="11"/>
        <v/>
      </c>
      <c r="CG64" s="14">
        <f>IF('P4'!A64="","",'P4'!A64)</f>
        <v>62</v>
      </c>
      <c r="CH64" s="14">
        <f>IFERROR(IF(DETAILS!$B$13="I",SUM('P4'!O64:R64),IF(DETAILS!$B$13="II",SUM('P4'!AE64:AH64),IF(DETAILS!$B$13="III",SUM('P4'!AQ64:AT64),""))),"ERROR")</f>
        <v>0</v>
      </c>
      <c r="CI64" s="14" t="str">
        <f t="shared" si="12"/>
        <v/>
      </c>
      <c r="CP64" s="14">
        <f>IF('P5'!A64="","",'P5'!A64)</f>
        <v>62</v>
      </c>
      <c r="CQ64" s="14">
        <f>IFERROR(IF(DETAILS!$B$13="I",SUM('P5'!O64:R64),IF(DETAILS!$B$13="II",SUM('P5'!AE64:AH64),IF(DETAILS!$B$13="III",SUM('P5'!AQ64:AT64),""))),"ERROR")</f>
        <v>0</v>
      </c>
      <c r="CR64" s="14" t="str">
        <f t="shared" si="13"/>
        <v/>
      </c>
      <c r="CY64" s="14">
        <f>IF('P6'!A64="","",'P6'!A64)</f>
        <v>62</v>
      </c>
      <c r="CZ64" s="14">
        <f>IFERROR(IF(DETAILS!$B$13="I",SUM('P6'!O64:R64),IF(DETAILS!$B$13="II",SUM('P6'!AE64:AH64),IF(DETAILS!$B$13="III",SUM('P6'!AQ64:AT64),""))),"ERROR")</f>
        <v>0</v>
      </c>
      <c r="DA64" s="14" t="str">
        <f t="shared" si="14"/>
        <v/>
      </c>
      <c r="DH64" s="14" t="str">
        <f>IF('P7'!A64="","",'P7'!A64)</f>
        <v/>
      </c>
      <c r="DI64" s="14">
        <f>IFERROR(IF(DETAILS!$B$13="I",SUM('P7'!O64:R64),IF(DETAILS!$B$13="II",SUM('P7'!AE64:AH64),IF(DETAILS!$B$13="III",SUM('P7'!AQ64:AT64),""))),"ERROR")</f>
        <v>0</v>
      </c>
      <c r="DJ64" s="14" t="str">
        <f t="shared" si="15"/>
        <v/>
      </c>
    </row>
    <row r="65" spans="1:114" s="14" customFormat="1" x14ac:dyDescent="0.25">
      <c r="A65" s="14" t="str">
        <f>IF(BABY!A65="","",BABY!A65)</f>
        <v/>
      </c>
      <c r="B65" s="14">
        <f>IF(DETAILS!$B$13="I",SUM(BABY!G65:M65),IF(DETAILS!$B$13="II",SUM(BABY!AJ65:AP65),IF(DETAILS!$B$13="III",SUM(BABY!BE65:BK65),"")))</f>
        <v>0</v>
      </c>
      <c r="C65" s="14" t="str">
        <f t="shared" si="0"/>
        <v/>
      </c>
      <c r="D65" s="14">
        <f>IF(DETAILS!$B$13="I",SUM(BABY!N65:T65),IF(DETAILS!$B$13="II",SUM(BABY!AQ65:AW65),IF(DETAILS!$B$13="III",SUM(BABY!BL65:BR65),"")))</f>
        <v>0</v>
      </c>
      <c r="E65" s="14" t="str">
        <f t="shared" si="1"/>
        <v/>
      </c>
      <c r="F65" s="14">
        <f>IF(DETAILS!$B$13="I",SUM(BABY!U65:AA65),IF(DETAILS!$B$13="II",SUM(BABY!AX65:BD65),IF(DETAILS!$B$13="III",SUM(BABY!BS65:BY65),"")))</f>
        <v>0</v>
      </c>
      <c r="G65" s="14" t="str">
        <f t="shared" si="2"/>
        <v/>
      </c>
      <c r="Q65" s="14">
        <f>IF(MIDDLE!A65="","",MIDDLE!A65)</f>
        <v>63</v>
      </c>
      <c r="R65" s="14">
        <f>IF(DETAILS!$B$13="I",SUM(MIDDLE!G65:M65),IF(DETAILS!$B$13="II",SUM(MIDDLE!AJ65:AP65),IF(DETAILS!$B$13="III",SUM(MIDDLE!BE65:BK65),"")))</f>
        <v>0</v>
      </c>
      <c r="S65" s="14" t="str">
        <f t="shared" si="3"/>
        <v/>
      </c>
      <c r="T65" s="14">
        <f>IF(DETAILS!$B$13="I",SUM(MIDDLE!N65:T65),IF(DETAILS!$B$13="II",SUM(MIDDLE!AQ65:AW65),IF(DETAILS!$B$13="III",SUM(MIDDLE!BL65:BR65),"")))</f>
        <v>0</v>
      </c>
      <c r="U65" s="14" t="str">
        <f t="shared" si="4"/>
        <v/>
      </c>
      <c r="V65" s="14">
        <f>IF(DETAILS!$B$13="I",SUM(MIDDLE!U65:AA65),IF(DETAILS!$B$13="II",SUM(MIDDLE!AX65:BD65),IF(DETAILS!$B$13="III",SUM(MIDDLE!BS65:BY65),"")))</f>
        <v>0</v>
      </c>
      <c r="W65" s="14" t="str">
        <f t="shared" si="5"/>
        <v/>
      </c>
      <c r="AG65" s="14">
        <f>IF(TOP!A65="","",TOP!A65)</f>
        <v>63</v>
      </c>
      <c r="AH65" s="14">
        <f>IF(DETAILS!$B$13="I",SUM(TOP!G65:M65),IF(DETAILS!$B$13="II",SUM(TOP!AJ65:AP65),IF(DETAILS!$B$13="III",SUM(TOP!BE65:BK65),"")))</f>
        <v>0</v>
      </c>
      <c r="AI65" s="14" t="str">
        <f t="shared" si="6"/>
        <v/>
      </c>
      <c r="AJ65" s="14">
        <f>IF(DETAILS!$B$13="I",SUM(TOP!N65:T65),IF(DETAILS!$B$13="II",SUM(TOP!AQ65:AW65),IF(DETAILS!$B$13="III",SUM(TOP!BL65:BR65),"")))</f>
        <v>0</v>
      </c>
      <c r="AK65" s="14" t="str">
        <f t="shared" si="7"/>
        <v/>
      </c>
      <c r="AL65" s="14">
        <f>IF(DETAILS!$B$13="I",SUM(TOP!U65:AA65),IF(DETAILS!$B$13="II",SUM(TOP!AX65:BD65),IF(DETAILS!$B$13="III",SUM(TOP!BS65:BY65),"")))</f>
        <v>0</v>
      </c>
      <c r="AM65" s="14" t="str">
        <f t="shared" si="8"/>
        <v/>
      </c>
      <c r="AY65" s="14">
        <f>IF('P1'!A65="","",'P1'!A65)</f>
        <v>63</v>
      </c>
      <c r="AZ65" s="14">
        <f>IF(DETAILS!$B$13="I",SUM('P1'!S65:X65),IF(DETAILS!$B$13="II",SUM('P1'!AR65:AW65),IF(DETAILS!$B$13="III",SUM('P1'!BK65:BP65))))</f>
        <v>0</v>
      </c>
      <c r="BA65" s="14" t="str">
        <f t="shared" si="9"/>
        <v/>
      </c>
      <c r="BJ65" s="14">
        <f>IF('P2'!A65="","",'P2'!A65)</f>
        <v>63</v>
      </c>
      <c r="BK65" s="14">
        <f>IF(DETAILS!$B$13="I",SUM('P2'!S65:X65),IF(DETAILS!$B$13="II",SUM('P2'!AR65:AW65),IF(DETAILS!$B$13="III",SUM('P2'!BK65:BP65))))</f>
        <v>0</v>
      </c>
      <c r="BL65" s="14" t="str">
        <f t="shared" si="10"/>
        <v/>
      </c>
      <c r="BU65" s="14">
        <f>IF('P3'!A65="","",'P3'!A65)</f>
        <v>63</v>
      </c>
      <c r="BV65" s="14">
        <f>IF(DETAILS!$B$13="I",SUM('P3'!S65:X65),IF(DETAILS!$B$13="II",SUM('P3'!AR65:AW65),IF(DETAILS!$B$13="III",SUM('P3'!BK65:BP65))))</f>
        <v>0</v>
      </c>
      <c r="BW65" s="14" t="str">
        <f t="shared" si="11"/>
        <v/>
      </c>
      <c r="CG65" s="14">
        <f>IF('P4'!A65="","",'P4'!A65)</f>
        <v>63</v>
      </c>
      <c r="CH65" s="14">
        <f>IFERROR(IF(DETAILS!$B$13="I",SUM('P4'!O65:R65),IF(DETAILS!$B$13="II",SUM('P4'!AE65:AH65),IF(DETAILS!$B$13="III",SUM('P4'!AQ65:AT65),""))),"ERROR")</f>
        <v>0</v>
      </c>
      <c r="CI65" s="14" t="str">
        <f t="shared" si="12"/>
        <v/>
      </c>
      <c r="CP65" s="14" t="str">
        <f>IF('P5'!A65="","",'P5'!A65)</f>
        <v/>
      </c>
      <c r="CQ65" s="14">
        <f>IFERROR(IF(DETAILS!$B$13="I",SUM('P5'!O65:R65),IF(DETAILS!$B$13="II",SUM('P5'!AE65:AH65),IF(DETAILS!$B$13="III",SUM('P5'!AQ65:AT65),""))),"ERROR")</f>
        <v>0</v>
      </c>
      <c r="CR65" s="14" t="str">
        <f t="shared" si="13"/>
        <v/>
      </c>
      <c r="CY65" s="14">
        <f>IF('P6'!A65="","",'P6'!A65)</f>
        <v>63</v>
      </c>
      <c r="CZ65" s="14">
        <f>IFERROR(IF(DETAILS!$B$13="I",SUM('P6'!O65:R65),IF(DETAILS!$B$13="II",SUM('P6'!AE65:AH65),IF(DETAILS!$B$13="III",SUM('P6'!AQ65:AT65),""))),"ERROR")</f>
        <v>0</v>
      </c>
      <c r="DA65" s="14" t="str">
        <f t="shared" si="14"/>
        <v/>
      </c>
      <c r="DH65" s="14" t="str">
        <f>IF('P7'!A65="","",'P7'!A65)</f>
        <v/>
      </c>
      <c r="DI65" s="14">
        <f>IFERROR(IF(DETAILS!$B$13="I",SUM('P7'!O65:R65),IF(DETAILS!$B$13="II",SUM('P7'!AE65:AH65),IF(DETAILS!$B$13="III",SUM('P7'!AQ65:AT65),""))),"ERROR")</f>
        <v>0</v>
      </c>
      <c r="DJ65" s="14" t="str">
        <f t="shared" si="15"/>
        <v/>
      </c>
    </row>
    <row r="66" spans="1:114" s="14" customFormat="1" x14ac:dyDescent="0.25">
      <c r="A66" s="14" t="str">
        <f>IF(BABY!A66="","",BABY!A66)</f>
        <v/>
      </c>
      <c r="B66" s="14">
        <f>IF(DETAILS!$B$13="I",SUM(BABY!G66:M66),IF(DETAILS!$B$13="II",SUM(BABY!AJ66:AP66),IF(DETAILS!$B$13="III",SUM(BABY!BE66:BK66),"")))</f>
        <v>0</v>
      </c>
      <c r="C66" s="14" t="str">
        <f t="shared" si="0"/>
        <v/>
      </c>
      <c r="D66" s="14">
        <f>IF(DETAILS!$B$13="I",SUM(BABY!N66:T66),IF(DETAILS!$B$13="II",SUM(BABY!AQ66:AW66),IF(DETAILS!$B$13="III",SUM(BABY!BL66:BR66),"")))</f>
        <v>0</v>
      </c>
      <c r="E66" s="14" t="str">
        <f t="shared" si="1"/>
        <v/>
      </c>
      <c r="F66" s="14">
        <f>IF(DETAILS!$B$13="I",SUM(BABY!U66:AA66),IF(DETAILS!$B$13="II",SUM(BABY!AX66:BD66),IF(DETAILS!$B$13="III",SUM(BABY!BS66:BY66),"")))</f>
        <v>0</v>
      </c>
      <c r="G66" s="14" t="str">
        <f t="shared" si="2"/>
        <v/>
      </c>
      <c r="Q66" s="14">
        <f>IF(MIDDLE!A66="","",MIDDLE!A66)</f>
        <v>64</v>
      </c>
      <c r="R66" s="14">
        <f>IF(DETAILS!$B$13="I",SUM(MIDDLE!G66:M66),IF(DETAILS!$B$13="II",SUM(MIDDLE!AJ66:AP66),IF(DETAILS!$B$13="III",SUM(MIDDLE!BE66:BK66),"")))</f>
        <v>0</v>
      </c>
      <c r="S66" s="14" t="str">
        <f t="shared" si="3"/>
        <v/>
      </c>
      <c r="T66" s="14">
        <f>IF(DETAILS!$B$13="I",SUM(MIDDLE!N66:T66),IF(DETAILS!$B$13="II",SUM(MIDDLE!AQ66:AW66),IF(DETAILS!$B$13="III",SUM(MIDDLE!BL66:BR66),"")))</f>
        <v>0</v>
      </c>
      <c r="U66" s="14" t="str">
        <f t="shared" si="4"/>
        <v/>
      </c>
      <c r="V66" s="14">
        <f>IF(DETAILS!$B$13="I",SUM(MIDDLE!U66:AA66),IF(DETAILS!$B$13="II",SUM(MIDDLE!AX66:BD66),IF(DETAILS!$B$13="III",SUM(MIDDLE!BS66:BY66),"")))</f>
        <v>0</v>
      </c>
      <c r="W66" s="14" t="str">
        <f t="shared" si="5"/>
        <v/>
      </c>
      <c r="AG66" s="14">
        <f>IF(TOP!A66="","",TOP!A66)</f>
        <v>64</v>
      </c>
      <c r="AH66" s="14">
        <f>IF(DETAILS!$B$13="I",SUM(TOP!G66:M66),IF(DETAILS!$B$13="II",SUM(TOP!AJ66:AP66),IF(DETAILS!$B$13="III",SUM(TOP!BE66:BK66),"")))</f>
        <v>0</v>
      </c>
      <c r="AI66" s="14" t="str">
        <f t="shared" si="6"/>
        <v/>
      </c>
      <c r="AJ66" s="14">
        <f>IF(DETAILS!$B$13="I",SUM(TOP!N66:T66),IF(DETAILS!$B$13="II",SUM(TOP!AQ66:AW66),IF(DETAILS!$B$13="III",SUM(TOP!BL66:BR66),"")))</f>
        <v>0</v>
      </c>
      <c r="AK66" s="14" t="str">
        <f t="shared" si="7"/>
        <v/>
      </c>
      <c r="AL66" s="14">
        <f>IF(DETAILS!$B$13="I",SUM(TOP!U66:AA66),IF(DETAILS!$B$13="II",SUM(TOP!AX66:BD66),IF(DETAILS!$B$13="III",SUM(TOP!BS66:BY66),"")))</f>
        <v>0</v>
      </c>
      <c r="AM66" s="14" t="str">
        <f t="shared" si="8"/>
        <v/>
      </c>
      <c r="AY66" s="14">
        <f>IF('P1'!A66="","",'P1'!A66)</f>
        <v>64</v>
      </c>
      <c r="AZ66" s="14">
        <f>IF(DETAILS!$B$13="I",SUM('P1'!S66:X66),IF(DETAILS!$B$13="II",SUM('P1'!AR66:AW66),IF(DETAILS!$B$13="III",SUM('P1'!BK66:BP66))))</f>
        <v>0</v>
      </c>
      <c r="BA66" s="14" t="str">
        <f t="shared" si="9"/>
        <v/>
      </c>
      <c r="BJ66" s="14">
        <f>IF('P2'!A66="","",'P2'!A66)</f>
        <v>64</v>
      </c>
      <c r="BK66" s="14">
        <f>IF(DETAILS!$B$13="I",SUM('P2'!S66:X66),IF(DETAILS!$B$13="II",SUM('P2'!AR66:AW66),IF(DETAILS!$B$13="III",SUM('P2'!BK66:BP66))))</f>
        <v>0</v>
      </c>
      <c r="BL66" s="14" t="str">
        <f t="shared" si="10"/>
        <v/>
      </c>
      <c r="BU66" s="14">
        <f>IF('P3'!A66="","",'P3'!A66)</f>
        <v>64</v>
      </c>
      <c r="BV66" s="14">
        <f>IF(DETAILS!$B$13="I",SUM('P3'!S66:X66),IF(DETAILS!$B$13="II",SUM('P3'!AR66:AW66),IF(DETAILS!$B$13="III",SUM('P3'!BK66:BP66))))</f>
        <v>0</v>
      </c>
      <c r="BW66" s="14" t="str">
        <f t="shared" si="11"/>
        <v/>
      </c>
      <c r="CG66" s="14">
        <f>IF('P4'!A66="","",'P4'!A66)</f>
        <v>64</v>
      </c>
      <c r="CH66" s="14">
        <f>IFERROR(IF(DETAILS!$B$13="I",SUM('P4'!O66:R66),IF(DETAILS!$B$13="II",SUM('P4'!AE66:AH66),IF(DETAILS!$B$13="III",SUM('P4'!AQ66:AT66),""))),"ERROR")</f>
        <v>0</v>
      </c>
      <c r="CI66" s="14" t="str">
        <f t="shared" si="12"/>
        <v/>
      </c>
      <c r="CP66" s="14" t="str">
        <f>IF('P5'!A66="","",'P5'!A66)</f>
        <v/>
      </c>
      <c r="CQ66" s="14">
        <f>IFERROR(IF(DETAILS!$B$13="I",SUM('P5'!O66:R66),IF(DETAILS!$B$13="II",SUM('P5'!AE66:AH66),IF(DETAILS!$B$13="III",SUM('P5'!AQ66:AT66),""))),"ERROR")</f>
        <v>0</v>
      </c>
      <c r="CR66" s="14" t="str">
        <f t="shared" si="13"/>
        <v/>
      </c>
      <c r="CY66" s="14">
        <f>IF('P6'!A66="","",'P6'!A66)</f>
        <v>64</v>
      </c>
      <c r="CZ66" s="14">
        <f>IFERROR(IF(DETAILS!$B$13="I",SUM('P6'!O66:R66),IF(DETAILS!$B$13="II",SUM('P6'!AE66:AH66),IF(DETAILS!$B$13="III",SUM('P6'!AQ66:AT66),""))),"ERROR")</f>
        <v>0</v>
      </c>
      <c r="DA66" s="14" t="str">
        <f t="shared" si="14"/>
        <v/>
      </c>
      <c r="DH66" s="14" t="str">
        <f>IF('P7'!A66="","",'P7'!A66)</f>
        <v/>
      </c>
      <c r="DI66" s="14">
        <f>IFERROR(IF(DETAILS!$B$13="I",SUM('P7'!O66:R66),IF(DETAILS!$B$13="II",SUM('P7'!AE66:AH66),IF(DETAILS!$B$13="III",SUM('P7'!AQ66:AT66),""))),"ERROR")</f>
        <v>0</v>
      </c>
      <c r="DJ66" s="14" t="str">
        <f t="shared" si="15"/>
        <v/>
      </c>
    </row>
    <row r="67" spans="1:114" s="14" customFormat="1" x14ac:dyDescent="0.25">
      <c r="A67" s="14" t="str">
        <f>IF(BABY!A67="","",BABY!A67)</f>
        <v/>
      </c>
      <c r="B67" s="14">
        <f>IF(DETAILS!$B$13="I",SUM(BABY!G67:M67),IF(DETAILS!$B$13="II",SUM(BABY!AJ67:AP67),IF(DETAILS!$B$13="III",SUM(BABY!BE67:BK67),"")))</f>
        <v>0</v>
      </c>
      <c r="C67" s="14" t="str">
        <f t="shared" si="0"/>
        <v/>
      </c>
      <c r="D67" s="14">
        <f>IF(DETAILS!$B$13="I",SUM(BABY!N67:T67),IF(DETAILS!$B$13="II",SUM(BABY!AQ67:AW67),IF(DETAILS!$B$13="III",SUM(BABY!BL67:BR67),"")))</f>
        <v>0</v>
      </c>
      <c r="E67" s="14" t="str">
        <f t="shared" si="1"/>
        <v/>
      </c>
      <c r="F67" s="14">
        <f>IF(DETAILS!$B$13="I",SUM(BABY!U67:AA67),IF(DETAILS!$B$13="II",SUM(BABY!AX67:BD67),IF(DETAILS!$B$13="III",SUM(BABY!BS67:BY67),"")))</f>
        <v>0</v>
      </c>
      <c r="G67" s="14" t="str">
        <f t="shared" si="2"/>
        <v/>
      </c>
      <c r="Q67" s="14" t="str">
        <f>IF(MIDDLE!A67="","",MIDDLE!A67)</f>
        <v/>
      </c>
      <c r="R67" s="14">
        <f>IF(DETAILS!$B$13="I",SUM(MIDDLE!G67:M67),IF(DETAILS!$B$13="II",SUM(MIDDLE!AJ67:AP67),IF(DETAILS!$B$13="III",SUM(MIDDLE!BE67:BK67),"")))</f>
        <v>0</v>
      </c>
      <c r="S67" s="14" t="str">
        <f t="shared" si="3"/>
        <v/>
      </c>
      <c r="T67" s="14">
        <f>IF(DETAILS!$B$13="I",SUM(MIDDLE!N67:T67),IF(DETAILS!$B$13="II",SUM(MIDDLE!AQ67:AW67),IF(DETAILS!$B$13="III",SUM(MIDDLE!BL67:BR67),"")))</f>
        <v>0</v>
      </c>
      <c r="U67" s="14" t="str">
        <f t="shared" si="4"/>
        <v/>
      </c>
      <c r="V67" s="14">
        <f>IF(DETAILS!$B$13="I",SUM(MIDDLE!U67:AA67),IF(DETAILS!$B$13="II",SUM(MIDDLE!AX67:BD67),IF(DETAILS!$B$13="III",SUM(MIDDLE!BS67:BY67),"")))</f>
        <v>0</v>
      </c>
      <c r="W67" s="14" t="str">
        <f t="shared" si="5"/>
        <v/>
      </c>
      <c r="AG67" s="14">
        <f>IF(TOP!A67="","",TOP!A67)</f>
        <v>65</v>
      </c>
      <c r="AH67" s="14">
        <f>IF(DETAILS!$B$13="I",SUM(TOP!G67:M67),IF(DETAILS!$B$13="II",SUM(TOP!AJ67:AP67),IF(DETAILS!$B$13="III",SUM(TOP!BE67:BK67),"")))</f>
        <v>0</v>
      </c>
      <c r="AI67" s="14" t="str">
        <f t="shared" si="6"/>
        <v/>
      </c>
      <c r="AJ67" s="14">
        <f>IF(DETAILS!$B$13="I",SUM(TOP!N67:T67),IF(DETAILS!$B$13="II",SUM(TOP!AQ67:AW67),IF(DETAILS!$B$13="III",SUM(TOP!BL67:BR67),"")))</f>
        <v>0</v>
      </c>
      <c r="AK67" s="14" t="str">
        <f t="shared" si="7"/>
        <v/>
      </c>
      <c r="AL67" s="14">
        <f>IF(DETAILS!$B$13="I",SUM(TOP!U67:AA67),IF(DETAILS!$B$13="II",SUM(TOP!AX67:BD67),IF(DETAILS!$B$13="III",SUM(TOP!BS67:BY67),"")))</f>
        <v>0</v>
      </c>
      <c r="AM67" s="14" t="str">
        <f t="shared" si="8"/>
        <v/>
      </c>
      <c r="AY67" s="14">
        <f>IF('P1'!A67="","",'P1'!A67)</f>
        <v>65</v>
      </c>
      <c r="AZ67" s="14">
        <f>IF(DETAILS!$B$13="I",SUM('P1'!S67:X67),IF(DETAILS!$B$13="II",SUM('P1'!AR67:AW67),IF(DETAILS!$B$13="III",SUM('P1'!BK67:BP67))))</f>
        <v>0</v>
      </c>
      <c r="BA67" s="14" t="str">
        <f t="shared" si="9"/>
        <v/>
      </c>
      <c r="BJ67" s="14">
        <f>IF('P2'!A67="","",'P2'!A67)</f>
        <v>65</v>
      </c>
      <c r="BK67" s="14">
        <f>IF(DETAILS!$B$13="I",SUM('P2'!S67:X67),IF(DETAILS!$B$13="II",SUM('P2'!AR67:AW67),IF(DETAILS!$B$13="III",SUM('P2'!BK67:BP67))))</f>
        <v>0</v>
      </c>
      <c r="BL67" s="14" t="str">
        <f t="shared" si="10"/>
        <v/>
      </c>
      <c r="BU67" s="14">
        <f>IF('P3'!A67="","",'P3'!A67)</f>
        <v>65</v>
      </c>
      <c r="BV67" s="14">
        <f>IF(DETAILS!$B$13="I",SUM('P3'!S67:X67),IF(DETAILS!$B$13="II",SUM('P3'!AR67:AW67),IF(DETAILS!$B$13="III",SUM('P3'!BK67:BP67))))</f>
        <v>0</v>
      </c>
      <c r="BW67" s="14" t="str">
        <f t="shared" si="11"/>
        <v/>
      </c>
      <c r="CG67" s="14">
        <f>IF('P4'!A67="","",'P4'!A67)</f>
        <v>65</v>
      </c>
      <c r="CH67" s="14">
        <f>IFERROR(IF(DETAILS!$B$13="I",SUM('P4'!O67:R67),IF(DETAILS!$B$13="II",SUM('P4'!AE67:AH67),IF(DETAILS!$B$13="III",SUM('P4'!AQ67:AT67),""))),"ERROR")</f>
        <v>0</v>
      </c>
      <c r="CI67" s="14" t="str">
        <f t="shared" si="12"/>
        <v/>
      </c>
      <c r="CP67" s="14" t="str">
        <f>IF('P5'!A67="","",'P5'!A67)</f>
        <v/>
      </c>
      <c r="CQ67" s="14">
        <f>IFERROR(IF(DETAILS!$B$13="I",SUM('P5'!O67:R67),IF(DETAILS!$B$13="II",SUM('P5'!AE67:AH67),IF(DETAILS!$B$13="III",SUM('P5'!AQ67:AT67),""))),"ERROR")</f>
        <v>0</v>
      </c>
      <c r="CR67" s="14" t="str">
        <f t="shared" si="13"/>
        <v/>
      </c>
      <c r="CY67" s="14">
        <f>IF('P6'!A67="","",'P6'!A67)</f>
        <v>65</v>
      </c>
      <c r="CZ67" s="14">
        <f>IFERROR(IF(DETAILS!$B$13="I",SUM('P6'!O67:R67),IF(DETAILS!$B$13="II",SUM('P6'!AE67:AH67),IF(DETAILS!$B$13="III",SUM('P6'!AQ67:AT67),""))),"ERROR")</f>
        <v>0</v>
      </c>
      <c r="DA67" s="14" t="str">
        <f t="shared" si="14"/>
        <v/>
      </c>
      <c r="DH67" s="14" t="str">
        <f>IF('P7'!A67="","",'P7'!A67)</f>
        <v/>
      </c>
      <c r="DI67" s="14">
        <f>IFERROR(IF(DETAILS!$B$13="I",SUM('P7'!O67:R67),IF(DETAILS!$B$13="II",SUM('P7'!AE67:AH67),IF(DETAILS!$B$13="III",SUM('P7'!AQ67:AT67),""))),"ERROR")</f>
        <v>0</v>
      </c>
      <c r="DJ67" s="14" t="str">
        <f t="shared" si="15"/>
        <v/>
      </c>
    </row>
    <row r="68" spans="1:114" s="14" customFormat="1" x14ac:dyDescent="0.25">
      <c r="A68" s="14" t="str">
        <f>IF(BABY!A68="","",BABY!A68)</f>
        <v/>
      </c>
      <c r="B68" s="14">
        <f>IF(DETAILS!$B$13="I",SUM(BABY!G68:M68),IF(DETAILS!$B$13="II",SUM(BABY!AJ68:AP68),IF(DETAILS!$B$13="III",SUM(BABY!BE68:BK68),"")))</f>
        <v>0</v>
      </c>
      <c r="C68" s="14" t="str">
        <f t="shared" ref="C68:C131" si="16">IF(B68=0,"",RANK(B68,$B$3:$B$283))</f>
        <v/>
      </c>
      <c r="D68" s="14">
        <f>IF(DETAILS!$B$13="I",SUM(BABY!N68:T68),IF(DETAILS!$B$13="II",SUM(BABY!AQ68:AW68),IF(DETAILS!$B$13="III",SUM(BABY!BL68:BR68),"")))</f>
        <v>0</v>
      </c>
      <c r="E68" s="14" t="str">
        <f t="shared" ref="E68:E131" si="17">IF(D68=0,"",RANK(D68,$D$3:$D$283))</f>
        <v/>
      </c>
      <c r="F68" s="14">
        <f>IF(DETAILS!$B$13="I",SUM(BABY!U68:AA68),IF(DETAILS!$B$13="II",SUM(BABY!AX68:BD68),IF(DETAILS!$B$13="III",SUM(BABY!BS68:BY68),"")))</f>
        <v>0</v>
      </c>
      <c r="G68" s="14" t="str">
        <f t="shared" ref="G68:G131" si="18">IF(F68=0,"",RANK(F68,$F$3:$F$283))</f>
        <v/>
      </c>
      <c r="Q68" s="14" t="str">
        <f>IF(MIDDLE!A68="","",MIDDLE!A68)</f>
        <v/>
      </c>
      <c r="R68" s="14">
        <f>IF(DETAILS!$B$13="I",SUM(MIDDLE!G68:M68),IF(DETAILS!$B$13="II",SUM(MIDDLE!AJ68:AP68),IF(DETAILS!$B$13="III",SUM(MIDDLE!BE68:BK68),"")))</f>
        <v>0</v>
      </c>
      <c r="S68" s="14" t="str">
        <f t="shared" ref="S68:S131" si="19">IF(R68=0,"",RANK(R68,$R$3:$R$283))</f>
        <v/>
      </c>
      <c r="T68" s="14">
        <f>IF(DETAILS!$B$13="I",SUM(MIDDLE!N68:T68),IF(DETAILS!$B$13="II",SUM(MIDDLE!AQ68:AW68),IF(DETAILS!$B$13="III",SUM(MIDDLE!BL68:BR68),"")))</f>
        <v>0</v>
      </c>
      <c r="U68" s="14" t="str">
        <f t="shared" ref="U68:U131" si="20">IF(T68=0,"",RANK(T68,$T$3:$T$283))</f>
        <v/>
      </c>
      <c r="V68" s="14">
        <f>IF(DETAILS!$B$13="I",SUM(MIDDLE!U68:AA68),IF(DETAILS!$B$13="II",SUM(MIDDLE!AX68:BD68),IF(DETAILS!$B$13="III",SUM(MIDDLE!BS68:BY68),"")))</f>
        <v>0</v>
      </c>
      <c r="W68" s="14" t="str">
        <f t="shared" ref="W68:W131" si="21">IF(V68=0,"",RANK(V68,$V$3:$V$283))</f>
        <v/>
      </c>
      <c r="AG68" s="14">
        <f>IF(TOP!A68="","",TOP!A68)</f>
        <v>66</v>
      </c>
      <c r="AH68" s="14">
        <f>IF(DETAILS!$B$13="I",SUM(TOP!G68:M68),IF(DETAILS!$B$13="II",SUM(TOP!AJ68:AP68),IF(DETAILS!$B$13="III",SUM(TOP!BE68:BK68),"")))</f>
        <v>0</v>
      </c>
      <c r="AI68" s="14" t="str">
        <f t="shared" ref="AI68:AI131" si="22">IF(AH68=0,"",RANK(AH68,$AH$3:$AH$283))</f>
        <v/>
      </c>
      <c r="AJ68" s="14">
        <f>IF(DETAILS!$B$13="I",SUM(TOP!N68:T68),IF(DETAILS!$B$13="II",SUM(TOP!AQ68:AW68),IF(DETAILS!$B$13="III",SUM(TOP!BL68:BR68),"")))</f>
        <v>0</v>
      </c>
      <c r="AK68" s="14" t="str">
        <f t="shared" ref="AK68:AK131" si="23">IF(AJ68=0,"",RANK(AJ68,$AJ$3:$AJ$283))</f>
        <v/>
      </c>
      <c r="AL68" s="14">
        <f>IF(DETAILS!$B$13="I",SUM(TOP!U68:AA68),IF(DETAILS!$B$13="II",SUM(TOP!AX68:BD68),IF(DETAILS!$B$13="III",SUM(TOP!BS68:BY68),"")))</f>
        <v>0</v>
      </c>
      <c r="AM68" s="14" t="str">
        <f t="shared" ref="AM68:AM131" si="24">IF(AL68=0,"",RANK(AL68,$AL$3:$AL$283))</f>
        <v/>
      </c>
      <c r="AY68" s="14">
        <f>IF('P1'!A68="","",'P1'!A68)</f>
        <v>66</v>
      </c>
      <c r="AZ68" s="14">
        <f>IF(DETAILS!$B$13="I",SUM('P1'!S68:X68),IF(DETAILS!$B$13="II",SUM('P1'!AR68:AW68),IF(DETAILS!$B$13="III",SUM('P1'!BK68:BP68))))</f>
        <v>0</v>
      </c>
      <c r="BA68" s="14" t="str">
        <f t="shared" ref="BA68:BA131" si="25">IF(AZ68=0,"",RANK(AZ68,$AZ$3:$AZ$283))</f>
        <v/>
      </c>
      <c r="BJ68" s="14">
        <f>IF('P2'!A68="","",'P2'!A68)</f>
        <v>66</v>
      </c>
      <c r="BK68" s="14">
        <f>IF(DETAILS!$B$13="I",SUM('P2'!S68:X68),IF(DETAILS!$B$13="II",SUM('P2'!AR68:AW68),IF(DETAILS!$B$13="III",SUM('P2'!BK68:BP68))))</f>
        <v>0</v>
      </c>
      <c r="BL68" s="14" t="str">
        <f t="shared" ref="BL68:BL131" si="26">IF(BK68=0,"",RANK(BK68,$BK$3:$BK$283))</f>
        <v/>
      </c>
      <c r="BU68" s="14">
        <f>IF('P3'!A68="","",'P3'!A68)</f>
        <v>66</v>
      </c>
      <c r="BV68" s="14">
        <f>IF(DETAILS!$B$13="I",SUM('P3'!S68:X68),IF(DETAILS!$B$13="II",SUM('P3'!AR68:AW68),IF(DETAILS!$B$13="III",SUM('P3'!BK68:BP68))))</f>
        <v>0</v>
      </c>
      <c r="BW68" s="14" t="str">
        <f t="shared" ref="BW68:BW131" si="27">IF(BV68=0,"",RANK(BV68,$BV$3:$BV$283))</f>
        <v/>
      </c>
      <c r="CG68" s="14">
        <f>IF('P4'!A68="","",'P4'!A68)</f>
        <v>66</v>
      </c>
      <c r="CH68" s="14">
        <f>IFERROR(IF(DETAILS!$B$13="I",SUM('P4'!O68:R68),IF(DETAILS!$B$13="II",SUM('P4'!AE68:AH68),IF(DETAILS!$B$13="III",SUM('P4'!AQ68:AT68),""))),"ERROR")</f>
        <v>0</v>
      </c>
      <c r="CI68" s="14" t="str">
        <f t="shared" ref="CI68:CI131" si="28">IF(CH68=0,"",RANK(CH68,$CH$3:$CH$283))</f>
        <v/>
      </c>
      <c r="CP68" s="14" t="str">
        <f>IF('P5'!A68="","",'P5'!A68)</f>
        <v/>
      </c>
      <c r="CQ68" s="14">
        <f>IFERROR(IF(DETAILS!$B$13="I",SUM('P5'!O68:R68),IF(DETAILS!$B$13="II",SUM('P5'!AE68:AH68),IF(DETAILS!$B$13="III",SUM('P5'!AQ68:AT68),""))),"ERROR")</f>
        <v>0</v>
      </c>
      <c r="CR68" s="14" t="str">
        <f t="shared" ref="CR68:CR131" si="29">IF(CQ68=0,"",RANK(CQ68,$CQ$3:$CQ$283))</f>
        <v/>
      </c>
      <c r="CY68" s="14">
        <f>IF('P6'!A68="","",'P6'!A68)</f>
        <v>66</v>
      </c>
      <c r="CZ68" s="14">
        <f>IFERROR(IF(DETAILS!$B$13="I",SUM('P6'!O68:R68),IF(DETAILS!$B$13="II",SUM('P6'!AE68:AH68),IF(DETAILS!$B$13="III",SUM('P6'!AQ68:AT68),""))),"ERROR")</f>
        <v>0</v>
      </c>
      <c r="DA68" s="14" t="str">
        <f t="shared" ref="DA68:DA131" si="30">IF(CZ68=0,"",RANK(CZ68,$CZ$3:$CZ$283))</f>
        <v/>
      </c>
      <c r="DH68" s="14" t="str">
        <f>IF('P7'!A68="","",'P7'!A68)</f>
        <v/>
      </c>
      <c r="DI68" s="14">
        <f>IFERROR(IF(DETAILS!$B$13="I",SUM('P7'!O68:R68),IF(DETAILS!$B$13="II",SUM('P7'!AE68:AH68),IF(DETAILS!$B$13="III",SUM('P7'!AQ68:AT68),""))),"ERROR")</f>
        <v>0</v>
      </c>
      <c r="DJ68" s="14" t="str">
        <f t="shared" ref="DJ68:DJ131" si="31">IF(DI68=0,"",RANK(DI68,$DI$3:$DI$283))</f>
        <v/>
      </c>
    </row>
    <row r="69" spans="1:114" s="14" customFormat="1" x14ac:dyDescent="0.25">
      <c r="A69" s="14" t="str">
        <f>IF(BABY!A69="","",BABY!A69)</f>
        <v/>
      </c>
      <c r="B69" s="14">
        <f>IF(DETAILS!$B$13="I",SUM(BABY!G69:M69),IF(DETAILS!$B$13="II",SUM(BABY!AJ69:AP69),IF(DETAILS!$B$13="III",SUM(BABY!BE69:BK69),"")))</f>
        <v>0</v>
      </c>
      <c r="C69" s="14" t="str">
        <f t="shared" si="16"/>
        <v/>
      </c>
      <c r="D69" s="14">
        <f>IF(DETAILS!$B$13="I",SUM(BABY!N69:T69),IF(DETAILS!$B$13="II",SUM(BABY!AQ69:AW69),IF(DETAILS!$B$13="III",SUM(BABY!BL69:BR69),"")))</f>
        <v>0</v>
      </c>
      <c r="E69" s="14" t="str">
        <f t="shared" si="17"/>
        <v/>
      </c>
      <c r="F69" s="14">
        <f>IF(DETAILS!$B$13="I",SUM(BABY!U69:AA69),IF(DETAILS!$B$13="II",SUM(BABY!AX69:BD69),IF(DETAILS!$B$13="III",SUM(BABY!BS69:BY69),"")))</f>
        <v>0</v>
      </c>
      <c r="G69" s="14" t="str">
        <f t="shared" si="18"/>
        <v/>
      </c>
      <c r="Q69" s="14" t="str">
        <f>IF(MIDDLE!A69="","",MIDDLE!A69)</f>
        <v/>
      </c>
      <c r="R69" s="14">
        <f>IF(DETAILS!$B$13="I",SUM(MIDDLE!G69:M69),IF(DETAILS!$B$13="II",SUM(MIDDLE!AJ69:AP69),IF(DETAILS!$B$13="III",SUM(MIDDLE!BE69:BK69),"")))</f>
        <v>0</v>
      </c>
      <c r="S69" s="14" t="str">
        <f t="shared" si="19"/>
        <v/>
      </c>
      <c r="T69" s="14">
        <f>IF(DETAILS!$B$13="I",SUM(MIDDLE!N69:T69),IF(DETAILS!$B$13="II",SUM(MIDDLE!AQ69:AW69),IF(DETAILS!$B$13="III",SUM(MIDDLE!BL69:BR69),"")))</f>
        <v>0</v>
      </c>
      <c r="U69" s="14" t="str">
        <f t="shared" si="20"/>
        <v/>
      </c>
      <c r="V69" s="14">
        <f>IF(DETAILS!$B$13="I",SUM(MIDDLE!U69:AA69),IF(DETAILS!$B$13="II",SUM(MIDDLE!AX69:BD69),IF(DETAILS!$B$13="III",SUM(MIDDLE!BS69:BY69),"")))</f>
        <v>0</v>
      </c>
      <c r="W69" s="14" t="str">
        <f t="shared" si="21"/>
        <v/>
      </c>
      <c r="AG69" s="14">
        <f>IF(TOP!A69="","",TOP!A69)</f>
        <v>67</v>
      </c>
      <c r="AH69" s="14">
        <f>IF(DETAILS!$B$13="I",SUM(TOP!G69:M69),IF(DETAILS!$B$13="II",SUM(TOP!AJ69:AP69),IF(DETAILS!$B$13="III",SUM(TOP!BE69:BK69),"")))</f>
        <v>0</v>
      </c>
      <c r="AI69" s="14" t="str">
        <f t="shared" si="22"/>
        <v/>
      </c>
      <c r="AJ69" s="14">
        <f>IF(DETAILS!$B$13="I",SUM(TOP!N69:T69),IF(DETAILS!$B$13="II",SUM(TOP!AQ69:AW69),IF(DETAILS!$B$13="III",SUM(TOP!BL69:BR69),"")))</f>
        <v>0</v>
      </c>
      <c r="AK69" s="14" t="str">
        <f t="shared" si="23"/>
        <v/>
      </c>
      <c r="AL69" s="14">
        <f>IF(DETAILS!$B$13="I",SUM(TOP!U69:AA69),IF(DETAILS!$B$13="II",SUM(TOP!AX69:BD69),IF(DETAILS!$B$13="III",SUM(TOP!BS69:BY69),"")))</f>
        <v>0</v>
      </c>
      <c r="AM69" s="14" t="str">
        <f t="shared" si="24"/>
        <v/>
      </c>
      <c r="AY69" s="14">
        <f>IF('P1'!A69="","",'P1'!A69)</f>
        <v>67</v>
      </c>
      <c r="AZ69" s="14">
        <f>IF(DETAILS!$B$13="I",SUM('P1'!S69:X69),IF(DETAILS!$B$13="II",SUM('P1'!AR69:AW69),IF(DETAILS!$B$13="III",SUM('P1'!BK69:BP69))))</f>
        <v>0</v>
      </c>
      <c r="BA69" s="14" t="str">
        <f t="shared" si="25"/>
        <v/>
      </c>
      <c r="BJ69" s="14">
        <f>IF('P2'!A69="","",'P2'!A69)</f>
        <v>67</v>
      </c>
      <c r="BK69" s="14">
        <f>IF(DETAILS!$B$13="I",SUM('P2'!S69:X69),IF(DETAILS!$B$13="II",SUM('P2'!AR69:AW69),IF(DETAILS!$B$13="III",SUM('P2'!BK69:BP69))))</f>
        <v>0</v>
      </c>
      <c r="BL69" s="14" t="str">
        <f t="shared" si="26"/>
        <v/>
      </c>
      <c r="BU69" s="14">
        <f>IF('P3'!A69="","",'P3'!A69)</f>
        <v>67</v>
      </c>
      <c r="BV69" s="14">
        <f>IF(DETAILS!$B$13="I",SUM('P3'!S69:X69),IF(DETAILS!$B$13="II",SUM('P3'!AR69:AW69),IF(DETAILS!$B$13="III",SUM('P3'!BK69:BP69))))</f>
        <v>0</v>
      </c>
      <c r="BW69" s="14" t="str">
        <f t="shared" si="27"/>
        <v/>
      </c>
      <c r="CG69" s="14">
        <f>IF('P4'!A69="","",'P4'!A69)</f>
        <v>67</v>
      </c>
      <c r="CH69" s="14">
        <f>IFERROR(IF(DETAILS!$B$13="I",SUM('P4'!O69:R69),IF(DETAILS!$B$13="II",SUM('P4'!AE69:AH69),IF(DETAILS!$B$13="III",SUM('P4'!AQ69:AT69),""))),"ERROR")</f>
        <v>0</v>
      </c>
      <c r="CI69" s="14" t="str">
        <f t="shared" si="28"/>
        <v/>
      </c>
      <c r="CP69" s="14" t="str">
        <f>IF('P5'!A69="","",'P5'!A69)</f>
        <v/>
      </c>
      <c r="CQ69" s="14">
        <f>IFERROR(IF(DETAILS!$B$13="I",SUM('P5'!O69:R69),IF(DETAILS!$B$13="II",SUM('P5'!AE69:AH69),IF(DETAILS!$B$13="III",SUM('P5'!AQ69:AT69),""))),"ERROR")</f>
        <v>0</v>
      </c>
      <c r="CR69" s="14" t="str">
        <f t="shared" si="29"/>
        <v/>
      </c>
      <c r="CY69" s="14">
        <f>IF('P6'!A69="","",'P6'!A69)</f>
        <v>67</v>
      </c>
      <c r="CZ69" s="14">
        <f>IFERROR(IF(DETAILS!$B$13="I",SUM('P6'!O69:R69),IF(DETAILS!$B$13="II",SUM('P6'!AE69:AH69),IF(DETAILS!$B$13="III",SUM('P6'!AQ69:AT69),""))),"ERROR")</f>
        <v>0</v>
      </c>
      <c r="DA69" s="14" t="str">
        <f t="shared" si="30"/>
        <v/>
      </c>
      <c r="DH69" s="14" t="str">
        <f>IF('P7'!A69="","",'P7'!A69)</f>
        <v/>
      </c>
      <c r="DI69" s="14">
        <f>IFERROR(IF(DETAILS!$B$13="I",SUM('P7'!O69:R69),IF(DETAILS!$B$13="II",SUM('P7'!AE69:AH69),IF(DETAILS!$B$13="III",SUM('P7'!AQ69:AT69),""))),"ERROR")</f>
        <v>0</v>
      </c>
      <c r="DJ69" s="14" t="str">
        <f t="shared" si="31"/>
        <v/>
      </c>
    </row>
    <row r="70" spans="1:114" s="14" customFormat="1" x14ac:dyDescent="0.25">
      <c r="A70" s="14" t="str">
        <f>IF(BABY!A70="","",BABY!A70)</f>
        <v/>
      </c>
      <c r="B70" s="14">
        <f>IF(DETAILS!$B$13="I",SUM(BABY!G70:M70),IF(DETAILS!$B$13="II",SUM(BABY!AJ70:AP70),IF(DETAILS!$B$13="III",SUM(BABY!BE70:BK70),"")))</f>
        <v>0</v>
      </c>
      <c r="C70" s="14" t="str">
        <f t="shared" si="16"/>
        <v/>
      </c>
      <c r="D70" s="14">
        <f>IF(DETAILS!$B$13="I",SUM(BABY!N70:T70),IF(DETAILS!$B$13="II",SUM(BABY!AQ70:AW70),IF(DETAILS!$B$13="III",SUM(BABY!BL70:BR70),"")))</f>
        <v>0</v>
      </c>
      <c r="E70" s="14" t="str">
        <f t="shared" si="17"/>
        <v/>
      </c>
      <c r="F70" s="14">
        <f>IF(DETAILS!$B$13="I",SUM(BABY!U70:AA70),IF(DETAILS!$B$13="II",SUM(BABY!AX70:BD70),IF(DETAILS!$B$13="III",SUM(BABY!BS70:BY70),"")))</f>
        <v>0</v>
      </c>
      <c r="G70" s="14" t="str">
        <f t="shared" si="18"/>
        <v/>
      </c>
      <c r="Q70" s="14" t="str">
        <f>IF(MIDDLE!A70="","",MIDDLE!A70)</f>
        <v/>
      </c>
      <c r="R70" s="14">
        <f>IF(DETAILS!$B$13="I",SUM(MIDDLE!G70:M70),IF(DETAILS!$B$13="II",SUM(MIDDLE!AJ70:AP70),IF(DETAILS!$B$13="III",SUM(MIDDLE!BE70:BK70),"")))</f>
        <v>0</v>
      </c>
      <c r="S70" s="14" t="str">
        <f t="shared" si="19"/>
        <v/>
      </c>
      <c r="T70" s="14">
        <f>IF(DETAILS!$B$13="I",SUM(MIDDLE!N70:T70),IF(DETAILS!$B$13="II",SUM(MIDDLE!AQ70:AW70),IF(DETAILS!$B$13="III",SUM(MIDDLE!BL70:BR70),"")))</f>
        <v>0</v>
      </c>
      <c r="U70" s="14" t="str">
        <f t="shared" si="20"/>
        <v/>
      </c>
      <c r="V70" s="14">
        <f>IF(DETAILS!$B$13="I",SUM(MIDDLE!U70:AA70),IF(DETAILS!$B$13="II",SUM(MIDDLE!AX70:BD70),IF(DETAILS!$B$13="III",SUM(MIDDLE!BS70:BY70),"")))</f>
        <v>0</v>
      </c>
      <c r="W70" s="14" t="str">
        <f t="shared" si="21"/>
        <v/>
      </c>
      <c r="AG70" s="14">
        <f>IF(TOP!A70="","",TOP!A70)</f>
        <v>68</v>
      </c>
      <c r="AH70" s="14">
        <f>IF(DETAILS!$B$13="I",SUM(TOP!G70:M70),IF(DETAILS!$B$13="II",SUM(TOP!AJ70:AP70),IF(DETAILS!$B$13="III",SUM(TOP!BE70:BK70),"")))</f>
        <v>0</v>
      </c>
      <c r="AI70" s="14" t="str">
        <f t="shared" si="22"/>
        <v/>
      </c>
      <c r="AJ70" s="14">
        <f>IF(DETAILS!$B$13="I",SUM(TOP!N70:T70),IF(DETAILS!$B$13="II",SUM(TOP!AQ70:AW70),IF(DETAILS!$B$13="III",SUM(TOP!BL70:BR70),"")))</f>
        <v>0</v>
      </c>
      <c r="AK70" s="14" t="str">
        <f t="shared" si="23"/>
        <v/>
      </c>
      <c r="AL70" s="14">
        <f>IF(DETAILS!$B$13="I",SUM(TOP!U70:AA70),IF(DETAILS!$B$13="II",SUM(TOP!AX70:BD70),IF(DETAILS!$B$13="III",SUM(TOP!BS70:BY70),"")))</f>
        <v>0</v>
      </c>
      <c r="AM70" s="14" t="str">
        <f t="shared" si="24"/>
        <v/>
      </c>
      <c r="AY70" s="14">
        <f>IF('P1'!A70="","",'P1'!A70)</f>
        <v>68</v>
      </c>
      <c r="AZ70" s="14">
        <f>IF(DETAILS!$B$13="I",SUM('P1'!S70:X70),IF(DETAILS!$B$13="II",SUM('P1'!AR70:AW70),IF(DETAILS!$B$13="III",SUM('P1'!BK70:BP70))))</f>
        <v>0</v>
      </c>
      <c r="BA70" s="14" t="str">
        <f t="shared" si="25"/>
        <v/>
      </c>
      <c r="BJ70" s="14">
        <f>IF('P2'!A70="","",'P2'!A70)</f>
        <v>68</v>
      </c>
      <c r="BK70" s="14">
        <f>IF(DETAILS!$B$13="I",SUM('P2'!S70:X70),IF(DETAILS!$B$13="II",SUM('P2'!AR70:AW70),IF(DETAILS!$B$13="III",SUM('P2'!BK70:BP70))))</f>
        <v>0</v>
      </c>
      <c r="BL70" s="14" t="str">
        <f t="shared" si="26"/>
        <v/>
      </c>
      <c r="BU70" s="14">
        <f>IF('P3'!A70="","",'P3'!A70)</f>
        <v>68</v>
      </c>
      <c r="BV70" s="14">
        <f>IF(DETAILS!$B$13="I",SUM('P3'!S70:X70),IF(DETAILS!$B$13="II",SUM('P3'!AR70:AW70),IF(DETAILS!$B$13="III",SUM('P3'!BK70:BP70))))</f>
        <v>0</v>
      </c>
      <c r="BW70" s="14" t="str">
        <f t="shared" si="27"/>
        <v/>
      </c>
      <c r="CG70" s="14">
        <f>IF('P4'!A70="","",'P4'!A70)</f>
        <v>68</v>
      </c>
      <c r="CH70" s="14">
        <f>IFERROR(IF(DETAILS!$B$13="I",SUM('P4'!O70:R70),IF(DETAILS!$B$13="II",SUM('P4'!AE70:AH70),IF(DETAILS!$B$13="III",SUM('P4'!AQ70:AT70),""))),"ERROR")</f>
        <v>0</v>
      </c>
      <c r="CI70" s="14" t="str">
        <f t="shared" si="28"/>
        <v/>
      </c>
      <c r="CP70" s="14" t="str">
        <f>IF('P5'!A70="","",'P5'!A70)</f>
        <v/>
      </c>
      <c r="CQ70" s="14">
        <f>IFERROR(IF(DETAILS!$B$13="I",SUM('P5'!O70:R70),IF(DETAILS!$B$13="II",SUM('P5'!AE70:AH70),IF(DETAILS!$B$13="III",SUM('P5'!AQ70:AT70),""))),"ERROR")</f>
        <v>0</v>
      </c>
      <c r="CR70" s="14" t="str">
        <f t="shared" si="29"/>
        <v/>
      </c>
      <c r="CY70" s="14">
        <f>IF('P6'!A70="","",'P6'!A70)</f>
        <v>68</v>
      </c>
      <c r="CZ70" s="14">
        <f>IFERROR(IF(DETAILS!$B$13="I",SUM('P6'!O70:R70),IF(DETAILS!$B$13="II",SUM('P6'!AE70:AH70),IF(DETAILS!$B$13="III",SUM('P6'!AQ70:AT70),""))),"ERROR")</f>
        <v>0</v>
      </c>
      <c r="DA70" s="14" t="str">
        <f t="shared" si="30"/>
        <v/>
      </c>
      <c r="DH70" s="14" t="str">
        <f>IF('P7'!A70="","",'P7'!A70)</f>
        <v/>
      </c>
      <c r="DI70" s="14">
        <f>IFERROR(IF(DETAILS!$B$13="I",SUM('P7'!O70:R70),IF(DETAILS!$B$13="II",SUM('P7'!AE70:AH70),IF(DETAILS!$B$13="III",SUM('P7'!AQ70:AT70),""))),"ERROR")</f>
        <v>0</v>
      </c>
      <c r="DJ70" s="14" t="str">
        <f t="shared" si="31"/>
        <v/>
      </c>
    </row>
    <row r="71" spans="1:114" s="14" customFormat="1" x14ac:dyDescent="0.25">
      <c r="A71" s="14" t="str">
        <f>IF(BABY!A71="","",BABY!A71)</f>
        <v/>
      </c>
      <c r="B71" s="14">
        <f>IF(DETAILS!$B$13="I",SUM(BABY!G71:M71),IF(DETAILS!$B$13="II",SUM(BABY!AJ71:AP71),IF(DETAILS!$B$13="III",SUM(BABY!BE71:BK71),"")))</f>
        <v>0</v>
      </c>
      <c r="C71" s="14" t="str">
        <f t="shared" si="16"/>
        <v/>
      </c>
      <c r="D71" s="14">
        <f>IF(DETAILS!$B$13="I",SUM(BABY!N71:T71),IF(DETAILS!$B$13="II",SUM(BABY!AQ71:AW71),IF(DETAILS!$B$13="III",SUM(BABY!BL71:BR71),"")))</f>
        <v>0</v>
      </c>
      <c r="E71" s="14" t="str">
        <f t="shared" si="17"/>
        <v/>
      </c>
      <c r="F71" s="14">
        <f>IF(DETAILS!$B$13="I",SUM(BABY!U71:AA71),IF(DETAILS!$B$13="II",SUM(BABY!AX71:BD71),IF(DETAILS!$B$13="III",SUM(BABY!BS71:BY71),"")))</f>
        <v>0</v>
      </c>
      <c r="G71" s="14" t="str">
        <f t="shared" si="18"/>
        <v/>
      </c>
      <c r="Q71" s="14" t="str">
        <f>IF(MIDDLE!A71="","",MIDDLE!A71)</f>
        <v/>
      </c>
      <c r="R71" s="14">
        <f>IF(DETAILS!$B$13="I",SUM(MIDDLE!G71:M71),IF(DETAILS!$B$13="II",SUM(MIDDLE!AJ71:AP71),IF(DETAILS!$B$13="III",SUM(MIDDLE!BE71:BK71),"")))</f>
        <v>0</v>
      </c>
      <c r="S71" s="14" t="str">
        <f t="shared" si="19"/>
        <v/>
      </c>
      <c r="T71" s="14">
        <f>IF(DETAILS!$B$13="I",SUM(MIDDLE!N71:T71),IF(DETAILS!$B$13="II",SUM(MIDDLE!AQ71:AW71),IF(DETAILS!$B$13="III",SUM(MIDDLE!BL71:BR71),"")))</f>
        <v>0</v>
      </c>
      <c r="U71" s="14" t="str">
        <f t="shared" si="20"/>
        <v/>
      </c>
      <c r="V71" s="14">
        <f>IF(DETAILS!$B$13="I",SUM(MIDDLE!U71:AA71),IF(DETAILS!$B$13="II",SUM(MIDDLE!AX71:BD71),IF(DETAILS!$B$13="III",SUM(MIDDLE!BS71:BY71),"")))</f>
        <v>0</v>
      </c>
      <c r="W71" s="14" t="str">
        <f t="shared" si="21"/>
        <v/>
      </c>
      <c r="AG71" s="14">
        <f>IF(TOP!A71="","",TOP!A71)</f>
        <v>69</v>
      </c>
      <c r="AH71" s="14">
        <f>IF(DETAILS!$B$13="I",SUM(TOP!G71:M71),IF(DETAILS!$B$13="II",SUM(TOP!AJ71:AP71),IF(DETAILS!$B$13="III",SUM(TOP!BE71:BK71),"")))</f>
        <v>0</v>
      </c>
      <c r="AI71" s="14" t="str">
        <f t="shared" si="22"/>
        <v/>
      </c>
      <c r="AJ71" s="14">
        <f>IF(DETAILS!$B$13="I",SUM(TOP!N71:T71),IF(DETAILS!$B$13="II",SUM(TOP!AQ71:AW71),IF(DETAILS!$B$13="III",SUM(TOP!BL71:BR71),"")))</f>
        <v>0</v>
      </c>
      <c r="AK71" s="14" t="str">
        <f t="shared" si="23"/>
        <v/>
      </c>
      <c r="AL71" s="14">
        <f>IF(DETAILS!$B$13="I",SUM(TOP!U71:AA71),IF(DETAILS!$B$13="II",SUM(TOP!AX71:BD71),IF(DETAILS!$B$13="III",SUM(TOP!BS71:BY71),"")))</f>
        <v>0</v>
      </c>
      <c r="AM71" s="14" t="str">
        <f t="shared" si="24"/>
        <v/>
      </c>
      <c r="AY71" s="14">
        <f>IF('P1'!A71="","",'P1'!A71)</f>
        <v>69</v>
      </c>
      <c r="AZ71" s="14">
        <f>IF(DETAILS!$B$13="I",SUM('P1'!S71:X71),IF(DETAILS!$B$13="II",SUM('P1'!AR71:AW71),IF(DETAILS!$B$13="III",SUM('P1'!BK71:BP71))))</f>
        <v>0</v>
      </c>
      <c r="BA71" s="14" t="str">
        <f t="shared" si="25"/>
        <v/>
      </c>
      <c r="BJ71" s="14" t="str">
        <f>IF('P2'!A71="","",'P2'!A71)</f>
        <v/>
      </c>
      <c r="BK71" s="14">
        <f>IF(DETAILS!$B$13="I",SUM('P2'!S71:X71),IF(DETAILS!$B$13="II",SUM('P2'!AR71:AW71),IF(DETAILS!$B$13="III",SUM('P2'!BK71:BP71))))</f>
        <v>0</v>
      </c>
      <c r="BL71" s="14" t="str">
        <f t="shared" si="26"/>
        <v/>
      </c>
      <c r="BU71" s="14">
        <f>IF('P3'!A71="","",'P3'!A71)</f>
        <v>69</v>
      </c>
      <c r="BV71" s="14">
        <f>IF(DETAILS!$B$13="I",SUM('P3'!S71:X71),IF(DETAILS!$B$13="II",SUM('P3'!AR71:AW71),IF(DETAILS!$B$13="III",SUM('P3'!BK71:BP71))))</f>
        <v>0</v>
      </c>
      <c r="BW71" s="14" t="str">
        <f t="shared" si="27"/>
        <v/>
      </c>
      <c r="CG71" s="14">
        <f>IF('P4'!A71="","",'P4'!A71)</f>
        <v>69</v>
      </c>
      <c r="CH71" s="14">
        <f>IFERROR(IF(DETAILS!$B$13="I",SUM('P4'!O71:R71),IF(DETAILS!$B$13="II",SUM('P4'!AE71:AH71),IF(DETAILS!$B$13="III",SUM('P4'!AQ71:AT71),""))),"ERROR")</f>
        <v>0</v>
      </c>
      <c r="CI71" s="14" t="str">
        <f t="shared" si="28"/>
        <v/>
      </c>
      <c r="CP71" s="14" t="str">
        <f>IF('P5'!A71="","",'P5'!A71)</f>
        <v/>
      </c>
      <c r="CQ71" s="14">
        <f>IFERROR(IF(DETAILS!$B$13="I",SUM('P5'!O71:R71),IF(DETAILS!$B$13="II",SUM('P5'!AE71:AH71),IF(DETAILS!$B$13="III",SUM('P5'!AQ71:AT71),""))),"ERROR")</f>
        <v>0</v>
      </c>
      <c r="CR71" s="14" t="str">
        <f t="shared" si="29"/>
        <v/>
      </c>
      <c r="CY71" s="14">
        <f>IF('P6'!A71="","",'P6'!A71)</f>
        <v>69</v>
      </c>
      <c r="CZ71" s="14">
        <f>IFERROR(IF(DETAILS!$B$13="I",SUM('P6'!O71:R71),IF(DETAILS!$B$13="II",SUM('P6'!AE71:AH71),IF(DETAILS!$B$13="III",SUM('P6'!AQ71:AT71),""))),"ERROR")</f>
        <v>0</v>
      </c>
      <c r="DA71" s="14" t="str">
        <f t="shared" si="30"/>
        <v/>
      </c>
      <c r="DH71" s="14" t="str">
        <f>IF('P7'!A71="","",'P7'!A71)</f>
        <v/>
      </c>
      <c r="DI71" s="14">
        <f>IFERROR(IF(DETAILS!$B$13="I",SUM('P7'!O71:R71),IF(DETAILS!$B$13="II",SUM('P7'!AE71:AH71),IF(DETAILS!$B$13="III",SUM('P7'!AQ71:AT71),""))),"ERROR")</f>
        <v>0</v>
      </c>
      <c r="DJ71" s="14" t="str">
        <f t="shared" si="31"/>
        <v/>
      </c>
    </row>
    <row r="72" spans="1:114" s="14" customFormat="1" x14ac:dyDescent="0.25">
      <c r="A72" s="14" t="str">
        <f>IF(BABY!A72="","",BABY!A72)</f>
        <v/>
      </c>
      <c r="B72" s="14">
        <f>IF(DETAILS!$B$13="I",SUM(BABY!G72:M72),IF(DETAILS!$B$13="II",SUM(BABY!AJ72:AP72),IF(DETAILS!$B$13="III",SUM(BABY!BE72:BK72),"")))</f>
        <v>0</v>
      </c>
      <c r="C72" s="14" t="str">
        <f t="shared" si="16"/>
        <v/>
      </c>
      <c r="D72" s="14">
        <f>IF(DETAILS!$B$13="I",SUM(BABY!N72:T72),IF(DETAILS!$B$13="II",SUM(BABY!AQ72:AW72),IF(DETAILS!$B$13="III",SUM(BABY!BL72:BR72),"")))</f>
        <v>0</v>
      </c>
      <c r="E72" s="14" t="str">
        <f t="shared" si="17"/>
        <v/>
      </c>
      <c r="F72" s="14">
        <f>IF(DETAILS!$B$13="I",SUM(BABY!U72:AA72),IF(DETAILS!$B$13="II",SUM(BABY!AX72:BD72),IF(DETAILS!$B$13="III",SUM(BABY!BS72:BY72),"")))</f>
        <v>0</v>
      </c>
      <c r="G72" s="14" t="str">
        <f t="shared" si="18"/>
        <v/>
      </c>
      <c r="Q72" s="14" t="str">
        <f>IF(MIDDLE!A72="","",MIDDLE!A72)</f>
        <v/>
      </c>
      <c r="R72" s="14">
        <f>IF(DETAILS!$B$13="I",SUM(MIDDLE!G72:M72),IF(DETAILS!$B$13="II",SUM(MIDDLE!AJ72:AP72),IF(DETAILS!$B$13="III",SUM(MIDDLE!BE72:BK72),"")))</f>
        <v>0</v>
      </c>
      <c r="S72" s="14" t="str">
        <f t="shared" si="19"/>
        <v/>
      </c>
      <c r="T72" s="14">
        <f>IF(DETAILS!$B$13="I",SUM(MIDDLE!N72:T72),IF(DETAILS!$B$13="II",SUM(MIDDLE!AQ72:AW72),IF(DETAILS!$B$13="III",SUM(MIDDLE!BL72:BR72),"")))</f>
        <v>0</v>
      </c>
      <c r="U72" s="14" t="str">
        <f t="shared" si="20"/>
        <v/>
      </c>
      <c r="V72" s="14">
        <f>IF(DETAILS!$B$13="I",SUM(MIDDLE!U72:AA72),IF(DETAILS!$B$13="II",SUM(MIDDLE!AX72:BD72),IF(DETAILS!$B$13="III",SUM(MIDDLE!BS72:BY72),"")))</f>
        <v>0</v>
      </c>
      <c r="W72" s="14" t="str">
        <f t="shared" si="21"/>
        <v/>
      </c>
      <c r="AG72" s="14">
        <f>IF(TOP!A72="","",TOP!A72)</f>
        <v>70</v>
      </c>
      <c r="AH72" s="14">
        <f>IF(DETAILS!$B$13="I",SUM(TOP!G72:M72),IF(DETAILS!$B$13="II",SUM(TOP!AJ72:AP72),IF(DETAILS!$B$13="III",SUM(TOP!BE72:BK72),"")))</f>
        <v>0</v>
      </c>
      <c r="AI72" s="14" t="str">
        <f t="shared" si="22"/>
        <v/>
      </c>
      <c r="AJ72" s="14">
        <f>IF(DETAILS!$B$13="I",SUM(TOP!N72:T72),IF(DETAILS!$B$13="II",SUM(TOP!AQ72:AW72),IF(DETAILS!$B$13="III",SUM(TOP!BL72:BR72),"")))</f>
        <v>0</v>
      </c>
      <c r="AK72" s="14" t="str">
        <f t="shared" si="23"/>
        <v/>
      </c>
      <c r="AL72" s="14">
        <f>IF(DETAILS!$B$13="I",SUM(TOP!U72:AA72),IF(DETAILS!$B$13="II",SUM(TOP!AX72:BD72),IF(DETAILS!$B$13="III",SUM(TOP!BS72:BY72),"")))</f>
        <v>0</v>
      </c>
      <c r="AM72" s="14" t="str">
        <f t="shared" si="24"/>
        <v/>
      </c>
      <c r="AY72" s="14">
        <f>IF('P1'!A72="","",'P1'!A72)</f>
        <v>70</v>
      </c>
      <c r="AZ72" s="14">
        <f>IF(DETAILS!$B$13="I",SUM('P1'!S72:X72),IF(DETAILS!$B$13="II",SUM('P1'!AR72:AW72),IF(DETAILS!$B$13="III",SUM('P1'!BK72:BP72))))</f>
        <v>0</v>
      </c>
      <c r="BA72" s="14" t="str">
        <f t="shared" si="25"/>
        <v/>
      </c>
      <c r="BJ72" s="14" t="str">
        <f>IF('P2'!A72="","",'P2'!A72)</f>
        <v/>
      </c>
      <c r="BK72" s="14">
        <f>IF(DETAILS!$B$13="I",SUM('P2'!S72:X72),IF(DETAILS!$B$13="II",SUM('P2'!AR72:AW72),IF(DETAILS!$B$13="III",SUM('P2'!BK72:BP72))))</f>
        <v>0</v>
      </c>
      <c r="BL72" s="14" t="str">
        <f t="shared" si="26"/>
        <v/>
      </c>
      <c r="BU72" s="14">
        <f>IF('P3'!A72="","",'P3'!A72)</f>
        <v>70</v>
      </c>
      <c r="BV72" s="14">
        <f>IF(DETAILS!$B$13="I",SUM('P3'!S72:X72),IF(DETAILS!$B$13="II",SUM('P3'!AR72:AW72),IF(DETAILS!$B$13="III",SUM('P3'!BK72:BP72))))</f>
        <v>0</v>
      </c>
      <c r="BW72" s="14" t="str">
        <f t="shared" si="27"/>
        <v/>
      </c>
      <c r="CG72" s="14">
        <f>IF('P4'!A72="","",'P4'!A72)</f>
        <v>70</v>
      </c>
      <c r="CH72" s="14">
        <f>IFERROR(IF(DETAILS!$B$13="I",SUM('P4'!O72:R72),IF(DETAILS!$B$13="II",SUM('P4'!AE72:AH72),IF(DETAILS!$B$13="III",SUM('P4'!AQ72:AT72),""))),"ERROR")</f>
        <v>0</v>
      </c>
      <c r="CI72" s="14" t="str">
        <f t="shared" si="28"/>
        <v/>
      </c>
      <c r="CP72" s="14" t="str">
        <f>IF('P5'!A72="","",'P5'!A72)</f>
        <v/>
      </c>
      <c r="CQ72" s="14">
        <f>IFERROR(IF(DETAILS!$B$13="I",SUM('P5'!O72:R72),IF(DETAILS!$B$13="II",SUM('P5'!AE72:AH72),IF(DETAILS!$B$13="III",SUM('P5'!AQ72:AT72),""))),"ERROR")</f>
        <v>0</v>
      </c>
      <c r="CR72" s="14" t="str">
        <f t="shared" si="29"/>
        <v/>
      </c>
      <c r="CY72" s="14">
        <f>IF('P6'!A72="","",'P6'!A72)</f>
        <v>70</v>
      </c>
      <c r="CZ72" s="14">
        <f>IFERROR(IF(DETAILS!$B$13="I",SUM('P6'!O72:R72),IF(DETAILS!$B$13="II",SUM('P6'!AE72:AH72),IF(DETAILS!$B$13="III",SUM('P6'!AQ72:AT72),""))),"ERROR")</f>
        <v>0</v>
      </c>
      <c r="DA72" s="14" t="str">
        <f t="shared" si="30"/>
        <v/>
      </c>
      <c r="DH72" s="14" t="str">
        <f>IF('P7'!A72="","",'P7'!A72)</f>
        <v/>
      </c>
      <c r="DI72" s="14">
        <f>IFERROR(IF(DETAILS!$B$13="I",SUM('P7'!O72:R72),IF(DETAILS!$B$13="II",SUM('P7'!AE72:AH72),IF(DETAILS!$B$13="III",SUM('P7'!AQ72:AT72),""))),"ERROR")</f>
        <v>0</v>
      </c>
      <c r="DJ72" s="14" t="str">
        <f t="shared" si="31"/>
        <v/>
      </c>
    </row>
    <row r="73" spans="1:114" s="14" customFormat="1" x14ac:dyDescent="0.25">
      <c r="A73" s="14" t="str">
        <f>IF(BABY!A73="","",BABY!A73)</f>
        <v/>
      </c>
      <c r="B73" s="14">
        <f>IF(DETAILS!$B$13="I",SUM(BABY!G73:M73),IF(DETAILS!$B$13="II",SUM(BABY!AJ73:AP73),IF(DETAILS!$B$13="III",SUM(BABY!BE73:BK73),"")))</f>
        <v>0</v>
      </c>
      <c r="C73" s="14" t="str">
        <f t="shared" si="16"/>
        <v/>
      </c>
      <c r="D73" s="14">
        <f>IF(DETAILS!$B$13="I",SUM(BABY!N73:T73),IF(DETAILS!$B$13="II",SUM(BABY!AQ73:AW73),IF(DETAILS!$B$13="III",SUM(BABY!BL73:BR73),"")))</f>
        <v>0</v>
      </c>
      <c r="E73" s="14" t="str">
        <f t="shared" si="17"/>
        <v/>
      </c>
      <c r="F73" s="14">
        <f>IF(DETAILS!$B$13="I",SUM(BABY!U73:AA73),IF(DETAILS!$B$13="II",SUM(BABY!AX73:BD73),IF(DETAILS!$B$13="III",SUM(BABY!BS73:BY73),"")))</f>
        <v>0</v>
      </c>
      <c r="G73" s="14" t="str">
        <f t="shared" si="18"/>
        <v/>
      </c>
      <c r="Q73" s="14" t="str">
        <f>IF(MIDDLE!A73="","",MIDDLE!A73)</f>
        <v/>
      </c>
      <c r="R73" s="14">
        <f>IF(DETAILS!$B$13="I",SUM(MIDDLE!G73:M73),IF(DETAILS!$B$13="II",SUM(MIDDLE!AJ73:AP73),IF(DETAILS!$B$13="III",SUM(MIDDLE!BE73:BK73),"")))</f>
        <v>0</v>
      </c>
      <c r="S73" s="14" t="str">
        <f t="shared" si="19"/>
        <v/>
      </c>
      <c r="T73" s="14">
        <f>IF(DETAILS!$B$13="I",SUM(MIDDLE!N73:T73),IF(DETAILS!$B$13="II",SUM(MIDDLE!AQ73:AW73),IF(DETAILS!$B$13="III",SUM(MIDDLE!BL73:BR73),"")))</f>
        <v>0</v>
      </c>
      <c r="U73" s="14" t="str">
        <f t="shared" si="20"/>
        <v/>
      </c>
      <c r="V73" s="14">
        <f>IF(DETAILS!$B$13="I",SUM(MIDDLE!U73:AA73),IF(DETAILS!$B$13="II",SUM(MIDDLE!AX73:BD73),IF(DETAILS!$B$13="III",SUM(MIDDLE!BS73:BY73),"")))</f>
        <v>0</v>
      </c>
      <c r="W73" s="14" t="str">
        <f t="shared" si="21"/>
        <v/>
      </c>
      <c r="AG73" s="14">
        <f>IF(TOP!A73="","",TOP!A73)</f>
        <v>71</v>
      </c>
      <c r="AH73" s="14">
        <f>IF(DETAILS!$B$13="I",SUM(TOP!G73:M73),IF(DETAILS!$B$13="II",SUM(TOP!AJ73:AP73),IF(DETAILS!$B$13="III",SUM(TOP!BE73:BK73),"")))</f>
        <v>0</v>
      </c>
      <c r="AI73" s="14" t="str">
        <f t="shared" si="22"/>
        <v/>
      </c>
      <c r="AJ73" s="14">
        <f>IF(DETAILS!$B$13="I",SUM(TOP!N73:T73),IF(DETAILS!$B$13="II",SUM(TOP!AQ73:AW73),IF(DETAILS!$B$13="III",SUM(TOP!BL73:BR73),"")))</f>
        <v>0</v>
      </c>
      <c r="AK73" s="14" t="str">
        <f t="shared" si="23"/>
        <v/>
      </c>
      <c r="AL73" s="14">
        <f>IF(DETAILS!$B$13="I",SUM(TOP!U73:AA73),IF(DETAILS!$B$13="II",SUM(TOP!AX73:BD73),IF(DETAILS!$B$13="III",SUM(TOP!BS73:BY73),"")))</f>
        <v>0</v>
      </c>
      <c r="AM73" s="14" t="str">
        <f t="shared" si="24"/>
        <v/>
      </c>
      <c r="AY73" s="14">
        <f>IF('P1'!A73="","",'P1'!A73)</f>
        <v>71</v>
      </c>
      <c r="AZ73" s="14">
        <f>IF(DETAILS!$B$13="I",SUM('P1'!S73:X73),IF(DETAILS!$B$13="II",SUM('P1'!AR73:AW73),IF(DETAILS!$B$13="III",SUM('P1'!BK73:BP73))))</f>
        <v>0</v>
      </c>
      <c r="BA73" s="14" t="str">
        <f t="shared" si="25"/>
        <v/>
      </c>
      <c r="BJ73" s="14" t="str">
        <f>IF('P2'!A73="","",'P2'!A73)</f>
        <v/>
      </c>
      <c r="BK73" s="14">
        <f>IF(DETAILS!$B$13="I",SUM('P2'!S73:X73),IF(DETAILS!$B$13="II",SUM('P2'!AR73:AW73),IF(DETAILS!$B$13="III",SUM('P2'!BK73:BP73))))</f>
        <v>0</v>
      </c>
      <c r="BL73" s="14" t="str">
        <f t="shared" si="26"/>
        <v/>
      </c>
      <c r="BU73" s="14">
        <f>IF('P3'!A73="","",'P3'!A73)</f>
        <v>71</v>
      </c>
      <c r="BV73" s="14">
        <f>IF(DETAILS!$B$13="I",SUM('P3'!S73:X73),IF(DETAILS!$B$13="II",SUM('P3'!AR73:AW73),IF(DETAILS!$B$13="III",SUM('P3'!BK73:BP73))))</f>
        <v>0</v>
      </c>
      <c r="BW73" s="14" t="str">
        <f t="shared" si="27"/>
        <v/>
      </c>
      <c r="CG73" s="14">
        <f>IF('P4'!A73="","",'P4'!A73)</f>
        <v>71</v>
      </c>
      <c r="CH73" s="14">
        <f>IFERROR(IF(DETAILS!$B$13="I",SUM('P4'!O73:R73),IF(DETAILS!$B$13="II",SUM('P4'!AE73:AH73),IF(DETAILS!$B$13="III",SUM('P4'!AQ73:AT73),""))),"ERROR")</f>
        <v>0</v>
      </c>
      <c r="CI73" s="14" t="str">
        <f t="shared" si="28"/>
        <v/>
      </c>
      <c r="CP73" s="14" t="str">
        <f>IF('P5'!A73="","",'P5'!A73)</f>
        <v/>
      </c>
      <c r="CQ73" s="14">
        <f>IFERROR(IF(DETAILS!$B$13="I",SUM('P5'!O73:R73),IF(DETAILS!$B$13="II",SUM('P5'!AE73:AH73),IF(DETAILS!$B$13="III",SUM('P5'!AQ73:AT73),""))),"ERROR")</f>
        <v>0</v>
      </c>
      <c r="CR73" s="14" t="str">
        <f t="shared" si="29"/>
        <v/>
      </c>
      <c r="CY73" s="14">
        <f>IF('P6'!A73="","",'P6'!A73)</f>
        <v>71</v>
      </c>
      <c r="CZ73" s="14">
        <f>IFERROR(IF(DETAILS!$B$13="I",SUM('P6'!O73:R73),IF(DETAILS!$B$13="II",SUM('P6'!AE73:AH73),IF(DETAILS!$B$13="III",SUM('P6'!AQ73:AT73),""))),"ERROR")</f>
        <v>0</v>
      </c>
      <c r="DA73" s="14" t="str">
        <f t="shared" si="30"/>
        <v/>
      </c>
      <c r="DH73" s="14" t="str">
        <f>IF('P7'!A73="","",'P7'!A73)</f>
        <v/>
      </c>
      <c r="DI73" s="14">
        <f>IFERROR(IF(DETAILS!$B$13="I",SUM('P7'!O73:R73),IF(DETAILS!$B$13="II",SUM('P7'!AE73:AH73),IF(DETAILS!$B$13="III",SUM('P7'!AQ73:AT73),""))),"ERROR")</f>
        <v>0</v>
      </c>
      <c r="DJ73" s="14" t="str">
        <f t="shared" si="31"/>
        <v/>
      </c>
    </row>
    <row r="74" spans="1:114" s="14" customFormat="1" x14ac:dyDescent="0.25">
      <c r="A74" s="14" t="str">
        <f>IF(BABY!A74="","",BABY!A74)</f>
        <v/>
      </c>
      <c r="B74" s="14">
        <f>IF(DETAILS!$B$13="I",SUM(BABY!G74:M74),IF(DETAILS!$B$13="II",SUM(BABY!AJ74:AP74),IF(DETAILS!$B$13="III",SUM(BABY!BE74:BK74),"")))</f>
        <v>0</v>
      </c>
      <c r="C74" s="14" t="str">
        <f t="shared" si="16"/>
        <v/>
      </c>
      <c r="D74" s="14">
        <f>IF(DETAILS!$B$13="I",SUM(BABY!N74:T74),IF(DETAILS!$B$13="II",SUM(BABY!AQ74:AW74),IF(DETAILS!$B$13="III",SUM(BABY!BL74:BR74),"")))</f>
        <v>0</v>
      </c>
      <c r="E74" s="14" t="str">
        <f t="shared" si="17"/>
        <v/>
      </c>
      <c r="F74" s="14">
        <f>IF(DETAILS!$B$13="I",SUM(BABY!U74:AA74),IF(DETAILS!$B$13="II",SUM(BABY!AX74:BD74),IF(DETAILS!$B$13="III",SUM(BABY!BS74:BY74),"")))</f>
        <v>0</v>
      </c>
      <c r="G74" s="14" t="str">
        <f t="shared" si="18"/>
        <v/>
      </c>
      <c r="Q74" s="14" t="str">
        <f>IF(MIDDLE!A74="","",MIDDLE!A74)</f>
        <v/>
      </c>
      <c r="R74" s="14">
        <f>IF(DETAILS!$B$13="I",SUM(MIDDLE!G74:M74),IF(DETAILS!$B$13="II",SUM(MIDDLE!AJ74:AP74),IF(DETAILS!$B$13="III",SUM(MIDDLE!BE74:BK74),"")))</f>
        <v>0</v>
      </c>
      <c r="S74" s="14" t="str">
        <f t="shared" si="19"/>
        <v/>
      </c>
      <c r="T74" s="14">
        <f>IF(DETAILS!$B$13="I",SUM(MIDDLE!N74:T74),IF(DETAILS!$B$13="II",SUM(MIDDLE!AQ74:AW74),IF(DETAILS!$B$13="III",SUM(MIDDLE!BL74:BR74),"")))</f>
        <v>0</v>
      </c>
      <c r="U74" s="14" t="str">
        <f t="shared" si="20"/>
        <v/>
      </c>
      <c r="V74" s="14">
        <f>IF(DETAILS!$B$13="I",SUM(MIDDLE!U74:AA74),IF(DETAILS!$B$13="II",SUM(MIDDLE!AX74:BD74),IF(DETAILS!$B$13="III",SUM(MIDDLE!BS74:BY74),"")))</f>
        <v>0</v>
      </c>
      <c r="W74" s="14" t="str">
        <f t="shared" si="21"/>
        <v/>
      </c>
      <c r="AG74" s="14">
        <f>IF(TOP!A74="","",TOP!A74)</f>
        <v>72</v>
      </c>
      <c r="AH74" s="14">
        <f>IF(DETAILS!$B$13="I",SUM(TOP!G74:M74),IF(DETAILS!$B$13="II",SUM(TOP!AJ74:AP74),IF(DETAILS!$B$13="III",SUM(TOP!BE74:BK74),"")))</f>
        <v>0</v>
      </c>
      <c r="AI74" s="14" t="str">
        <f t="shared" si="22"/>
        <v/>
      </c>
      <c r="AJ74" s="14">
        <f>IF(DETAILS!$B$13="I",SUM(TOP!N74:T74),IF(DETAILS!$B$13="II",SUM(TOP!AQ74:AW74),IF(DETAILS!$B$13="III",SUM(TOP!BL74:BR74),"")))</f>
        <v>0</v>
      </c>
      <c r="AK74" s="14" t="str">
        <f t="shared" si="23"/>
        <v/>
      </c>
      <c r="AL74" s="14">
        <f>IF(DETAILS!$B$13="I",SUM(TOP!U74:AA74),IF(DETAILS!$B$13="II",SUM(TOP!AX74:BD74),IF(DETAILS!$B$13="III",SUM(TOP!BS74:BY74),"")))</f>
        <v>0</v>
      </c>
      <c r="AM74" s="14" t="str">
        <f t="shared" si="24"/>
        <v/>
      </c>
      <c r="AY74" s="14">
        <f>IF('P1'!A74="","",'P1'!A74)</f>
        <v>72</v>
      </c>
      <c r="AZ74" s="14">
        <f>IF(DETAILS!$B$13="I",SUM('P1'!S74:X74),IF(DETAILS!$B$13="II",SUM('P1'!AR74:AW74),IF(DETAILS!$B$13="III",SUM('P1'!BK74:BP74))))</f>
        <v>0</v>
      </c>
      <c r="BA74" s="14" t="str">
        <f t="shared" si="25"/>
        <v/>
      </c>
      <c r="BJ74" s="14" t="str">
        <f>IF('P2'!A74="","",'P2'!A74)</f>
        <v/>
      </c>
      <c r="BK74" s="14">
        <f>IF(DETAILS!$B$13="I",SUM('P2'!S74:X74),IF(DETAILS!$B$13="II",SUM('P2'!AR74:AW74),IF(DETAILS!$B$13="III",SUM('P2'!BK74:BP74))))</f>
        <v>0</v>
      </c>
      <c r="BL74" s="14" t="str">
        <f t="shared" si="26"/>
        <v/>
      </c>
      <c r="BU74" s="14">
        <f>IF('P3'!A74="","",'P3'!A74)</f>
        <v>72</v>
      </c>
      <c r="BV74" s="14">
        <f>IF(DETAILS!$B$13="I",SUM('P3'!S74:X74),IF(DETAILS!$B$13="II",SUM('P3'!AR74:AW74),IF(DETAILS!$B$13="III",SUM('P3'!BK74:BP74))))</f>
        <v>0</v>
      </c>
      <c r="BW74" s="14" t="str">
        <f t="shared" si="27"/>
        <v/>
      </c>
      <c r="CG74" s="14">
        <f>IF('P4'!A74="","",'P4'!A74)</f>
        <v>72</v>
      </c>
      <c r="CH74" s="14">
        <f>IFERROR(IF(DETAILS!$B$13="I",SUM('P4'!O74:R74),IF(DETAILS!$B$13="II",SUM('P4'!AE74:AH74),IF(DETAILS!$B$13="III",SUM('P4'!AQ74:AT74),""))),"ERROR")</f>
        <v>0</v>
      </c>
      <c r="CI74" s="14" t="str">
        <f t="shared" si="28"/>
        <v/>
      </c>
      <c r="CP74" s="14" t="str">
        <f>IF('P5'!A74="","",'P5'!A74)</f>
        <v/>
      </c>
      <c r="CQ74" s="14">
        <f>IFERROR(IF(DETAILS!$B$13="I",SUM('P5'!O74:R74),IF(DETAILS!$B$13="II",SUM('P5'!AE74:AH74),IF(DETAILS!$B$13="III",SUM('P5'!AQ74:AT74),""))),"ERROR")</f>
        <v>0</v>
      </c>
      <c r="CR74" s="14" t="str">
        <f t="shared" si="29"/>
        <v/>
      </c>
      <c r="CY74" s="14">
        <f>IF('P6'!A74="","",'P6'!A74)</f>
        <v>72</v>
      </c>
      <c r="CZ74" s="14">
        <f>IFERROR(IF(DETAILS!$B$13="I",SUM('P6'!O74:R74),IF(DETAILS!$B$13="II",SUM('P6'!AE74:AH74),IF(DETAILS!$B$13="III",SUM('P6'!AQ74:AT74),""))),"ERROR")</f>
        <v>0</v>
      </c>
      <c r="DA74" s="14" t="str">
        <f t="shared" si="30"/>
        <v/>
      </c>
      <c r="DH74" s="14" t="str">
        <f>IF('P7'!A74="","",'P7'!A74)</f>
        <v/>
      </c>
      <c r="DI74" s="14">
        <f>IFERROR(IF(DETAILS!$B$13="I",SUM('P7'!O74:R74),IF(DETAILS!$B$13="II",SUM('P7'!AE74:AH74),IF(DETAILS!$B$13="III",SUM('P7'!AQ74:AT74),""))),"ERROR")</f>
        <v>0</v>
      </c>
      <c r="DJ74" s="14" t="str">
        <f t="shared" si="31"/>
        <v/>
      </c>
    </row>
    <row r="75" spans="1:114" s="14" customFormat="1" x14ac:dyDescent="0.25">
      <c r="A75" s="14" t="str">
        <f>IF(BABY!A75="","",BABY!A75)</f>
        <v/>
      </c>
      <c r="B75" s="14">
        <f>IF(DETAILS!$B$13="I",SUM(BABY!G75:M75),IF(DETAILS!$B$13="II",SUM(BABY!AJ75:AP75),IF(DETAILS!$B$13="III",SUM(BABY!BE75:BK75),"")))</f>
        <v>0</v>
      </c>
      <c r="C75" s="14" t="str">
        <f t="shared" si="16"/>
        <v/>
      </c>
      <c r="D75" s="14">
        <f>IF(DETAILS!$B$13="I",SUM(BABY!N75:T75),IF(DETAILS!$B$13="II",SUM(BABY!AQ75:AW75),IF(DETAILS!$B$13="III",SUM(BABY!BL75:BR75),"")))</f>
        <v>0</v>
      </c>
      <c r="E75" s="14" t="str">
        <f t="shared" si="17"/>
        <v/>
      </c>
      <c r="F75" s="14">
        <f>IF(DETAILS!$B$13="I",SUM(BABY!U75:AA75),IF(DETAILS!$B$13="II",SUM(BABY!AX75:BD75),IF(DETAILS!$B$13="III",SUM(BABY!BS75:BY75),"")))</f>
        <v>0</v>
      </c>
      <c r="G75" s="14" t="str">
        <f t="shared" si="18"/>
        <v/>
      </c>
      <c r="Q75" s="14" t="str">
        <f>IF(MIDDLE!A75="","",MIDDLE!A75)</f>
        <v/>
      </c>
      <c r="R75" s="14">
        <f>IF(DETAILS!$B$13="I",SUM(MIDDLE!G75:M75),IF(DETAILS!$B$13="II",SUM(MIDDLE!AJ75:AP75),IF(DETAILS!$B$13="III",SUM(MIDDLE!BE75:BK75),"")))</f>
        <v>0</v>
      </c>
      <c r="S75" s="14" t="str">
        <f t="shared" si="19"/>
        <v/>
      </c>
      <c r="T75" s="14">
        <f>IF(DETAILS!$B$13="I",SUM(MIDDLE!N75:T75),IF(DETAILS!$B$13="II",SUM(MIDDLE!AQ75:AW75),IF(DETAILS!$B$13="III",SUM(MIDDLE!BL75:BR75),"")))</f>
        <v>0</v>
      </c>
      <c r="U75" s="14" t="str">
        <f t="shared" si="20"/>
        <v/>
      </c>
      <c r="V75" s="14">
        <f>IF(DETAILS!$B$13="I",SUM(MIDDLE!U75:AA75),IF(DETAILS!$B$13="II",SUM(MIDDLE!AX75:BD75),IF(DETAILS!$B$13="III",SUM(MIDDLE!BS75:BY75),"")))</f>
        <v>0</v>
      </c>
      <c r="W75" s="14" t="str">
        <f t="shared" si="21"/>
        <v/>
      </c>
      <c r="AG75" s="14">
        <f>IF(TOP!A75="","",TOP!A75)</f>
        <v>73</v>
      </c>
      <c r="AH75" s="14">
        <f>IF(DETAILS!$B$13="I",SUM(TOP!G75:M75),IF(DETAILS!$B$13="II",SUM(TOP!AJ75:AP75),IF(DETAILS!$B$13="III",SUM(TOP!BE75:BK75),"")))</f>
        <v>0</v>
      </c>
      <c r="AI75" s="14" t="str">
        <f t="shared" si="22"/>
        <v/>
      </c>
      <c r="AJ75" s="14">
        <f>IF(DETAILS!$B$13="I",SUM(TOP!N75:T75),IF(DETAILS!$B$13="II",SUM(TOP!AQ75:AW75),IF(DETAILS!$B$13="III",SUM(TOP!BL75:BR75),"")))</f>
        <v>0</v>
      </c>
      <c r="AK75" s="14" t="str">
        <f t="shared" si="23"/>
        <v/>
      </c>
      <c r="AL75" s="14">
        <f>IF(DETAILS!$B$13="I",SUM(TOP!U75:AA75),IF(DETAILS!$B$13="II",SUM(TOP!AX75:BD75),IF(DETAILS!$B$13="III",SUM(TOP!BS75:BY75),"")))</f>
        <v>0</v>
      </c>
      <c r="AM75" s="14" t="str">
        <f t="shared" si="24"/>
        <v/>
      </c>
      <c r="AY75" s="14">
        <f>IF('P1'!A75="","",'P1'!A75)</f>
        <v>73</v>
      </c>
      <c r="AZ75" s="14">
        <f>IF(DETAILS!$B$13="I",SUM('P1'!S75:X75),IF(DETAILS!$B$13="II",SUM('P1'!AR75:AW75),IF(DETAILS!$B$13="III",SUM('P1'!BK75:BP75))))</f>
        <v>0</v>
      </c>
      <c r="BA75" s="14" t="str">
        <f t="shared" si="25"/>
        <v/>
      </c>
      <c r="BJ75" s="14" t="str">
        <f>IF('P2'!A75="","",'P2'!A75)</f>
        <v/>
      </c>
      <c r="BK75" s="14">
        <f>IF(DETAILS!$B$13="I",SUM('P2'!S75:X75),IF(DETAILS!$B$13="II",SUM('P2'!AR75:AW75),IF(DETAILS!$B$13="III",SUM('P2'!BK75:BP75))))</f>
        <v>0</v>
      </c>
      <c r="BL75" s="14" t="str">
        <f t="shared" si="26"/>
        <v/>
      </c>
      <c r="BU75" s="14">
        <f>IF('P3'!A75="","",'P3'!A75)</f>
        <v>73</v>
      </c>
      <c r="BV75" s="14">
        <f>IF(DETAILS!$B$13="I",SUM('P3'!S75:X75),IF(DETAILS!$B$13="II",SUM('P3'!AR75:AW75),IF(DETAILS!$B$13="III",SUM('P3'!BK75:BP75))))</f>
        <v>0</v>
      </c>
      <c r="BW75" s="14" t="str">
        <f t="shared" si="27"/>
        <v/>
      </c>
      <c r="CG75" s="14">
        <f>IF('P4'!A75="","",'P4'!A75)</f>
        <v>73</v>
      </c>
      <c r="CH75" s="14">
        <f>IFERROR(IF(DETAILS!$B$13="I",SUM('P4'!O75:R75),IF(DETAILS!$B$13="II",SUM('P4'!AE75:AH75),IF(DETAILS!$B$13="III",SUM('P4'!AQ75:AT75),""))),"ERROR")</f>
        <v>0</v>
      </c>
      <c r="CI75" s="14" t="str">
        <f t="shared" si="28"/>
        <v/>
      </c>
      <c r="CP75" s="14" t="str">
        <f>IF('P5'!A75="","",'P5'!A75)</f>
        <v/>
      </c>
      <c r="CQ75" s="14">
        <f>IFERROR(IF(DETAILS!$B$13="I",SUM('P5'!O75:R75),IF(DETAILS!$B$13="II",SUM('P5'!AE75:AH75),IF(DETAILS!$B$13="III",SUM('P5'!AQ75:AT75),""))),"ERROR")</f>
        <v>0</v>
      </c>
      <c r="CR75" s="14" t="str">
        <f t="shared" si="29"/>
        <v/>
      </c>
      <c r="CY75" s="14">
        <f>IF('P6'!A75="","",'P6'!A75)</f>
        <v>73</v>
      </c>
      <c r="CZ75" s="14">
        <f>IFERROR(IF(DETAILS!$B$13="I",SUM('P6'!O75:R75),IF(DETAILS!$B$13="II",SUM('P6'!AE75:AH75),IF(DETAILS!$B$13="III",SUM('P6'!AQ75:AT75),""))),"ERROR")</f>
        <v>0</v>
      </c>
      <c r="DA75" s="14" t="str">
        <f t="shared" si="30"/>
        <v/>
      </c>
      <c r="DH75" s="14" t="str">
        <f>IF('P7'!A75="","",'P7'!A75)</f>
        <v/>
      </c>
      <c r="DI75" s="14">
        <f>IFERROR(IF(DETAILS!$B$13="I",SUM('P7'!O75:R75),IF(DETAILS!$B$13="II",SUM('P7'!AE75:AH75),IF(DETAILS!$B$13="III",SUM('P7'!AQ75:AT75),""))),"ERROR")</f>
        <v>0</v>
      </c>
      <c r="DJ75" s="14" t="str">
        <f t="shared" si="31"/>
        <v/>
      </c>
    </row>
    <row r="76" spans="1:114" s="14" customFormat="1" x14ac:dyDescent="0.25">
      <c r="A76" s="14" t="str">
        <f>IF(BABY!A76="","",BABY!A76)</f>
        <v/>
      </c>
      <c r="B76" s="14">
        <f>IF(DETAILS!$B$13="I",SUM(BABY!G76:M76),IF(DETAILS!$B$13="II",SUM(BABY!AJ76:AP76),IF(DETAILS!$B$13="III",SUM(BABY!BE76:BK76),"")))</f>
        <v>0</v>
      </c>
      <c r="C76" s="14" t="str">
        <f t="shared" si="16"/>
        <v/>
      </c>
      <c r="D76" s="14">
        <f>IF(DETAILS!$B$13="I",SUM(BABY!N76:T76),IF(DETAILS!$B$13="II",SUM(BABY!AQ76:AW76),IF(DETAILS!$B$13="III",SUM(BABY!BL76:BR76),"")))</f>
        <v>0</v>
      </c>
      <c r="E76" s="14" t="str">
        <f t="shared" si="17"/>
        <v/>
      </c>
      <c r="F76" s="14">
        <f>IF(DETAILS!$B$13="I",SUM(BABY!U76:AA76),IF(DETAILS!$B$13="II",SUM(BABY!AX76:BD76),IF(DETAILS!$B$13="III",SUM(BABY!BS76:BY76),"")))</f>
        <v>0</v>
      </c>
      <c r="G76" s="14" t="str">
        <f t="shared" si="18"/>
        <v/>
      </c>
      <c r="Q76" s="14" t="str">
        <f>IF(MIDDLE!A76="","",MIDDLE!A76)</f>
        <v/>
      </c>
      <c r="R76" s="14">
        <f>IF(DETAILS!$B$13="I",SUM(MIDDLE!G76:M76),IF(DETAILS!$B$13="II",SUM(MIDDLE!AJ76:AP76),IF(DETAILS!$B$13="III",SUM(MIDDLE!BE76:BK76),"")))</f>
        <v>0</v>
      </c>
      <c r="S76" s="14" t="str">
        <f t="shared" si="19"/>
        <v/>
      </c>
      <c r="T76" s="14">
        <f>IF(DETAILS!$B$13="I",SUM(MIDDLE!N76:T76),IF(DETAILS!$B$13="II",SUM(MIDDLE!AQ76:AW76),IF(DETAILS!$B$13="III",SUM(MIDDLE!BL76:BR76),"")))</f>
        <v>0</v>
      </c>
      <c r="U76" s="14" t="str">
        <f t="shared" si="20"/>
        <v/>
      </c>
      <c r="V76" s="14">
        <f>IF(DETAILS!$B$13="I",SUM(MIDDLE!U76:AA76),IF(DETAILS!$B$13="II",SUM(MIDDLE!AX76:BD76),IF(DETAILS!$B$13="III",SUM(MIDDLE!BS76:BY76),"")))</f>
        <v>0</v>
      </c>
      <c r="W76" s="14" t="str">
        <f t="shared" si="21"/>
        <v/>
      </c>
      <c r="AG76" s="14">
        <f>IF(TOP!A76="","",TOP!A76)</f>
        <v>74</v>
      </c>
      <c r="AH76" s="14">
        <f>IF(DETAILS!$B$13="I",SUM(TOP!G76:M76),IF(DETAILS!$B$13="II",SUM(TOP!AJ76:AP76),IF(DETAILS!$B$13="III",SUM(TOP!BE76:BK76),"")))</f>
        <v>0</v>
      </c>
      <c r="AI76" s="14" t="str">
        <f t="shared" si="22"/>
        <v/>
      </c>
      <c r="AJ76" s="14">
        <f>IF(DETAILS!$B$13="I",SUM(TOP!N76:T76),IF(DETAILS!$B$13="II",SUM(TOP!AQ76:AW76),IF(DETAILS!$B$13="III",SUM(TOP!BL76:BR76),"")))</f>
        <v>0</v>
      </c>
      <c r="AK76" s="14" t="str">
        <f t="shared" si="23"/>
        <v/>
      </c>
      <c r="AL76" s="14">
        <f>IF(DETAILS!$B$13="I",SUM(TOP!U76:AA76),IF(DETAILS!$B$13="II",SUM(TOP!AX76:BD76),IF(DETAILS!$B$13="III",SUM(TOP!BS76:BY76),"")))</f>
        <v>0</v>
      </c>
      <c r="AM76" s="14" t="str">
        <f t="shared" si="24"/>
        <v/>
      </c>
      <c r="AY76" s="14">
        <f>IF('P1'!A76="","",'P1'!A76)</f>
        <v>74</v>
      </c>
      <c r="AZ76" s="14">
        <f>IF(DETAILS!$B$13="I",SUM('P1'!S76:X76),IF(DETAILS!$B$13="II",SUM('P1'!AR76:AW76),IF(DETAILS!$B$13="III",SUM('P1'!BK76:BP76))))</f>
        <v>0</v>
      </c>
      <c r="BA76" s="14" t="str">
        <f t="shared" si="25"/>
        <v/>
      </c>
      <c r="BJ76" s="14" t="str">
        <f>IF('P2'!A76="","",'P2'!A76)</f>
        <v/>
      </c>
      <c r="BK76" s="14">
        <f>IF(DETAILS!$B$13="I",SUM('P2'!S76:X76),IF(DETAILS!$B$13="II",SUM('P2'!AR76:AW76),IF(DETAILS!$B$13="III",SUM('P2'!BK76:BP76))))</f>
        <v>0</v>
      </c>
      <c r="BL76" s="14" t="str">
        <f t="shared" si="26"/>
        <v/>
      </c>
      <c r="BU76" s="14">
        <f>IF('P3'!A76="","",'P3'!A76)</f>
        <v>74</v>
      </c>
      <c r="BV76" s="14">
        <f>IF(DETAILS!$B$13="I",SUM('P3'!S76:X76),IF(DETAILS!$B$13="II",SUM('P3'!AR76:AW76),IF(DETAILS!$B$13="III",SUM('P3'!BK76:BP76))))</f>
        <v>0</v>
      </c>
      <c r="BW76" s="14" t="str">
        <f t="shared" si="27"/>
        <v/>
      </c>
      <c r="CG76" s="14">
        <f>IF('P4'!A76="","",'P4'!A76)</f>
        <v>74</v>
      </c>
      <c r="CH76" s="14">
        <f>IFERROR(IF(DETAILS!$B$13="I",SUM('P4'!O76:R76),IF(DETAILS!$B$13="II",SUM('P4'!AE76:AH76),IF(DETAILS!$B$13="III",SUM('P4'!AQ76:AT76),""))),"ERROR")</f>
        <v>0</v>
      </c>
      <c r="CI76" s="14" t="str">
        <f t="shared" si="28"/>
        <v/>
      </c>
      <c r="CP76" s="14" t="str">
        <f>IF('P5'!A76="","",'P5'!A76)</f>
        <v/>
      </c>
      <c r="CQ76" s="14">
        <f>IFERROR(IF(DETAILS!$B$13="I",SUM('P5'!O76:R76),IF(DETAILS!$B$13="II",SUM('P5'!AE76:AH76),IF(DETAILS!$B$13="III",SUM('P5'!AQ76:AT76),""))),"ERROR")</f>
        <v>0</v>
      </c>
      <c r="CR76" s="14" t="str">
        <f t="shared" si="29"/>
        <v/>
      </c>
      <c r="CY76" s="14">
        <f>IF('P6'!A76="","",'P6'!A76)</f>
        <v>74</v>
      </c>
      <c r="CZ76" s="14">
        <f>IFERROR(IF(DETAILS!$B$13="I",SUM('P6'!O76:R76),IF(DETAILS!$B$13="II",SUM('P6'!AE76:AH76),IF(DETAILS!$B$13="III",SUM('P6'!AQ76:AT76),""))),"ERROR")</f>
        <v>0</v>
      </c>
      <c r="DA76" s="14" t="str">
        <f t="shared" si="30"/>
        <v/>
      </c>
      <c r="DH76" s="14" t="str">
        <f>IF('P7'!A76="","",'P7'!A76)</f>
        <v/>
      </c>
      <c r="DI76" s="14">
        <f>IFERROR(IF(DETAILS!$B$13="I",SUM('P7'!O76:R76),IF(DETAILS!$B$13="II",SUM('P7'!AE76:AH76),IF(DETAILS!$B$13="III",SUM('P7'!AQ76:AT76),""))),"ERROR")</f>
        <v>0</v>
      </c>
      <c r="DJ76" s="14" t="str">
        <f t="shared" si="31"/>
        <v/>
      </c>
    </row>
    <row r="77" spans="1:114" s="14" customFormat="1" x14ac:dyDescent="0.25">
      <c r="A77" s="14" t="str">
        <f>IF(BABY!A77="","",BABY!A77)</f>
        <v/>
      </c>
      <c r="B77" s="14">
        <f>IF(DETAILS!$B$13="I",SUM(BABY!G77:M77),IF(DETAILS!$B$13="II",SUM(BABY!AJ77:AP77),IF(DETAILS!$B$13="III",SUM(BABY!BE77:BK77),"")))</f>
        <v>0</v>
      </c>
      <c r="C77" s="14" t="str">
        <f t="shared" si="16"/>
        <v/>
      </c>
      <c r="D77" s="14">
        <f>IF(DETAILS!$B$13="I",SUM(BABY!N77:T77),IF(DETAILS!$B$13="II",SUM(BABY!AQ77:AW77),IF(DETAILS!$B$13="III",SUM(BABY!BL77:BR77),"")))</f>
        <v>0</v>
      </c>
      <c r="E77" s="14" t="str">
        <f t="shared" si="17"/>
        <v/>
      </c>
      <c r="F77" s="14">
        <f>IF(DETAILS!$B$13="I",SUM(BABY!U77:AA77),IF(DETAILS!$B$13="II",SUM(BABY!AX77:BD77),IF(DETAILS!$B$13="III",SUM(BABY!BS77:BY77),"")))</f>
        <v>0</v>
      </c>
      <c r="G77" s="14" t="str">
        <f t="shared" si="18"/>
        <v/>
      </c>
      <c r="Q77" s="14" t="str">
        <f>IF(MIDDLE!A77="","",MIDDLE!A77)</f>
        <v/>
      </c>
      <c r="R77" s="14">
        <f>IF(DETAILS!$B$13="I",SUM(MIDDLE!G77:M77),IF(DETAILS!$B$13="II",SUM(MIDDLE!AJ77:AP77),IF(DETAILS!$B$13="III",SUM(MIDDLE!BE77:BK77),"")))</f>
        <v>0</v>
      </c>
      <c r="S77" s="14" t="str">
        <f t="shared" si="19"/>
        <v/>
      </c>
      <c r="T77" s="14">
        <f>IF(DETAILS!$B$13="I",SUM(MIDDLE!N77:T77),IF(DETAILS!$B$13="II",SUM(MIDDLE!AQ77:AW77),IF(DETAILS!$B$13="III",SUM(MIDDLE!BL77:BR77),"")))</f>
        <v>0</v>
      </c>
      <c r="U77" s="14" t="str">
        <f t="shared" si="20"/>
        <v/>
      </c>
      <c r="V77" s="14">
        <f>IF(DETAILS!$B$13="I",SUM(MIDDLE!U77:AA77),IF(DETAILS!$B$13="II",SUM(MIDDLE!AX77:BD77),IF(DETAILS!$B$13="III",SUM(MIDDLE!BS77:BY77),"")))</f>
        <v>0</v>
      </c>
      <c r="W77" s="14" t="str">
        <f t="shared" si="21"/>
        <v/>
      </c>
      <c r="AG77" s="14">
        <f>IF(TOP!A77="","",TOP!A77)</f>
        <v>75</v>
      </c>
      <c r="AH77" s="14">
        <f>IF(DETAILS!$B$13="I",SUM(TOP!G77:M77),IF(DETAILS!$B$13="II",SUM(TOP!AJ77:AP77),IF(DETAILS!$B$13="III",SUM(TOP!BE77:BK77),"")))</f>
        <v>0</v>
      </c>
      <c r="AI77" s="14" t="str">
        <f t="shared" si="22"/>
        <v/>
      </c>
      <c r="AJ77" s="14">
        <f>IF(DETAILS!$B$13="I",SUM(TOP!N77:T77),IF(DETAILS!$B$13="II",SUM(TOP!AQ77:AW77),IF(DETAILS!$B$13="III",SUM(TOP!BL77:BR77),"")))</f>
        <v>0</v>
      </c>
      <c r="AK77" s="14" t="str">
        <f t="shared" si="23"/>
        <v/>
      </c>
      <c r="AL77" s="14">
        <f>IF(DETAILS!$B$13="I",SUM(TOP!U77:AA77),IF(DETAILS!$B$13="II",SUM(TOP!AX77:BD77),IF(DETAILS!$B$13="III",SUM(TOP!BS77:BY77),"")))</f>
        <v>0</v>
      </c>
      <c r="AM77" s="14" t="str">
        <f t="shared" si="24"/>
        <v/>
      </c>
      <c r="AY77" s="14">
        <f>IF('P1'!A77="","",'P1'!A77)</f>
        <v>75</v>
      </c>
      <c r="AZ77" s="14">
        <f>IF(DETAILS!$B$13="I",SUM('P1'!S77:X77),IF(DETAILS!$B$13="II",SUM('P1'!AR77:AW77),IF(DETAILS!$B$13="III",SUM('P1'!BK77:BP77))))</f>
        <v>0</v>
      </c>
      <c r="BA77" s="14" t="str">
        <f t="shared" si="25"/>
        <v/>
      </c>
      <c r="BJ77" s="14" t="str">
        <f>IF('P2'!A77="","",'P2'!A77)</f>
        <v/>
      </c>
      <c r="BK77" s="14">
        <f>IF(DETAILS!$B$13="I",SUM('P2'!S77:X77),IF(DETAILS!$B$13="II",SUM('P2'!AR77:AW77),IF(DETAILS!$B$13="III",SUM('P2'!BK77:BP77))))</f>
        <v>0</v>
      </c>
      <c r="BL77" s="14" t="str">
        <f t="shared" si="26"/>
        <v/>
      </c>
      <c r="BU77" s="14">
        <f>IF('P3'!A77="","",'P3'!A77)</f>
        <v>75</v>
      </c>
      <c r="BV77" s="14">
        <f>IF(DETAILS!$B$13="I",SUM('P3'!S77:X77),IF(DETAILS!$B$13="II",SUM('P3'!AR77:AW77),IF(DETAILS!$B$13="III",SUM('P3'!BK77:BP77))))</f>
        <v>0</v>
      </c>
      <c r="BW77" s="14" t="str">
        <f t="shared" si="27"/>
        <v/>
      </c>
      <c r="CG77" s="14">
        <f>IF('P4'!A77="","",'P4'!A77)</f>
        <v>75</v>
      </c>
      <c r="CH77" s="14">
        <f>IFERROR(IF(DETAILS!$B$13="I",SUM('P4'!O77:R77),IF(DETAILS!$B$13="II",SUM('P4'!AE77:AH77),IF(DETAILS!$B$13="III",SUM('P4'!AQ77:AT77),""))),"ERROR")</f>
        <v>0</v>
      </c>
      <c r="CI77" s="14" t="str">
        <f t="shared" si="28"/>
        <v/>
      </c>
      <c r="CP77" s="14" t="str">
        <f>IF('P5'!A77="","",'P5'!A77)</f>
        <v/>
      </c>
      <c r="CQ77" s="14">
        <f>IFERROR(IF(DETAILS!$B$13="I",SUM('P5'!O77:R77),IF(DETAILS!$B$13="II",SUM('P5'!AE77:AH77),IF(DETAILS!$B$13="III",SUM('P5'!AQ77:AT77),""))),"ERROR")</f>
        <v>0</v>
      </c>
      <c r="CR77" s="14" t="str">
        <f t="shared" si="29"/>
        <v/>
      </c>
      <c r="CY77" s="14">
        <f>IF('P6'!A77="","",'P6'!A77)</f>
        <v>75</v>
      </c>
      <c r="CZ77" s="14">
        <f>IFERROR(IF(DETAILS!$B$13="I",SUM('P6'!O77:R77),IF(DETAILS!$B$13="II",SUM('P6'!AE77:AH77),IF(DETAILS!$B$13="III",SUM('P6'!AQ77:AT77),""))),"ERROR")</f>
        <v>0</v>
      </c>
      <c r="DA77" s="14" t="str">
        <f t="shared" si="30"/>
        <v/>
      </c>
      <c r="DH77" s="14" t="str">
        <f>IF('P7'!A77="","",'P7'!A77)</f>
        <v/>
      </c>
      <c r="DI77" s="14">
        <f>IFERROR(IF(DETAILS!$B$13="I",SUM('P7'!O77:R77),IF(DETAILS!$B$13="II",SUM('P7'!AE77:AH77),IF(DETAILS!$B$13="III",SUM('P7'!AQ77:AT77),""))),"ERROR")</f>
        <v>0</v>
      </c>
      <c r="DJ77" s="14" t="str">
        <f t="shared" si="31"/>
        <v/>
      </c>
    </row>
    <row r="78" spans="1:114" s="14" customFormat="1" x14ac:dyDescent="0.25">
      <c r="A78" s="14" t="str">
        <f>IF(BABY!A78="","",BABY!A78)</f>
        <v/>
      </c>
      <c r="B78" s="14">
        <f>IF(DETAILS!$B$13="I",SUM(BABY!G78:M78),IF(DETAILS!$B$13="II",SUM(BABY!AJ78:AP78),IF(DETAILS!$B$13="III",SUM(BABY!BE78:BK78),"")))</f>
        <v>0</v>
      </c>
      <c r="C78" s="14" t="str">
        <f t="shared" si="16"/>
        <v/>
      </c>
      <c r="D78" s="14">
        <f>IF(DETAILS!$B$13="I",SUM(BABY!N78:T78),IF(DETAILS!$B$13="II",SUM(BABY!AQ78:AW78),IF(DETAILS!$B$13="III",SUM(BABY!BL78:BR78),"")))</f>
        <v>0</v>
      </c>
      <c r="E78" s="14" t="str">
        <f t="shared" si="17"/>
        <v/>
      </c>
      <c r="F78" s="14">
        <f>IF(DETAILS!$B$13="I",SUM(BABY!U78:AA78),IF(DETAILS!$B$13="II",SUM(BABY!AX78:BD78),IF(DETAILS!$B$13="III",SUM(BABY!BS78:BY78),"")))</f>
        <v>0</v>
      </c>
      <c r="G78" s="14" t="str">
        <f t="shared" si="18"/>
        <v/>
      </c>
      <c r="Q78" s="14" t="str">
        <f>IF(MIDDLE!A78="","",MIDDLE!A78)</f>
        <v/>
      </c>
      <c r="R78" s="14">
        <f>IF(DETAILS!$B$13="I",SUM(MIDDLE!G78:M78),IF(DETAILS!$B$13="II",SUM(MIDDLE!AJ78:AP78),IF(DETAILS!$B$13="III",SUM(MIDDLE!BE78:BK78),"")))</f>
        <v>0</v>
      </c>
      <c r="S78" s="14" t="str">
        <f t="shared" si="19"/>
        <v/>
      </c>
      <c r="T78" s="14">
        <f>IF(DETAILS!$B$13="I",SUM(MIDDLE!N78:T78),IF(DETAILS!$B$13="II",SUM(MIDDLE!AQ78:AW78),IF(DETAILS!$B$13="III",SUM(MIDDLE!BL78:BR78),"")))</f>
        <v>0</v>
      </c>
      <c r="U78" s="14" t="str">
        <f t="shared" si="20"/>
        <v/>
      </c>
      <c r="V78" s="14">
        <f>IF(DETAILS!$B$13="I",SUM(MIDDLE!U78:AA78),IF(DETAILS!$B$13="II",SUM(MIDDLE!AX78:BD78),IF(DETAILS!$B$13="III",SUM(MIDDLE!BS78:BY78),"")))</f>
        <v>0</v>
      </c>
      <c r="W78" s="14" t="str">
        <f t="shared" si="21"/>
        <v/>
      </c>
      <c r="AG78" s="14">
        <f>IF(TOP!A78="","",TOP!A78)</f>
        <v>76</v>
      </c>
      <c r="AH78" s="14">
        <f>IF(DETAILS!$B$13="I",SUM(TOP!G78:M78),IF(DETAILS!$B$13="II",SUM(TOP!AJ78:AP78),IF(DETAILS!$B$13="III",SUM(TOP!BE78:BK78),"")))</f>
        <v>0</v>
      </c>
      <c r="AI78" s="14" t="str">
        <f t="shared" si="22"/>
        <v/>
      </c>
      <c r="AJ78" s="14">
        <f>IF(DETAILS!$B$13="I",SUM(TOP!N78:T78),IF(DETAILS!$B$13="II",SUM(TOP!AQ78:AW78),IF(DETAILS!$B$13="III",SUM(TOP!BL78:BR78),"")))</f>
        <v>0</v>
      </c>
      <c r="AK78" s="14" t="str">
        <f t="shared" si="23"/>
        <v/>
      </c>
      <c r="AL78" s="14">
        <f>IF(DETAILS!$B$13="I",SUM(TOP!U78:AA78),IF(DETAILS!$B$13="II",SUM(TOP!AX78:BD78),IF(DETAILS!$B$13="III",SUM(TOP!BS78:BY78),"")))</f>
        <v>0</v>
      </c>
      <c r="AM78" s="14" t="str">
        <f t="shared" si="24"/>
        <v/>
      </c>
      <c r="AY78" s="14">
        <f>IF('P1'!A78="","",'P1'!A78)</f>
        <v>76</v>
      </c>
      <c r="AZ78" s="14">
        <f>IF(DETAILS!$B$13="I",SUM('P1'!S78:X78),IF(DETAILS!$B$13="II",SUM('P1'!AR78:AW78),IF(DETAILS!$B$13="III",SUM('P1'!BK78:BP78))))</f>
        <v>0</v>
      </c>
      <c r="BA78" s="14" t="str">
        <f t="shared" si="25"/>
        <v/>
      </c>
      <c r="BJ78" s="14" t="str">
        <f>IF('P2'!A78="","",'P2'!A78)</f>
        <v/>
      </c>
      <c r="BK78" s="14">
        <f>IF(DETAILS!$B$13="I",SUM('P2'!S78:X78),IF(DETAILS!$B$13="II",SUM('P2'!AR78:AW78),IF(DETAILS!$B$13="III",SUM('P2'!BK78:BP78))))</f>
        <v>0</v>
      </c>
      <c r="BL78" s="14" t="str">
        <f t="shared" si="26"/>
        <v/>
      </c>
      <c r="BU78" s="14" t="str">
        <f>IF('P3'!A78="","",'P3'!A78)</f>
        <v/>
      </c>
      <c r="BV78" s="14">
        <f>IF(DETAILS!$B$13="I",SUM('P3'!S78:X78),IF(DETAILS!$B$13="II",SUM('P3'!AR78:AW78),IF(DETAILS!$B$13="III",SUM('P3'!BK78:BP78))))</f>
        <v>0</v>
      </c>
      <c r="BW78" s="14" t="str">
        <f t="shared" si="27"/>
        <v/>
      </c>
      <c r="CG78" s="14">
        <f>IF('P4'!A78="","",'P4'!A78)</f>
        <v>76</v>
      </c>
      <c r="CH78" s="14">
        <f>IFERROR(IF(DETAILS!$B$13="I",SUM('P4'!O78:R78),IF(DETAILS!$B$13="II",SUM('P4'!AE78:AH78),IF(DETAILS!$B$13="III",SUM('P4'!AQ78:AT78),""))),"ERROR")</f>
        <v>0</v>
      </c>
      <c r="CI78" s="14" t="str">
        <f t="shared" si="28"/>
        <v/>
      </c>
      <c r="CP78" s="14" t="str">
        <f>IF('P5'!A78="","",'P5'!A78)</f>
        <v/>
      </c>
      <c r="CQ78" s="14">
        <f>IFERROR(IF(DETAILS!$B$13="I",SUM('P5'!O78:R78),IF(DETAILS!$B$13="II",SUM('P5'!AE78:AH78),IF(DETAILS!$B$13="III",SUM('P5'!AQ78:AT78),""))),"ERROR")</f>
        <v>0</v>
      </c>
      <c r="CR78" s="14" t="str">
        <f t="shared" si="29"/>
        <v/>
      </c>
      <c r="CY78" s="14">
        <f>IF('P6'!A78="","",'P6'!A78)</f>
        <v>76</v>
      </c>
      <c r="CZ78" s="14">
        <f>IFERROR(IF(DETAILS!$B$13="I",SUM('P6'!O78:R78),IF(DETAILS!$B$13="II",SUM('P6'!AE78:AH78),IF(DETAILS!$B$13="III",SUM('P6'!AQ78:AT78),""))),"ERROR")</f>
        <v>0</v>
      </c>
      <c r="DA78" s="14" t="str">
        <f t="shared" si="30"/>
        <v/>
      </c>
      <c r="DH78" s="14" t="str">
        <f>IF('P7'!A78="","",'P7'!A78)</f>
        <v/>
      </c>
      <c r="DI78" s="14">
        <f>IFERROR(IF(DETAILS!$B$13="I",SUM('P7'!O78:R78),IF(DETAILS!$B$13="II",SUM('P7'!AE78:AH78),IF(DETAILS!$B$13="III",SUM('P7'!AQ78:AT78),""))),"ERROR")</f>
        <v>0</v>
      </c>
      <c r="DJ78" s="14" t="str">
        <f t="shared" si="31"/>
        <v/>
      </c>
    </row>
    <row r="79" spans="1:114" s="14" customFormat="1" x14ac:dyDescent="0.25">
      <c r="A79" s="14" t="str">
        <f>IF(BABY!A79="","",BABY!A79)</f>
        <v/>
      </c>
      <c r="B79" s="14">
        <f>IF(DETAILS!$B$13="I",SUM(BABY!G79:M79),IF(DETAILS!$B$13="II",SUM(BABY!AJ79:AP79),IF(DETAILS!$B$13="III",SUM(BABY!BE79:BK79),"")))</f>
        <v>0</v>
      </c>
      <c r="C79" s="14" t="str">
        <f t="shared" si="16"/>
        <v/>
      </c>
      <c r="D79" s="14">
        <f>IF(DETAILS!$B$13="I",SUM(BABY!N79:T79),IF(DETAILS!$B$13="II",SUM(BABY!AQ79:AW79),IF(DETAILS!$B$13="III",SUM(BABY!BL79:BR79),"")))</f>
        <v>0</v>
      </c>
      <c r="E79" s="14" t="str">
        <f t="shared" si="17"/>
        <v/>
      </c>
      <c r="F79" s="14">
        <f>IF(DETAILS!$B$13="I",SUM(BABY!U79:AA79),IF(DETAILS!$B$13="II",SUM(BABY!AX79:BD79),IF(DETAILS!$B$13="III",SUM(BABY!BS79:BY79),"")))</f>
        <v>0</v>
      </c>
      <c r="G79" s="14" t="str">
        <f t="shared" si="18"/>
        <v/>
      </c>
      <c r="Q79" s="14" t="str">
        <f>IF(MIDDLE!A79="","",MIDDLE!A79)</f>
        <v/>
      </c>
      <c r="R79" s="14">
        <f>IF(DETAILS!$B$13="I",SUM(MIDDLE!G79:M79),IF(DETAILS!$B$13="II",SUM(MIDDLE!AJ79:AP79),IF(DETAILS!$B$13="III",SUM(MIDDLE!BE79:BK79),"")))</f>
        <v>0</v>
      </c>
      <c r="S79" s="14" t="str">
        <f t="shared" si="19"/>
        <v/>
      </c>
      <c r="T79" s="14">
        <f>IF(DETAILS!$B$13="I",SUM(MIDDLE!N79:T79),IF(DETAILS!$B$13="II",SUM(MIDDLE!AQ79:AW79),IF(DETAILS!$B$13="III",SUM(MIDDLE!BL79:BR79),"")))</f>
        <v>0</v>
      </c>
      <c r="U79" s="14" t="str">
        <f t="shared" si="20"/>
        <v/>
      </c>
      <c r="V79" s="14">
        <f>IF(DETAILS!$B$13="I",SUM(MIDDLE!U79:AA79),IF(DETAILS!$B$13="II",SUM(MIDDLE!AX79:BD79),IF(DETAILS!$B$13="III",SUM(MIDDLE!BS79:BY79),"")))</f>
        <v>0</v>
      </c>
      <c r="W79" s="14" t="str">
        <f t="shared" si="21"/>
        <v/>
      </c>
      <c r="AG79" s="14">
        <f>IF(TOP!A79="","",TOP!A79)</f>
        <v>77</v>
      </c>
      <c r="AH79" s="14">
        <f>IF(DETAILS!$B$13="I",SUM(TOP!G79:M79),IF(DETAILS!$B$13="II",SUM(TOP!AJ79:AP79),IF(DETAILS!$B$13="III",SUM(TOP!BE79:BK79),"")))</f>
        <v>0</v>
      </c>
      <c r="AI79" s="14" t="str">
        <f t="shared" si="22"/>
        <v/>
      </c>
      <c r="AJ79" s="14">
        <f>IF(DETAILS!$B$13="I",SUM(TOP!N79:T79),IF(DETAILS!$B$13="II",SUM(TOP!AQ79:AW79),IF(DETAILS!$B$13="III",SUM(TOP!BL79:BR79),"")))</f>
        <v>0</v>
      </c>
      <c r="AK79" s="14" t="str">
        <f t="shared" si="23"/>
        <v/>
      </c>
      <c r="AL79" s="14">
        <f>IF(DETAILS!$B$13="I",SUM(TOP!U79:AA79),IF(DETAILS!$B$13="II",SUM(TOP!AX79:BD79),IF(DETAILS!$B$13="III",SUM(TOP!BS79:BY79),"")))</f>
        <v>0</v>
      </c>
      <c r="AM79" s="14" t="str">
        <f t="shared" si="24"/>
        <v/>
      </c>
      <c r="AY79" s="14">
        <f>IF('P1'!A79="","",'P1'!A79)</f>
        <v>77</v>
      </c>
      <c r="AZ79" s="14">
        <f>IF(DETAILS!$B$13="I",SUM('P1'!S79:X79),IF(DETAILS!$B$13="II",SUM('P1'!AR79:AW79),IF(DETAILS!$B$13="III",SUM('P1'!BK79:BP79))))</f>
        <v>0</v>
      </c>
      <c r="BA79" s="14" t="str">
        <f t="shared" si="25"/>
        <v/>
      </c>
      <c r="BJ79" s="14" t="str">
        <f>IF('P2'!A79="","",'P2'!A79)</f>
        <v/>
      </c>
      <c r="BK79" s="14">
        <f>IF(DETAILS!$B$13="I",SUM('P2'!S79:X79),IF(DETAILS!$B$13="II",SUM('P2'!AR79:AW79),IF(DETAILS!$B$13="III",SUM('P2'!BK79:BP79))))</f>
        <v>0</v>
      </c>
      <c r="BL79" s="14" t="str">
        <f t="shared" si="26"/>
        <v/>
      </c>
      <c r="BU79" s="14" t="str">
        <f>IF('P3'!A79="","",'P3'!A79)</f>
        <v/>
      </c>
      <c r="BV79" s="14">
        <f>IF(DETAILS!$B$13="I",SUM('P3'!S79:X79),IF(DETAILS!$B$13="II",SUM('P3'!AR79:AW79),IF(DETAILS!$B$13="III",SUM('P3'!BK79:BP79))))</f>
        <v>0</v>
      </c>
      <c r="BW79" s="14" t="str">
        <f t="shared" si="27"/>
        <v/>
      </c>
      <c r="CG79" s="14">
        <f>IF('P4'!A79="","",'P4'!A79)</f>
        <v>77</v>
      </c>
      <c r="CH79" s="14">
        <f>IFERROR(IF(DETAILS!$B$13="I",SUM('P4'!O79:R79),IF(DETAILS!$B$13="II",SUM('P4'!AE79:AH79),IF(DETAILS!$B$13="III",SUM('P4'!AQ79:AT79),""))),"ERROR")</f>
        <v>0</v>
      </c>
      <c r="CI79" s="14" t="str">
        <f t="shared" si="28"/>
        <v/>
      </c>
      <c r="CP79" s="14" t="str">
        <f>IF('P5'!A79="","",'P5'!A79)</f>
        <v/>
      </c>
      <c r="CQ79" s="14">
        <f>IFERROR(IF(DETAILS!$B$13="I",SUM('P5'!O79:R79),IF(DETAILS!$B$13="II",SUM('P5'!AE79:AH79),IF(DETAILS!$B$13="III",SUM('P5'!AQ79:AT79),""))),"ERROR")</f>
        <v>0</v>
      </c>
      <c r="CR79" s="14" t="str">
        <f t="shared" si="29"/>
        <v/>
      </c>
      <c r="CY79" s="14" t="str">
        <f>IF('P6'!A79="","",'P6'!A79)</f>
        <v/>
      </c>
      <c r="CZ79" s="14">
        <f>IFERROR(IF(DETAILS!$B$13="I",SUM('P6'!O79:R79),IF(DETAILS!$B$13="II",SUM('P6'!AE79:AH79),IF(DETAILS!$B$13="III",SUM('P6'!AQ79:AT79),""))),"ERROR")</f>
        <v>0</v>
      </c>
      <c r="DA79" s="14" t="str">
        <f t="shared" si="30"/>
        <v/>
      </c>
      <c r="DH79" s="14" t="str">
        <f>IF('P7'!A79="","",'P7'!A79)</f>
        <v/>
      </c>
      <c r="DI79" s="14">
        <f>IFERROR(IF(DETAILS!$B$13="I",SUM('P7'!O79:R79),IF(DETAILS!$B$13="II",SUM('P7'!AE79:AH79),IF(DETAILS!$B$13="III",SUM('P7'!AQ79:AT79),""))),"ERROR")</f>
        <v>0</v>
      </c>
      <c r="DJ79" s="14" t="str">
        <f t="shared" si="31"/>
        <v/>
      </c>
    </row>
    <row r="80" spans="1:114" s="14" customFormat="1" x14ac:dyDescent="0.25">
      <c r="A80" s="14" t="str">
        <f>IF(BABY!A80="","",BABY!A80)</f>
        <v/>
      </c>
      <c r="B80" s="14">
        <f>IF(DETAILS!$B$13="I",SUM(BABY!G80:M80),IF(DETAILS!$B$13="II",SUM(BABY!AJ80:AP80),IF(DETAILS!$B$13="III",SUM(BABY!BE80:BK80),"")))</f>
        <v>0</v>
      </c>
      <c r="C80" s="14" t="str">
        <f t="shared" si="16"/>
        <v/>
      </c>
      <c r="D80" s="14">
        <f>IF(DETAILS!$B$13="I",SUM(BABY!N80:T80),IF(DETAILS!$B$13="II",SUM(BABY!AQ80:AW80),IF(DETAILS!$B$13="III",SUM(BABY!BL80:BR80),"")))</f>
        <v>0</v>
      </c>
      <c r="E80" s="14" t="str">
        <f t="shared" si="17"/>
        <v/>
      </c>
      <c r="F80" s="14">
        <f>IF(DETAILS!$B$13="I",SUM(BABY!U80:AA80),IF(DETAILS!$B$13="II",SUM(BABY!AX80:BD80),IF(DETAILS!$B$13="III",SUM(BABY!BS80:BY80),"")))</f>
        <v>0</v>
      </c>
      <c r="G80" s="14" t="str">
        <f t="shared" si="18"/>
        <v/>
      </c>
      <c r="Q80" s="14" t="str">
        <f>IF(MIDDLE!A80="","",MIDDLE!A80)</f>
        <v/>
      </c>
      <c r="R80" s="14">
        <f>IF(DETAILS!$B$13="I",SUM(MIDDLE!G80:M80),IF(DETAILS!$B$13="II",SUM(MIDDLE!AJ80:AP80),IF(DETAILS!$B$13="III",SUM(MIDDLE!BE80:BK80),"")))</f>
        <v>0</v>
      </c>
      <c r="S80" s="14" t="str">
        <f t="shared" si="19"/>
        <v/>
      </c>
      <c r="T80" s="14">
        <f>IF(DETAILS!$B$13="I",SUM(MIDDLE!N80:T80),IF(DETAILS!$B$13="II",SUM(MIDDLE!AQ80:AW80),IF(DETAILS!$B$13="III",SUM(MIDDLE!BL80:BR80),"")))</f>
        <v>0</v>
      </c>
      <c r="U80" s="14" t="str">
        <f t="shared" si="20"/>
        <v/>
      </c>
      <c r="V80" s="14">
        <f>IF(DETAILS!$B$13="I",SUM(MIDDLE!U80:AA80),IF(DETAILS!$B$13="II",SUM(MIDDLE!AX80:BD80),IF(DETAILS!$B$13="III",SUM(MIDDLE!BS80:BY80),"")))</f>
        <v>0</v>
      </c>
      <c r="W80" s="14" t="str">
        <f t="shared" si="21"/>
        <v/>
      </c>
      <c r="AG80" s="14" t="str">
        <f>IF(TOP!A80="","",TOP!A80)</f>
        <v/>
      </c>
      <c r="AH80" s="14">
        <f>IF(DETAILS!$B$13="I",SUM(TOP!G80:M80),IF(DETAILS!$B$13="II",SUM(TOP!AJ80:AP80),IF(DETAILS!$B$13="III",SUM(TOP!BE80:BK80),"")))</f>
        <v>0</v>
      </c>
      <c r="AI80" s="14" t="str">
        <f t="shared" si="22"/>
        <v/>
      </c>
      <c r="AJ80" s="14">
        <f>IF(DETAILS!$B$13="I",SUM(TOP!N80:T80),IF(DETAILS!$B$13="II",SUM(TOP!AQ80:AW80),IF(DETAILS!$B$13="III",SUM(TOP!BL80:BR80),"")))</f>
        <v>0</v>
      </c>
      <c r="AK80" s="14" t="str">
        <f t="shared" si="23"/>
        <v/>
      </c>
      <c r="AL80" s="14">
        <f>IF(DETAILS!$B$13="I",SUM(TOP!U80:AA80),IF(DETAILS!$B$13="II",SUM(TOP!AX80:BD80),IF(DETAILS!$B$13="III",SUM(TOP!BS80:BY80),"")))</f>
        <v>0</v>
      </c>
      <c r="AM80" s="14" t="str">
        <f t="shared" si="24"/>
        <v/>
      </c>
      <c r="AY80" s="14">
        <f>IF('P1'!A80="","",'P1'!A80)</f>
        <v>78</v>
      </c>
      <c r="AZ80" s="14">
        <f>IF(DETAILS!$B$13="I",SUM('P1'!S80:X80),IF(DETAILS!$B$13="II",SUM('P1'!AR80:AW80),IF(DETAILS!$B$13="III",SUM('P1'!BK80:BP80))))</f>
        <v>0</v>
      </c>
      <c r="BA80" s="14" t="str">
        <f t="shared" si="25"/>
        <v/>
      </c>
      <c r="BJ80" s="14" t="str">
        <f>IF('P2'!A80="","",'P2'!A80)</f>
        <v/>
      </c>
      <c r="BK80" s="14">
        <f>IF(DETAILS!$B$13="I",SUM('P2'!S80:X80),IF(DETAILS!$B$13="II",SUM('P2'!AR80:AW80),IF(DETAILS!$B$13="III",SUM('P2'!BK80:BP80))))</f>
        <v>0</v>
      </c>
      <c r="BL80" s="14" t="str">
        <f t="shared" si="26"/>
        <v/>
      </c>
      <c r="BU80" s="14" t="str">
        <f>IF('P3'!A80="","",'P3'!A80)</f>
        <v/>
      </c>
      <c r="BV80" s="14">
        <f>IF(DETAILS!$B$13="I",SUM('P3'!S80:X80),IF(DETAILS!$B$13="II",SUM('P3'!AR80:AW80),IF(DETAILS!$B$13="III",SUM('P3'!BK80:BP80))))</f>
        <v>0</v>
      </c>
      <c r="BW80" s="14" t="str">
        <f t="shared" si="27"/>
        <v/>
      </c>
      <c r="CG80" s="14">
        <f>IF('P4'!A80="","",'P4'!A80)</f>
        <v>78</v>
      </c>
      <c r="CH80" s="14">
        <f>IFERROR(IF(DETAILS!$B$13="I",SUM('P4'!O80:R80),IF(DETAILS!$B$13="II",SUM('P4'!AE80:AH80),IF(DETAILS!$B$13="III",SUM('P4'!AQ80:AT80),""))),"ERROR")</f>
        <v>0</v>
      </c>
      <c r="CI80" s="14" t="str">
        <f t="shared" si="28"/>
        <v/>
      </c>
      <c r="CP80" s="14" t="str">
        <f>IF('P5'!A80="","",'P5'!A80)</f>
        <v/>
      </c>
      <c r="CQ80" s="14">
        <f>IFERROR(IF(DETAILS!$B$13="I",SUM('P5'!O80:R80),IF(DETAILS!$B$13="II",SUM('P5'!AE80:AH80),IF(DETAILS!$B$13="III",SUM('P5'!AQ80:AT80),""))),"ERROR")</f>
        <v>0</v>
      </c>
      <c r="CR80" s="14" t="str">
        <f t="shared" si="29"/>
        <v/>
      </c>
      <c r="CY80" s="14" t="str">
        <f>IF('P6'!A80="","",'P6'!A80)</f>
        <v/>
      </c>
      <c r="CZ80" s="14">
        <f>IFERROR(IF(DETAILS!$B$13="I",SUM('P6'!O80:R80),IF(DETAILS!$B$13="II",SUM('P6'!AE80:AH80),IF(DETAILS!$B$13="III",SUM('P6'!AQ80:AT80),""))),"ERROR")</f>
        <v>0</v>
      </c>
      <c r="DA80" s="14" t="str">
        <f t="shared" si="30"/>
        <v/>
      </c>
      <c r="DH80" s="14" t="str">
        <f>IF('P7'!A80="","",'P7'!A80)</f>
        <v/>
      </c>
      <c r="DI80" s="14">
        <f>IFERROR(IF(DETAILS!$B$13="I",SUM('P7'!O80:R80),IF(DETAILS!$B$13="II",SUM('P7'!AE80:AH80),IF(DETAILS!$B$13="III",SUM('P7'!AQ80:AT80),""))),"ERROR")</f>
        <v>0</v>
      </c>
      <c r="DJ80" s="14" t="str">
        <f t="shared" si="31"/>
        <v/>
      </c>
    </row>
    <row r="81" spans="1:114" s="14" customFormat="1" x14ac:dyDescent="0.25">
      <c r="A81" s="14" t="str">
        <f>IF(BABY!A81="","",BABY!A81)</f>
        <v/>
      </c>
      <c r="B81" s="14">
        <f>IF(DETAILS!$B$13="I",SUM(BABY!G81:M81),IF(DETAILS!$B$13="II",SUM(BABY!AJ81:AP81),IF(DETAILS!$B$13="III",SUM(BABY!BE81:BK81),"")))</f>
        <v>0</v>
      </c>
      <c r="C81" s="14" t="str">
        <f t="shared" si="16"/>
        <v/>
      </c>
      <c r="D81" s="14">
        <f>IF(DETAILS!$B$13="I",SUM(BABY!N81:T81),IF(DETAILS!$B$13="II",SUM(BABY!AQ81:AW81),IF(DETAILS!$B$13="III",SUM(BABY!BL81:BR81),"")))</f>
        <v>0</v>
      </c>
      <c r="E81" s="14" t="str">
        <f t="shared" si="17"/>
        <v/>
      </c>
      <c r="F81" s="14">
        <f>IF(DETAILS!$B$13="I",SUM(BABY!U81:AA81),IF(DETAILS!$B$13="II",SUM(BABY!AX81:BD81),IF(DETAILS!$B$13="III",SUM(BABY!BS81:BY81),"")))</f>
        <v>0</v>
      </c>
      <c r="G81" s="14" t="str">
        <f t="shared" si="18"/>
        <v/>
      </c>
      <c r="Q81" s="14" t="str">
        <f>IF(MIDDLE!A81="","",MIDDLE!A81)</f>
        <v/>
      </c>
      <c r="R81" s="14">
        <f>IF(DETAILS!$B$13="I",SUM(MIDDLE!G81:M81),IF(DETAILS!$B$13="II",SUM(MIDDLE!AJ81:AP81),IF(DETAILS!$B$13="III",SUM(MIDDLE!BE81:BK81),"")))</f>
        <v>0</v>
      </c>
      <c r="S81" s="14" t="str">
        <f t="shared" si="19"/>
        <v/>
      </c>
      <c r="T81" s="14">
        <f>IF(DETAILS!$B$13="I",SUM(MIDDLE!N81:T81),IF(DETAILS!$B$13="II",SUM(MIDDLE!AQ81:AW81),IF(DETAILS!$B$13="III",SUM(MIDDLE!BL81:BR81),"")))</f>
        <v>0</v>
      </c>
      <c r="U81" s="14" t="str">
        <f t="shared" si="20"/>
        <v/>
      </c>
      <c r="V81" s="14">
        <f>IF(DETAILS!$B$13="I",SUM(MIDDLE!U81:AA81),IF(DETAILS!$B$13="II",SUM(MIDDLE!AX81:BD81),IF(DETAILS!$B$13="III",SUM(MIDDLE!BS81:BY81),"")))</f>
        <v>0</v>
      </c>
      <c r="W81" s="14" t="str">
        <f t="shared" si="21"/>
        <v/>
      </c>
      <c r="AG81" s="14" t="str">
        <f>IF(TOP!A81="","",TOP!A81)</f>
        <v/>
      </c>
      <c r="AH81" s="14">
        <f>IF(DETAILS!$B$13="I",SUM(TOP!G81:M81),IF(DETAILS!$B$13="II",SUM(TOP!AJ81:AP81),IF(DETAILS!$B$13="III",SUM(TOP!BE81:BK81),"")))</f>
        <v>0</v>
      </c>
      <c r="AI81" s="14" t="str">
        <f t="shared" si="22"/>
        <v/>
      </c>
      <c r="AJ81" s="14">
        <f>IF(DETAILS!$B$13="I",SUM(TOP!N81:T81),IF(DETAILS!$B$13="II",SUM(TOP!AQ81:AW81),IF(DETAILS!$B$13="III",SUM(TOP!BL81:BR81),"")))</f>
        <v>0</v>
      </c>
      <c r="AK81" s="14" t="str">
        <f t="shared" si="23"/>
        <v/>
      </c>
      <c r="AL81" s="14">
        <f>IF(DETAILS!$B$13="I",SUM(TOP!U81:AA81),IF(DETAILS!$B$13="II",SUM(TOP!AX81:BD81),IF(DETAILS!$B$13="III",SUM(TOP!BS81:BY81),"")))</f>
        <v>0</v>
      </c>
      <c r="AM81" s="14" t="str">
        <f t="shared" si="24"/>
        <v/>
      </c>
      <c r="AY81" s="14">
        <f>IF('P1'!A81="","",'P1'!A81)</f>
        <v>79</v>
      </c>
      <c r="AZ81" s="14">
        <f>IF(DETAILS!$B$13="I",SUM('P1'!S81:X81),IF(DETAILS!$B$13="II",SUM('P1'!AR81:AW81),IF(DETAILS!$B$13="III",SUM('P1'!BK81:BP81))))</f>
        <v>0</v>
      </c>
      <c r="BA81" s="14" t="str">
        <f t="shared" si="25"/>
        <v/>
      </c>
      <c r="BJ81" s="14" t="str">
        <f>IF('P2'!A81="","",'P2'!A81)</f>
        <v/>
      </c>
      <c r="BK81" s="14">
        <f>IF(DETAILS!$B$13="I",SUM('P2'!S81:X81),IF(DETAILS!$B$13="II",SUM('P2'!AR81:AW81),IF(DETAILS!$B$13="III",SUM('P2'!BK81:BP81))))</f>
        <v>0</v>
      </c>
      <c r="BL81" s="14" t="str">
        <f t="shared" si="26"/>
        <v/>
      </c>
      <c r="BU81" s="14" t="str">
        <f>IF('P3'!A81="","",'P3'!A81)</f>
        <v/>
      </c>
      <c r="BV81" s="14">
        <f>IF(DETAILS!$B$13="I",SUM('P3'!S81:X81),IF(DETAILS!$B$13="II",SUM('P3'!AR81:AW81),IF(DETAILS!$B$13="III",SUM('P3'!BK81:BP81))))</f>
        <v>0</v>
      </c>
      <c r="BW81" s="14" t="str">
        <f t="shared" si="27"/>
        <v/>
      </c>
      <c r="CG81" s="14">
        <f>IF('P4'!A81="","",'P4'!A81)</f>
        <v>79</v>
      </c>
      <c r="CH81" s="14">
        <f>IFERROR(IF(DETAILS!$B$13="I",SUM('P4'!O81:R81),IF(DETAILS!$B$13="II",SUM('P4'!AE81:AH81),IF(DETAILS!$B$13="III",SUM('P4'!AQ81:AT81),""))),"ERROR")</f>
        <v>0</v>
      </c>
      <c r="CI81" s="14" t="str">
        <f t="shared" si="28"/>
        <v/>
      </c>
      <c r="CP81" s="14" t="str">
        <f>IF('P5'!A81="","",'P5'!A81)</f>
        <v/>
      </c>
      <c r="CQ81" s="14">
        <f>IFERROR(IF(DETAILS!$B$13="I",SUM('P5'!O81:R81),IF(DETAILS!$B$13="II",SUM('P5'!AE81:AH81),IF(DETAILS!$B$13="III",SUM('P5'!AQ81:AT81),""))),"ERROR")</f>
        <v>0</v>
      </c>
      <c r="CR81" s="14" t="str">
        <f t="shared" si="29"/>
        <v/>
      </c>
      <c r="CY81" s="14" t="str">
        <f>IF('P6'!A81="","",'P6'!A81)</f>
        <v/>
      </c>
      <c r="CZ81" s="14">
        <f>IFERROR(IF(DETAILS!$B$13="I",SUM('P6'!O81:R81),IF(DETAILS!$B$13="II",SUM('P6'!AE81:AH81),IF(DETAILS!$B$13="III",SUM('P6'!AQ81:AT81),""))),"ERROR")</f>
        <v>0</v>
      </c>
      <c r="DA81" s="14" t="str">
        <f t="shared" si="30"/>
        <v/>
      </c>
      <c r="DH81" s="14" t="str">
        <f>IF('P7'!A81="","",'P7'!A81)</f>
        <v/>
      </c>
      <c r="DI81" s="14">
        <f>IFERROR(IF(DETAILS!$B$13="I",SUM('P7'!O81:R81),IF(DETAILS!$B$13="II",SUM('P7'!AE81:AH81),IF(DETAILS!$B$13="III",SUM('P7'!AQ81:AT81),""))),"ERROR")</f>
        <v>0</v>
      </c>
      <c r="DJ81" s="14" t="str">
        <f t="shared" si="31"/>
        <v/>
      </c>
    </row>
    <row r="82" spans="1:114" s="14" customFormat="1" x14ac:dyDescent="0.25">
      <c r="A82" s="14" t="str">
        <f>IF(BABY!A82="","",BABY!A82)</f>
        <v/>
      </c>
      <c r="B82" s="14">
        <f>IF(DETAILS!$B$13="I",SUM(BABY!G82:M82),IF(DETAILS!$B$13="II",SUM(BABY!AJ82:AP82),IF(DETAILS!$B$13="III",SUM(BABY!BE82:BK82),"")))</f>
        <v>0</v>
      </c>
      <c r="C82" s="14" t="str">
        <f t="shared" si="16"/>
        <v/>
      </c>
      <c r="D82" s="14">
        <f>IF(DETAILS!$B$13="I",SUM(BABY!N82:T82),IF(DETAILS!$B$13="II",SUM(BABY!AQ82:AW82),IF(DETAILS!$B$13="III",SUM(BABY!BL82:BR82),"")))</f>
        <v>0</v>
      </c>
      <c r="E82" s="14" t="str">
        <f t="shared" si="17"/>
        <v/>
      </c>
      <c r="F82" s="14">
        <f>IF(DETAILS!$B$13="I",SUM(BABY!U82:AA82),IF(DETAILS!$B$13="II",SUM(BABY!AX82:BD82),IF(DETAILS!$B$13="III",SUM(BABY!BS82:BY82),"")))</f>
        <v>0</v>
      </c>
      <c r="G82" s="14" t="str">
        <f t="shared" si="18"/>
        <v/>
      </c>
      <c r="Q82" s="14" t="str">
        <f>IF(MIDDLE!A82="","",MIDDLE!A82)</f>
        <v/>
      </c>
      <c r="R82" s="14">
        <f>IF(DETAILS!$B$13="I",SUM(MIDDLE!G82:M82),IF(DETAILS!$B$13="II",SUM(MIDDLE!AJ82:AP82),IF(DETAILS!$B$13="III",SUM(MIDDLE!BE82:BK82),"")))</f>
        <v>0</v>
      </c>
      <c r="S82" s="14" t="str">
        <f t="shared" si="19"/>
        <v/>
      </c>
      <c r="T82" s="14">
        <f>IF(DETAILS!$B$13="I",SUM(MIDDLE!N82:T82),IF(DETAILS!$B$13="II",SUM(MIDDLE!AQ82:AW82),IF(DETAILS!$B$13="III",SUM(MIDDLE!BL82:BR82),"")))</f>
        <v>0</v>
      </c>
      <c r="U82" s="14" t="str">
        <f t="shared" si="20"/>
        <v/>
      </c>
      <c r="V82" s="14">
        <f>IF(DETAILS!$B$13="I",SUM(MIDDLE!U82:AA82),IF(DETAILS!$B$13="II",SUM(MIDDLE!AX82:BD82),IF(DETAILS!$B$13="III",SUM(MIDDLE!BS82:BY82),"")))</f>
        <v>0</v>
      </c>
      <c r="W82" s="14" t="str">
        <f t="shared" si="21"/>
        <v/>
      </c>
      <c r="AG82" s="14" t="str">
        <f>IF(TOP!A82="","",TOP!A82)</f>
        <v/>
      </c>
      <c r="AH82" s="14">
        <f>IF(DETAILS!$B$13="I",SUM(TOP!G82:M82),IF(DETAILS!$B$13="II",SUM(TOP!AJ82:AP82),IF(DETAILS!$B$13="III",SUM(TOP!BE82:BK82),"")))</f>
        <v>0</v>
      </c>
      <c r="AI82" s="14" t="str">
        <f t="shared" si="22"/>
        <v/>
      </c>
      <c r="AJ82" s="14">
        <f>IF(DETAILS!$B$13="I",SUM(TOP!N82:T82),IF(DETAILS!$B$13="II",SUM(TOP!AQ82:AW82),IF(DETAILS!$B$13="III",SUM(TOP!BL82:BR82),"")))</f>
        <v>0</v>
      </c>
      <c r="AK82" s="14" t="str">
        <f t="shared" si="23"/>
        <v/>
      </c>
      <c r="AL82" s="14">
        <f>IF(DETAILS!$B$13="I",SUM(TOP!U82:AA82),IF(DETAILS!$B$13="II",SUM(TOP!AX82:BD82),IF(DETAILS!$B$13="III",SUM(TOP!BS82:BY82),"")))</f>
        <v>0</v>
      </c>
      <c r="AM82" s="14" t="str">
        <f t="shared" si="24"/>
        <v/>
      </c>
      <c r="AY82" s="14">
        <f>IF('P1'!A82="","",'P1'!A82)</f>
        <v>80</v>
      </c>
      <c r="AZ82" s="14">
        <f>IF(DETAILS!$B$13="I",SUM('P1'!S82:X82),IF(DETAILS!$B$13="II",SUM('P1'!AR82:AW82),IF(DETAILS!$B$13="III",SUM('P1'!BK82:BP82))))</f>
        <v>0</v>
      </c>
      <c r="BA82" s="14" t="str">
        <f t="shared" si="25"/>
        <v/>
      </c>
      <c r="BJ82" s="14" t="str">
        <f>IF('P2'!A82="","",'P2'!A82)</f>
        <v/>
      </c>
      <c r="BK82" s="14">
        <f>IF(DETAILS!$B$13="I",SUM('P2'!S82:X82),IF(DETAILS!$B$13="II",SUM('P2'!AR82:AW82),IF(DETAILS!$B$13="III",SUM('P2'!BK82:BP82))))</f>
        <v>0</v>
      </c>
      <c r="BL82" s="14" t="str">
        <f t="shared" si="26"/>
        <v/>
      </c>
      <c r="BU82" s="14" t="str">
        <f>IF('P3'!A82="","",'P3'!A82)</f>
        <v/>
      </c>
      <c r="BV82" s="14">
        <f>IF(DETAILS!$B$13="I",SUM('P3'!S82:X82),IF(DETAILS!$B$13="II",SUM('P3'!AR82:AW82),IF(DETAILS!$B$13="III",SUM('P3'!BK82:BP82))))</f>
        <v>0</v>
      </c>
      <c r="BW82" s="14" t="str">
        <f t="shared" si="27"/>
        <v/>
      </c>
      <c r="CG82" s="14">
        <f>IF('P4'!A82="","",'P4'!A82)</f>
        <v>80</v>
      </c>
      <c r="CH82" s="14">
        <f>IFERROR(IF(DETAILS!$B$13="I",SUM('P4'!O82:R82),IF(DETAILS!$B$13="II",SUM('P4'!AE82:AH82),IF(DETAILS!$B$13="III",SUM('P4'!AQ82:AT82),""))),"ERROR")</f>
        <v>0</v>
      </c>
      <c r="CI82" s="14" t="str">
        <f t="shared" si="28"/>
        <v/>
      </c>
      <c r="CP82" s="14" t="str">
        <f>IF('P5'!A82="","",'P5'!A82)</f>
        <v/>
      </c>
      <c r="CQ82" s="14">
        <f>IFERROR(IF(DETAILS!$B$13="I",SUM('P5'!O82:R82),IF(DETAILS!$B$13="II",SUM('P5'!AE82:AH82),IF(DETAILS!$B$13="III",SUM('P5'!AQ82:AT82),""))),"ERROR")</f>
        <v>0</v>
      </c>
      <c r="CR82" s="14" t="str">
        <f t="shared" si="29"/>
        <v/>
      </c>
      <c r="CY82" s="14" t="str">
        <f>IF('P6'!A82="","",'P6'!A82)</f>
        <v/>
      </c>
      <c r="CZ82" s="14">
        <f>IFERROR(IF(DETAILS!$B$13="I",SUM('P6'!O82:R82),IF(DETAILS!$B$13="II",SUM('P6'!AE82:AH82),IF(DETAILS!$B$13="III",SUM('P6'!AQ82:AT82),""))),"ERROR")</f>
        <v>0</v>
      </c>
      <c r="DA82" s="14" t="str">
        <f t="shared" si="30"/>
        <v/>
      </c>
      <c r="DH82" s="14" t="str">
        <f>IF('P7'!A82="","",'P7'!A82)</f>
        <v/>
      </c>
      <c r="DI82" s="14">
        <f>IFERROR(IF(DETAILS!$B$13="I",SUM('P7'!O82:R82),IF(DETAILS!$B$13="II",SUM('P7'!AE82:AH82),IF(DETAILS!$B$13="III",SUM('P7'!AQ82:AT82),""))),"ERROR")</f>
        <v>0</v>
      </c>
      <c r="DJ82" s="14" t="str">
        <f t="shared" si="31"/>
        <v/>
      </c>
    </row>
    <row r="83" spans="1:114" s="14" customFormat="1" x14ac:dyDescent="0.25">
      <c r="A83" s="14" t="str">
        <f>IF(BABY!A83="","",BABY!A83)</f>
        <v/>
      </c>
      <c r="B83" s="14">
        <f>IF(DETAILS!$B$13="I",SUM(BABY!G83:M83),IF(DETAILS!$B$13="II",SUM(BABY!AJ83:AP83),IF(DETAILS!$B$13="III",SUM(BABY!BE83:BK83),"")))</f>
        <v>0</v>
      </c>
      <c r="C83" s="14" t="str">
        <f t="shared" si="16"/>
        <v/>
      </c>
      <c r="D83" s="14">
        <f>IF(DETAILS!$B$13="I",SUM(BABY!N83:T83),IF(DETAILS!$B$13="II",SUM(BABY!AQ83:AW83),IF(DETAILS!$B$13="III",SUM(BABY!BL83:BR83),"")))</f>
        <v>0</v>
      </c>
      <c r="E83" s="14" t="str">
        <f t="shared" si="17"/>
        <v/>
      </c>
      <c r="F83" s="14">
        <f>IF(DETAILS!$B$13="I",SUM(BABY!U83:AA83),IF(DETAILS!$B$13="II",SUM(BABY!AX83:BD83),IF(DETAILS!$B$13="III",SUM(BABY!BS83:BY83),"")))</f>
        <v>0</v>
      </c>
      <c r="G83" s="14" t="str">
        <f t="shared" si="18"/>
        <v/>
      </c>
      <c r="Q83" s="14" t="str">
        <f>IF(MIDDLE!A83="","",MIDDLE!A83)</f>
        <v/>
      </c>
      <c r="R83" s="14">
        <f>IF(DETAILS!$B$13="I",SUM(MIDDLE!G83:M83),IF(DETAILS!$B$13="II",SUM(MIDDLE!AJ83:AP83),IF(DETAILS!$B$13="III",SUM(MIDDLE!BE83:BK83),"")))</f>
        <v>0</v>
      </c>
      <c r="S83" s="14" t="str">
        <f t="shared" si="19"/>
        <v/>
      </c>
      <c r="T83" s="14">
        <f>IF(DETAILS!$B$13="I",SUM(MIDDLE!N83:T83),IF(DETAILS!$B$13="II",SUM(MIDDLE!AQ83:AW83),IF(DETAILS!$B$13="III",SUM(MIDDLE!BL83:BR83),"")))</f>
        <v>0</v>
      </c>
      <c r="U83" s="14" t="str">
        <f t="shared" si="20"/>
        <v/>
      </c>
      <c r="V83" s="14">
        <f>IF(DETAILS!$B$13="I",SUM(MIDDLE!U83:AA83),IF(DETAILS!$B$13="II",SUM(MIDDLE!AX83:BD83),IF(DETAILS!$B$13="III",SUM(MIDDLE!BS83:BY83),"")))</f>
        <v>0</v>
      </c>
      <c r="W83" s="14" t="str">
        <f t="shared" si="21"/>
        <v/>
      </c>
      <c r="AG83" s="14" t="str">
        <f>IF(TOP!A83="","",TOP!A83)</f>
        <v/>
      </c>
      <c r="AH83" s="14">
        <f>IF(DETAILS!$B$13="I",SUM(TOP!G83:M83),IF(DETAILS!$B$13="II",SUM(TOP!AJ83:AP83),IF(DETAILS!$B$13="III",SUM(TOP!BE83:BK83),"")))</f>
        <v>0</v>
      </c>
      <c r="AI83" s="14" t="str">
        <f t="shared" si="22"/>
        <v/>
      </c>
      <c r="AJ83" s="14">
        <f>IF(DETAILS!$B$13="I",SUM(TOP!N83:T83),IF(DETAILS!$B$13="II",SUM(TOP!AQ83:AW83),IF(DETAILS!$B$13="III",SUM(TOP!BL83:BR83),"")))</f>
        <v>0</v>
      </c>
      <c r="AK83" s="14" t="str">
        <f t="shared" si="23"/>
        <v/>
      </c>
      <c r="AL83" s="14">
        <f>IF(DETAILS!$B$13="I",SUM(TOP!U83:AA83),IF(DETAILS!$B$13="II",SUM(TOP!AX83:BD83),IF(DETAILS!$B$13="III",SUM(TOP!BS83:BY83),"")))</f>
        <v>0</v>
      </c>
      <c r="AM83" s="14" t="str">
        <f t="shared" si="24"/>
        <v/>
      </c>
      <c r="AY83" s="14">
        <f>IF('P1'!A83="","",'P1'!A83)</f>
        <v>81</v>
      </c>
      <c r="AZ83" s="14">
        <f>IF(DETAILS!$B$13="I",SUM('P1'!S83:X83),IF(DETAILS!$B$13="II",SUM('P1'!AR83:AW83),IF(DETAILS!$B$13="III",SUM('P1'!BK83:BP83))))</f>
        <v>0</v>
      </c>
      <c r="BA83" s="14" t="str">
        <f t="shared" si="25"/>
        <v/>
      </c>
      <c r="BJ83" s="14" t="str">
        <f>IF('P2'!A83="","",'P2'!A83)</f>
        <v/>
      </c>
      <c r="BK83" s="14">
        <f>IF(DETAILS!$B$13="I",SUM('P2'!S83:X83),IF(DETAILS!$B$13="II",SUM('P2'!AR83:AW83),IF(DETAILS!$B$13="III",SUM('P2'!BK83:BP83))))</f>
        <v>0</v>
      </c>
      <c r="BL83" s="14" t="str">
        <f t="shared" si="26"/>
        <v/>
      </c>
      <c r="BU83" s="14" t="str">
        <f>IF('P3'!A83="","",'P3'!A83)</f>
        <v/>
      </c>
      <c r="BV83" s="14">
        <f>IF(DETAILS!$B$13="I",SUM('P3'!S83:X83),IF(DETAILS!$B$13="II",SUM('P3'!AR83:AW83),IF(DETAILS!$B$13="III",SUM('P3'!BK83:BP83))))</f>
        <v>0</v>
      </c>
      <c r="BW83" s="14" t="str">
        <f t="shared" si="27"/>
        <v/>
      </c>
      <c r="CG83" s="14">
        <f>IF('P4'!A83="","",'P4'!A83)</f>
        <v>81</v>
      </c>
      <c r="CH83" s="14">
        <f>IFERROR(IF(DETAILS!$B$13="I",SUM('P4'!O83:R83),IF(DETAILS!$B$13="II",SUM('P4'!AE83:AH83),IF(DETAILS!$B$13="III",SUM('P4'!AQ83:AT83),""))),"ERROR")</f>
        <v>0</v>
      </c>
      <c r="CI83" s="14" t="str">
        <f t="shared" si="28"/>
        <v/>
      </c>
      <c r="CP83" s="14" t="str">
        <f>IF('P5'!A83="","",'P5'!A83)</f>
        <v/>
      </c>
      <c r="CQ83" s="14">
        <f>IFERROR(IF(DETAILS!$B$13="I",SUM('P5'!O83:R83),IF(DETAILS!$B$13="II",SUM('P5'!AE83:AH83),IF(DETAILS!$B$13="III",SUM('P5'!AQ83:AT83),""))),"ERROR")</f>
        <v>0</v>
      </c>
      <c r="CR83" s="14" t="str">
        <f t="shared" si="29"/>
        <v/>
      </c>
      <c r="CY83" s="14" t="str">
        <f>IF('P6'!A83="","",'P6'!A83)</f>
        <v/>
      </c>
      <c r="CZ83" s="14">
        <f>IFERROR(IF(DETAILS!$B$13="I",SUM('P6'!O83:R83),IF(DETAILS!$B$13="II",SUM('P6'!AE83:AH83),IF(DETAILS!$B$13="III",SUM('P6'!AQ83:AT83),""))),"ERROR")</f>
        <v>0</v>
      </c>
      <c r="DA83" s="14" t="str">
        <f t="shared" si="30"/>
        <v/>
      </c>
      <c r="DH83" s="14" t="str">
        <f>IF('P7'!A83="","",'P7'!A83)</f>
        <v/>
      </c>
      <c r="DI83" s="14">
        <f>IFERROR(IF(DETAILS!$B$13="I",SUM('P7'!O83:R83),IF(DETAILS!$B$13="II",SUM('P7'!AE83:AH83),IF(DETAILS!$B$13="III",SUM('P7'!AQ83:AT83),""))),"ERROR")</f>
        <v>0</v>
      </c>
      <c r="DJ83" s="14" t="str">
        <f t="shared" si="31"/>
        <v/>
      </c>
    </row>
    <row r="84" spans="1:114" s="14" customFormat="1" x14ac:dyDescent="0.25">
      <c r="A84" s="14" t="str">
        <f>IF(BABY!A84="","",BABY!A84)</f>
        <v/>
      </c>
      <c r="B84" s="14">
        <f>IF(DETAILS!$B$13="I",SUM(BABY!G84:M84),IF(DETAILS!$B$13="II",SUM(BABY!AJ84:AP84),IF(DETAILS!$B$13="III",SUM(BABY!BE84:BK84),"")))</f>
        <v>0</v>
      </c>
      <c r="C84" s="14" t="str">
        <f t="shared" si="16"/>
        <v/>
      </c>
      <c r="D84" s="14">
        <f>IF(DETAILS!$B$13="I",SUM(BABY!N84:T84),IF(DETAILS!$B$13="II",SUM(BABY!AQ84:AW84),IF(DETAILS!$B$13="III",SUM(BABY!BL84:BR84),"")))</f>
        <v>0</v>
      </c>
      <c r="E84" s="14" t="str">
        <f t="shared" si="17"/>
        <v/>
      </c>
      <c r="F84" s="14">
        <f>IF(DETAILS!$B$13="I",SUM(BABY!U84:AA84),IF(DETAILS!$B$13="II",SUM(BABY!AX84:BD84),IF(DETAILS!$B$13="III",SUM(BABY!BS84:BY84),"")))</f>
        <v>0</v>
      </c>
      <c r="G84" s="14" t="str">
        <f t="shared" si="18"/>
        <v/>
      </c>
      <c r="Q84" s="14" t="str">
        <f>IF(MIDDLE!A84="","",MIDDLE!A84)</f>
        <v/>
      </c>
      <c r="R84" s="14">
        <f>IF(DETAILS!$B$13="I",SUM(MIDDLE!G84:M84),IF(DETAILS!$B$13="II",SUM(MIDDLE!AJ84:AP84),IF(DETAILS!$B$13="III",SUM(MIDDLE!BE84:BK84),"")))</f>
        <v>0</v>
      </c>
      <c r="S84" s="14" t="str">
        <f t="shared" si="19"/>
        <v/>
      </c>
      <c r="T84" s="14">
        <f>IF(DETAILS!$B$13="I",SUM(MIDDLE!N84:T84),IF(DETAILS!$B$13="II",SUM(MIDDLE!AQ84:AW84),IF(DETAILS!$B$13="III",SUM(MIDDLE!BL84:BR84),"")))</f>
        <v>0</v>
      </c>
      <c r="U84" s="14" t="str">
        <f t="shared" si="20"/>
        <v/>
      </c>
      <c r="V84" s="14">
        <f>IF(DETAILS!$B$13="I",SUM(MIDDLE!U84:AA84),IF(DETAILS!$B$13="II",SUM(MIDDLE!AX84:BD84),IF(DETAILS!$B$13="III",SUM(MIDDLE!BS84:BY84),"")))</f>
        <v>0</v>
      </c>
      <c r="W84" s="14" t="str">
        <f t="shared" si="21"/>
        <v/>
      </c>
      <c r="AG84" s="14" t="str">
        <f>IF(TOP!A84="","",TOP!A84)</f>
        <v/>
      </c>
      <c r="AH84" s="14">
        <f>IF(DETAILS!$B$13="I",SUM(TOP!G84:M84),IF(DETAILS!$B$13="II",SUM(TOP!AJ84:AP84),IF(DETAILS!$B$13="III",SUM(TOP!BE84:BK84),"")))</f>
        <v>0</v>
      </c>
      <c r="AI84" s="14" t="str">
        <f t="shared" si="22"/>
        <v/>
      </c>
      <c r="AJ84" s="14">
        <f>IF(DETAILS!$B$13="I",SUM(TOP!N84:T84),IF(DETAILS!$B$13="II",SUM(TOP!AQ84:AW84),IF(DETAILS!$B$13="III",SUM(TOP!BL84:BR84),"")))</f>
        <v>0</v>
      </c>
      <c r="AK84" s="14" t="str">
        <f t="shared" si="23"/>
        <v/>
      </c>
      <c r="AL84" s="14">
        <f>IF(DETAILS!$B$13="I",SUM(TOP!U84:AA84),IF(DETAILS!$B$13="II",SUM(TOP!AX84:BD84),IF(DETAILS!$B$13="III",SUM(TOP!BS84:BY84),"")))</f>
        <v>0</v>
      </c>
      <c r="AM84" s="14" t="str">
        <f t="shared" si="24"/>
        <v/>
      </c>
      <c r="AY84" s="14">
        <f>IF('P1'!A84="","",'P1'!A84)</f>
        <v>82</v>
      </c>
      <c r="AZ84" s="14">
        <f>IF(DETAILS!$B$13="I",SUM('P1'!S84:X84),IF(DETAILS!$B$13="II",SUM('P1'!AR84:AW84),IF(DETAILS!$B$13="III",SUM('P1'!BK84:BP84))))</f>
        <v>0</v>
      </c>
      <c r="BA84" s="14" t="str">
        <f t="shared" si="25"/>
        <v/>
      </c>
      <c r="BJ84" s="14" t="str">
        <f>IF('P2'!A84="","",'P2'!A84)</f>
        <v/>
      </c>
      <c r="BK84" s="14">
        <f>IF(DETAILS!$B$13="I",SUM('P2'!S84:X84),IF(DETAILS!$B$13="II",SUM('P2'!AR84:AW84),IF(DETAILS!$B$13="III",SUM('P2'!BK84:BP84))))</f>
        <v>0</v>
      </c>
      <c r="BL84" s="14" t="str">
        <f t="shared" si="26"/>
        <v/>
      </c>
      <c r="BU84" s="14" t="str">
        <f>IF('P3'!A84="","",'P3'!A84)</f>
        <v/>
      </c>
      <c r="BV84" s="14">
        <f>IF(DETAILS!$B$13="I",SUM('P3'!S84:X84),IF(DETAILS!$B$13="II",SUM('P3'!AR84:AW84),IF(DETAILS!$B$13="III",SUM('P3'!BK84:BP84))))</f>
        <v>0</v>
      </c>
      <c r="BW84" s="14" t="str">
        <f t="shared" si="27"/>
        <v/>
      </c>
      <c r="CG84" s="14">
        <f>IF('P4'!A84="","",'P4'!A84)</f>
        <v>82</v>
      </c>
      <c r="CH84" s="14">
        <f>IFERROR(IF(DETAILS!$B$13="I",SUM('P4'!O84:R84),IF(DETAILS!$B$13="II",SUM('P4'!AE84:AH84),IF(DETAILS!$B$13="III",SUM('P4'!AQ84:AT84),""))),"ERROR")</f>
        <v>0</v>
      </c>
      <c r="CI84" s="14" t="str">
        <f t="shared" si="28"/>
        <v/>
      </c>
      <c r="CP84" s="14" t="str">
        <f>IF('P5'!A84="","",'P5'!A84)</f>
        <v/>
      </c>
      <c r="CQ84" s="14">
        <f>IFERROR(IF(DETAILS!$B$13="I",SUM('P5'!O84:R84),IF(DETAILS!$B$13="II",SUM('P5'!AE84:AH84),IF(DETAILS!$B$13="III",SUM('P5'!AQ84:AT84),""))),"ERROR")</f>
        <v>0</v>
      </c>
      <c r="CR84" s="14" t="str">
        <f t="shared" si="29"/>
        <v/>
      </c>
      <c r="CY84" s="14" t="str">
        <f>IF('P6'!A84="","",'P6'!A84)</f>
        <v/>
      </c>
      <c r="CZ84" s="14">
        <f>IFERROR(IF(DETAILS!$B$13="I",SUM('P6'!O84:R84),IF(DETAILS!$B$13="II",SUM('P6'!AE84:AH84),IF(DETAILS!$B$13="III",SUM('P6'!AQ84:AT84),""))),"ERROR")</f>
        <v>0</v>
      </c>
      <c r="DA84" s="14" t="str">
        <f t="shared" si="30"/>
        <v/>
      </c>
      <c r="DH84" s="14" t="str">
        <f>IF('P7'!A84="","",'P7'!A84)</f>
        <v/>
      </c>
      <c r="DI84" s="14">
        <f>IFERROR(IF(DETAILS!$B$13="I",SUM('P7'!O84:R84),IF(DETAILS!$B$13="II",SUM('P7'!AE84:AH84),IF(DETAILS!$B$13="III",SUM('P7'!AQ84:AT84),""))),"ERROR")</f>
        <v>0</v>
      </c>
      <c r="DJ84" s="14" t="str">
        <f t="shared" si="31"/>
        <v/>
      </c>
    </row>
    <row r="85" spans="1:114" s="14" customFormat="1" x14ac:dyDescent="0.25">
      <c r="A85" s="14" t="str">
        <f>IF(BABY!A85="","",BABY!A85)</f>
        <v/>
      </c>
      <c r="B85" s="14">
        <f>IF(DETAILS!$B$13="I",SUM(BABY!G85:M85),IF(DETAILS!$B$13="II",SUM(BABY!AJ85:AP85),IF(DETAILS!$B$13="III",SUM(BABY!BE85:BK85),"")))</f>
        <v>0</v>
      </c>
      <c r="C85" s="14" t="str">
        <f t="shared" si="16"/>
        <v/>
      </c>
      <c r="D85" s="14">
        <f>IF(DETAILS!$B$13="I",SUM(BABY!N85:T85),IF(DETAILS!$B$13="II",SUM(BABY!AQ85:AW85),IF(DETAILS!$B$13="III",SUM(BABY!BL85:BR85),"")))</f>
        <v>0</v>
      </c>
      <c r="E85" s="14" t="str">
        <f t="shared" si="17"/>
        <v/>
      </c>
      <c r="F85" s="14">
        <f>IF(DETAILS!$B$13="I",SUM(BABY!U85:AA85),IF(DETAILS!$B$13="II",SUM(BABY!AX85:BD85),IF(DETAILS!$B$13="III",SUM(BABY!BS85:BY85),"")))</f>
        <v>0</v>
      </c>
      <c r="G85" s="14" t="str">
        <f t="shared" si="18"/>
        <v/>
      </c>
      <c r="Q85" s="14" t="str">
        <f>IF(MIDDLE!A85="","",MIDDLE!A85)</f>
        <v/>
      </c>
      <c r="R85" s="14">
        <f>IF(DETAILS!$B$13="I",SUM(MIDDLE!G85:M85),IF(DETAILS!$B$13="II",SUM(MIDDLE!AJ85:AP85),IF(DETAILS!$B$13="III",SUM(MIDDLE!BE85:BK85),"")))</f>
        <v>0</v>
      </c>
      <c r="S85" s="14" t="str">
        <f t="shared" si="19"/>
        <v/>
      </c>
      <c r="T85" s="14">
        <f>IF(DETAILS!$B$13="I",SUM(MIDDLE!N85:T85),IF(DETAILS!$B$13="II",SUM(MIDDLE!AQ85:AW85),IF(DETAILS!$B$13="III",SUM(MIDDLE!BL85:BR85),"")))</f>
        <v>0</v>
      </c>
      <c r="U85" s="14" t="str">
        <f t="shared" si="20"/>
        <v/>
      </c>
      <c r="V85" s="14">
        <f>IF(DETAILS!$B$13="I",SUM(MIDDLE!U85:AA85),IF(DETAILS!$B$13="II",SUM(MIDDLE!AX85:BD85),IF(DETAILS!$B$13="III",SUM(MIDDLE!BS85:BY85),"")))</f>
        <v>0</v>
      </c>
      <c r="W85" s="14" t="str">
        <f t="shared" si="21"/>
        <v/>
      </c>
      <c r="AG85" s="14" t="str">
        <f>IF(TOP!A85="","",TOP!A85)</f>
        <v/>
      </c>
      <c r="AH85" s="14">
        <f>IF(DETAILS!$B$13="I",SUM(TOP!G85:M85),IF(DETAILS!$B$13="II",SUM(TOP!AJ85:AP85),IF(DETAILS!$B$13="III",SUM(TOP!BE85:BK85),"")))</f>
        <v>0</v>
      </c>
      <c r="AI85" s="14" t="str">
        <f t="shared" si="22"/>
        <v/>
      </c>
      <c r="AJ85" s="14">
        <f>IF(DETAILS!$B$13="I",SUM(TOP!N85:T85),IF(DETAILS!$B$13="II",SUM(TOP!AQ85:AW85),IF(DETAILS!$B$13="III",SUM(TOP!BL85:BR85),"")))</f>
        <v>0</v>
      </c>
      <c r="AK85" s="14" t="str">
        <f t="shared" si="23"/>
        <v/>
      </c>
      <c r="AL85" s="14">
        <f>IF(DETAILS!$B$13="I",SUM(TOP!U85:AA85),IF(DETAILS!$B$13="II",SUM(TOP!AX85:BD85),IF(DETAILS!$B$13="III",SUM(TOP!BS85:BY85),"")))</f>
        <v>0</v>
      </c>
      <c r="AM85" s="14" t="str">
        <f t="shared" si="24"/>
        <v/>
      </c>
      <c r="AY85" s="14" t="str">
        <f>IF('P1'!A85="","",'P1'!A85)</f>
        <v/>
      </c>
      <c r="AZ85" s="14">
        <f>IF(DETAILS!$B$13="I",SUM('P1'!S85:X85),IF(DETAILS!$B$13="II",SUM('P1'!AR85:AW85),IF(DETAILS!$B$13="III",SUM('P1'!BK85:BP85))))</f>
        <v>0</v>
      </c>
      <c r="BA85" s="14" t="str">
        <f t="shared" si="25"/>
        <v/>
      </c>
      <c r="BJ85" s="14" t="str">
        <f>IF('P2'!A85="","",'P2'!A85)</f>
        <v/>
      </c>
      <c r="BK85" s="14">
        <f>IF(DETAILS!$B$13="I",SUM('P2'!S85:X85),IF(DETAILS!$B$13="II",SUM('P2'!AR85:AW85),IF(DETAILS!$B$13="III",SUM('P2'!BK85:BP85))))</f>
        <v>0</v>
      </c>
      <c r="BL85" s="14" t="str">
        <f t="shared" si="26"/>
        <v/>
      </c>
      <c r="BU85" s="14" t="str">
        <f>IF('P3'!A85="","",'P3'!A85)</f>
        <v/>
      </c>
      <c r="BV85" s="14">
        <f>IF(DETAILS!$B$13="I",SUM('P3'!S85:X85),IF(DETAILS!$B$13="II",SUM('P3'!AR85:AW85),IF(DETAILS!$B$13="III",SUM('P3'!BK85:BP85))))</f>
        <v>0</v>
      </c>
      <c r="BW85" s="14" t="str">
        <f t="shared" si="27"/>
        <v/>
      </c>
      <c r="CG85" s="14">
        <f>IF('P4'!A85="","",'P4'!A85)</f>
        <v>83</v>
      </c>
      <c r="CH85" s="14">
        <f>IFERROR(IF(DETAILS!$B$13="I",SUM('P4'!O85:R85),IF(DETAILS!$B$13="II",SUM('P4'!AE85:AH85),IF(DETAILS!$B$13="III",SUM('P4'!AQ85:AT85),""))),"ERROR")</f>
        <v>0</v>
      </c>
      <c r="CI85" s="14" t="str">
        <f t="shared" si="28"/>
        <v/>
      </c>
      <c r="CP85" s="14" t="str">
        <f>IF('P5'!A85="","",'P5'!A85)</f>
        <v/>
      </c>
      <c r="CQ85" s="14">
        <f>IFERROR(IF(DETAILS!$B$13="I",SUM('P5'!O85:R85),IF(DETAILS!$B$13="II",SUM('P5'!AE85:AH85),IF(DETAILS!$B$13="III",SUM('P5'!AQ85:AT85),""))),"ERROR")</f>
        <v>0</v>
      </c>
      <c r="CR85" s="14" t="str">
        <f t="shared" si="29"/>
        <v/>
      </c>
      <c r="CY85" s="14" t="str">
        <f>IF('P6'!A85="","",'P6'!A85)</f>
        <v/>
      </c>
      <c r="CZ85" s="14">
        <f>IFERROR(IF(DETAILS!$B$13="I",SUM('P6'!O85:R85),IF(DETAILS!$B$13="II",SUM('P6'!AE85:AH85),IF(DETAILS!$B$13="III",SUM('P6'!AQ85:AT85),""))),"ERROR")</f>
        <v>0</v>
      </c>
      <c r="DA85" s="14" t="str">
        <f t="shared" si="30"/>
        <v/>
      </c>
      <c r="DH85" s="14" t="str">
        <f>IF('P7'!A85="","",'P7'!A85)</f>
        <v/>
      </c>
      <c r="DI85" s="14">
        <f>IFERROR(IF(DETAILS!$B$13="I",SUM('P7'!O85:R85),IF(DETAILS!$B$13="II",SUM('P7'!AE85:AH85),IF(DETAILS!$B$13="III",SUM('P7'!AQ85:AT85),""))),"ERROR")</f>
        <v>0</v>
      </c>
      <c r="DJ85" s="14" t="str">
        <f t="shared" si="31"/>
        <v/>
      </c>
    </row>
    <row r="86" spans="1:114" s="14" customFormat="1" x14ac:dyDescent="0.25">
      <c r="A86" s="14" t="str">
        <f>IF(BABY!A86="","",BABY!A86)</f>
        <v/>
      </c>
      <c r="B86" s="14">
        <f>IF(DETAILS!$B$13="I",SUM(BABY!G86:M86),IF(DETAILS!$B$13="II",SUM(BABY!AJ86:AP86),IF(DETAILS!$B$13="III",SUM(BABY!BE86:BK86),"")))</f>
        <v>0</v>
      </c>
      <c r="C86" s="14" t="str">
        <f t="shared" si="16"/>
        <v/>
      </c>
      <c r="D86" s="14">
        <f>IF(DETAILS!$B$13="I",SUM(BABY!N86:T86),IF(DETAILS!$B$13="II",SUM(BABY!AQ86:AW86),IF(DETAILS!$B$13="III",SUM(BABY!BL86:BR86),"")))</f>
        <v>0</v>
      </c>
      <c r="E86" s="14" t="str">
        <f t="shared" si="17"/>
        <v/>
      </c>
      <c r="F86" s="14">
        <f>IF(DETAILS!$B$13="I",SUM(BABY!U86:AA86),IF(DETAILS!$B$13="II",SUM(BABY!AX86:BD86),IF(DETAILS!$B$13="III",SUM(BABY!BS86:BY86),"")))</f>
        <v>0</v>
      </c>
      <c r="G86" s="14" t="str">
        <f t="shared" si="18"/>
        <v/>
      </c>
      <c r="Q86" s="14" t="str">
        <f>IF(MIDDLE!A86="","",MIDDLE!A86)</f>
        <v/>
      </c>
      <c r="R86" s="14">
        <f>IF(DETAILS!$B$13="I",SUM(MIDDLE!G86:M86),IF(DETAILS!$B$13="II",SUM(MIDDLE!AJ86:AP86),IF(DETAILS!$B$13="III",SUM(MIDDLE!BE86:BK86),"")))</f>
        <v>0</v>
      </c>
      <c r="S86" s="14" t="str">
        <f t="shared" si="19"/>
        <v/>
      </c>
      <c r="T86" s="14">
        <f>IF(DETAILS!$B$13="I",SUM(MIDDLE!N86:T86),IF(DETAILS!$B$13="II",SUM(MIDDLE!AQ86:AW86),IF(DETAILS!$B$13="III",SUM(MIDDLE!BL86:BR86),"")))</f>
        <v>0</v>
      </c>
      <c r="U86" s="14" t="str">
        <f t="shared" si="20"/>
        <v/>
      </c>
      <c r="V86" s="14">
        <f>IF(DETAILS!$B$13="I",SUM(MIDDLE!U86:AA86),IF(DETAILS!$B$13="II",SUM(MIDDLE!AX86:BD86),IF(DETAILS!$B$13="III",SUM(MIDDLE!BS86:BY86),"")))</f>
        <v>0</v>
      </c>
      <c r="W86" s="14" t="str">
        <f t="shared" si="21"/>
        <v/>
      </c>
      <c r="AG86" s="14" t="str">
        <f>IF(TOP!A86="","",TOP!A86)</f>
        <v/>
      </c>
      <c r="AH86" s="14">
        <f>IF(DETAILS!$B$13="I",SUM(TOP!G86:M86),IF(DETAILS!$B$13="II",SUM(TOP!AJ86:AP86),IF(DETAILS!$B$13="III",SUM(TOP!BE86:BK86),"")))</f>
        <v>0</v>
      </c>
      <c r="AI86" s="14" t="str">
        <f t="shared" si="22"/>
        <v/>
      </c>
      <c r="AJ86" s="14">
        <f>IF(DETAILS!$B$13="I",SUM(TOP!N86:T86),IF(DETAILS!$B$13="II",SUM(TOP!AQ86:AW86),IF(DETAILS!$B$13="III",SUM(TOP!BL86:BR86),"")))</f>
        <v>0</v>
      </c>
      <c r="AK86" s="14" t="str">
        <f t="shared" si="23"/>
        <v/>
      </c>
      <c r="AL86" s="14">
        <f>IF(DETAILS!$B$13="I",SUM(TOP!U86:AA86),IF(DETAILS!$B$13="II",SUM(TOP!AX86:BD86),IF(DETAILS!$B$13="III",SUM(TOP!BS86:BY86),"")))</f>
        <v>0</v>
      </c>
      <c r="AM86" s="14" t="str">
        <f t="shared" si="24"/>
        <v/>
      </c>
      <c r="AY86" s="14" t="str">
        <f>IF('P1'!A86="","",'P1'!A86)</f>
        <v/>
      </c>
      <c r="AZ86" s="14">
        <f>IF(DETAILS!$B$13="I",SUM('P1'!S86:X86),IF(DETAILS!$B$13="II",SUM('P1'!AR86:AW86),IF(DETAILS!$B$13="III",SUM('P1'!BK86:BP86))))</f>
        <v>0</v>
      </c>
      <c r="BA86" s="14" t="str">
        <f t="shared" si="25"/>
        <v/>
      </c>
      <c r="BJ86" s="14" t="str">
        <f>IF('P2'!A86="","",'P2'!A86)</f>
        <v/>
      </c>
      <c r="BK86" s="14">
        <f>IF(DETAILS!$B$13="I",SUM('P2'!S86:X86),IF(DETAILS!$B$13="II",SUM('P2'!AR86:AW86),IF(DETAILS!$B$13="III",SUM('P2'!BK86:BP86))))</f>
        <v>0</v>
      </c>
      <c r="BL86" s="14" t="str">
        <f t="shared" si="26"/>
        <v/>
      </c>
      <c r="BU86" s="14" t="str">
        <f>IF('P3'!A86="","",'P3'!A86)</f>
        <v/>
      </c>
      <c r="BV86" s="14">
        <f>IF(DETAILS!$B$13="I",SUM('P3'!S86:X86),IF(DETAILS!$B$13="II",SUM('P3'!AR86:AW86),IF(DETAILS!$B$13="III",SUM('P3'!BK86:BP86))))</f>
        <v>0</v>
      </c>
      <c r="BW86" s="14" t="str">
        <f t="shared" si="27"/>
        <v/>
      </c>
      <c r="CG86" s="14">
        <f>IF('P4'!A86="","",'P4'!A86)</f>
        <v>84</v>
      </c>
      <c r="CH86" s="14">
        <f>IFERROR(IF(DETAILS!$B$13="I",SUM('P4'!O86:R86),IF(DETAILS!$B$13="II",SUM('P4'!AE86:AH86),IF(DETAILS!$B$13="III",SUM('P4'!AQ86:AT86),""))),"ERROR")</f>
        <v>0</v>
      </c>
      <c r="CI86" s="14" t="str">
        <f t="shared" si="28"/>
        <v/>
      </c>
      <c r="CP86" s="14" t="str">
        <f>IF('P5'!A86="","",'P5'!A86)</f>
        <v/>
      </c>
      <c r="CQ86" s="14">
        <f>IFERROR(IF(DETAILS!$B$13="I",SUM('P5'!O86:R86),IF(DETAILS!$B$13="II",SUM('P5'!AE86:AH86),IF(DETAILS!$B$13="III",SUM('P5'!AQ86:AT86),""))),"ERROR")</f>
        <v>0</v>
      </c>
      <c r="CR86" s="14" t="str">
        <f t="shared" si="29"/>
        <v/>
      </c>
      <c r="CY86" s="14" t="str">
        <f>IF('P6'!A86="","",'P6'!A86)</f>
        <v/>
      </c>
      <c r="CZ86" s="14">
        <f>IFERROR(IF(DETAILS!$B$13="I",SUM('P6'!O86:R86),IF(DETAILS!$B$13="II",SUM('P6'!AE86:AH86),IF(DETAILS!$B$13="III",SUM('P6'!AQ86:AT86),""))),"ERROR")</f>
        <v>0</v>
      </c>
      <c r="DA86" s="14" t="str">
        <f t="shared" si="30"/>
        <v/>
      </c>
      <c r="DH86" s="14" t="str">
        <f>IF('P7'!A86="","",'P7'!A86)</f>
        <v/>
      </c>
      <c r="DI86" s="14">
        <f>IFERROR(IF(DETAILS!$B$13="I",SUM('P7'!O86:R86),IF(DETAILS!$B$13="II",SUM('P7'!AE86:AH86),IF(DETAILS!$B$13="III",SUM('P7'!AQ86:AT86),""))),"ERROR")</f>
        <v>0</v>
      </c>
      <c r="DJ86" s="14" t="str">
        <f t="shared" si="31"/>
        <v/>
      </c>
    </row>
    <row r="87" spans="1:114" s="14" customFormat="1" x14ac:dyDescent="0.25">
      <c r="A87" s="14" t="str">
        <f>IF(BABY!A87="","",BABY!A87)</f>
        <v/>
      </c>
      <c r="B87" s="14">
        <f>IF(DETAILS!$B$13="I",SUM(BABY!G87:M87),IF(DETAILS!$B$13="II",SUM(BABY!AJ87:AP87),IF(DETAILS!$B$13="III",SUM(BABY!BE87:BK87),"")))</f>
        <v>0</v>
      </c>
      <c r="C87" s="14" t="str">
        <f t="shared" si="16"/>
        <v/>
      </c>
      <c r="D87" s="14">
        <f>IF(DETAILS!$B$13="I",SUM(BABY!N87:T87),IF(DETAILS!$B$13="II",SUM(BABY!AQ87:AW87),IF(DETAILS!$B$13="III",SUM(BABY!BL87:BR87),"")))</f>
        <v>0</v>
      </c>
      <c r="E87" s="14" t="str">
        <f t="shared" si="17"/>
        <v/>
      </c>
      <c r="F87" s="14">
        <f>IF(DETAILS!$B$13="I",SUM(BABY!U87:AA87),IF(DETAILS!$B$13="II",SUM(BABY!AX87:BD87),IF(DETAILS!$B$13="III",SUM(BABY!BS87:BY87),"")))</f>
        <v>0</v>
      </c>
      <c r="G87" s="14" t="str">
        <f t="shared" si="18"/>
        <v/>
      </c>
      <c r="Q87" s="14" t="str">
        <f>IF(MIDDLE!A87="","",MIDDLE!A87)</f>
        <v/>
      </c>
      <c r="R87" s="14">
        <f>IF(DETAILS!$B$13="I",SUM(MIDDLE!G87:M87),IF(DETAILS!$B$13="II",SUM(MIDDLE!AJ87:AP87),IF(DETAILS!$B$13="III",SUM(MIDDLE!BE87:BK87),"")))</f>
        <v>0</v>
      </c>
      <c r="S87" s="14" t="str">
        <f t="shared" si="19"/>
        <v/>
      </c>
      <c r="T87" s="14">
        <f>IF(DETAILS!$B$13="I",SUM(MIDDLE!N87:T87),IF(DETAILS!$B$13="II",SUM(MIDDLE!AQ87:AW87),IF(DETAILS!$B$13="III",SUM(MIDDLE!BL87:BR87),"")))</f>
        <v>0</v>
      </c>
      <c r="U87" s="14" t="str">
        <f t="shared" si="20"/>
        <v/>
      </c>
      <c r="V87" s="14">
        <f>IF(DETAILS!$B$13="I",SUM(MIDDLE!U87:AA87),IF(DETAILS!$B$13="II",SUM(MIDDLE!AX87:BD87),IF(DETAILS!$B$13="III",SUM(MIDDLE!BS87:BY87),"")))</f>
        <v>0</v>
      </c>
      <c r="W87" s="14" t="str">
        <f t="shared" si="21"/>
        <v/>
      </c>
      <c r="AG87" s="14" t="str">
        <f>IF(TOP!A87="","",TOP!A87)</f>
        <v/>
      </c>
      <c r="AH87" s="14">
        <f>IF(DETAILS!$B$13="I",SUM(TOP!G87:M87),IF(DETAILS!$B$13="II",SUM(TOP!AJ87:AP87),IF(DETAILS!$B$13="III",SUM(TOP!BE87:BK87),"")))</f>
        <v>0</v>
      </c>
      <c r="AI87" s="14" t="str">
        <f t="shared" si="22"/>
        <v/>
      </c>
      <c r="AJ87" s="14">
        <f>IF(DETAILS!$B$13="I",SUM(TOP!N87:T87),IF(DETAILS!$B$13="II",SUM(TOP!AQ87:AW87),IF(DETAILS!$B$13="III",SUM(TOP!BL87:BR87),"")))</f>
        <v>0</v>
      </c>
      <c r="AK87" s="14" t="str">
        <f t="shared" si="23"/>
        <v/>
      </c>
      <c r="AL87" s="14">
        <f>IF(DETAILS!$B$13="I",SUM(TOP!U87:AA87),IF(DETAILS!$B$13="II",SUM(TOP!AX87:BD87),IF(DETAILS!$B$13="III",SUM(TOP!BS87:BY87),"")))</f>
        <v>0</v>
      </c>
      <c r="AM87" s="14" t="str">
        <f t="shared" si="24"/>
        <v/>
      </c>
      <c r="AY87" s="14" t="str">
        <f>IF('P1'!A87="","",'P1'!A87)</f>
        <v/>
      </c>
      <c r="AZ87" s="14">
        <f>IF(DETAILS!$B$13="I",SUM('P1'!S87:X87),IF(DETAILS!$B$13="II",SUM('P1'!AR87:AW87),IF(DETAILS!$B$13="III",SUM('P1'!BK87:BP87))))</f>
        <v>0</v>
      </c>
      <c r="BA87" s="14" t="str">
        <f t="shared" si="25"/>
        <v/>
      </c>
      <c r="BJ87" s="14" t="str">
        <f>IF('P2'!A87="","",'P2'!A87)</f>
        <v/>
      </c>
      <c r="BK87" s="14">
        <f>IF(DETAILS!$B$13="I",SUM('P2'!S87:X87),IF(DETAILS!$B$13="II",SUM('P2'!AR87:AW87),IF(DETAILS!$B$13="III",SUM('P2'!BK87:BP87))))</f>
        <v>0</v>
      </c>
      <c r="BL87" s="14" t="str">
        <f t="shared" si="26"/>
        <v/>
      </c>
      <c r="BU87" s="14" t="str">
        <f>IF('P3'!A87="","",'P3'!A87)</f>
        <v/>
      </c>
      <c r="BV87" s="14">
        <f>IF(DETAILS!$B$13="I",SUM('P3'!S87:X87),IF(DETAILS!$B$13="II",SUM('P3'!AR87:AW87),IF(DETAILS!$B$13="III",SUM('P3'!BK87:BP87))))</f>
        <v>0</v>
      </c>
      <c r="BW87" s="14" t="str">
        <f t="shared" si="27"/>
        <v/>
      </c>
      <c r="CG87" s="14">
        <f>IF('P4'!A87="","",'P4'!A87)</f>
        <v>85</v>
      </c>
      <c r="CH87" s="14">
        <f>IFERROR(IF(DETAILS!$B$13="I",SUM('P4'!O87:R87),IF(DETAILS!$B$13="II",SUM('P4'!AE87:AH87),IF(DETAILS!$B$13="III",SUM('P4'!AQ87:AT87),""))),"ERROR")</f>
        <v>0</v>
      </c>
      <c r="CI87" s="14" t="str">
        <f t="shared" si="28"/>
        <v/>
      </c>
      <c r="CP87" s="14" t="str">
        <f>IF('P5'!A87="","",'P5'!A87)</f>
        <v/>
      </c>
      <c r="CQ87" s="14">
        <f>IFERROR(IF(DETAILS!$B$13="I",SUM('P5'!O87:R87),IF(DETAILS!$B$13="II",SUM('P5'!AE87:AH87),IF(DETAILS!$B$13="III",SUM('P5'!AQ87:AT87),""))),"ERROR")</f>
        <v>0</v>
      </c>
      <c r="CR87" s="14" t="str">
        <f t="shared" si="29"/>
        <v/>
      </c>
      <c r="CY87" s="14" t="str">
        <f>IF('P6'!A87="","",'P6'!A87)</f>
        <v/>
      </c>
      <c r="CZ87" s="14">
        <f>IFERROR(IF(DETAILS!$B$13="I",SUM('P6'!O87:R87),IF(DETAILS!$B$13="II",SUM('P6'!AE87:AH87),IF(DETAILS!$B$13="III",SUM('P6'!AQ87:AT87),""))),"ERROR")</f>
        <v>0</v>
      </c>
      <c r="DA87" s="14" t="str">
        <f t="shared" si="30"/>
        <v/>
      </c>
      <c r="DH87" s="14" t="str">
        <f>IF('P7'!A87="","",'P7'!A87)</f>
        <v/>
      </c>
      <c r="DI87" s="14">
        <f>IFERROR(IF(DETAILS!$B$13="I",SUM('P7'!O87:R87),IF(DETAILS!$B$13="II",SUM('P7'!AE87:AH87),IF(DETAILS!$B$13="III",SUM('P7'!AQ87:AT87),""))),"ERROR")</f>
        <v>0</v>
      </c>
      <c r="DJ87" s="14" t="str">
        <f t="shared" si="31"/>
        <v/>
      </c>
    </row>
    <row r="88" spans="1:114" s="14" customFormat="1" x14ac:dyDescent="0.25">
      <c r="A88" s="14" t="str">
        <f>IF(BABY!A88="","",BABY!A88)</f>
        <v/>
      </c>
      <c r="B88" s="14">
        <f>IF(DETAILS!$B$13="I",SUM(BABY!G88:M88),IF(DETAILS!$B$13="II",SUM(BABY!AJ88:AP88),IF(DETAILS!$B$13="III",SUM(BABY!BE88:BK88),"")))</f>
        <v>0</v>
      </c>
      <c r="C88" s="14" t="str">
        <f t="shared" si="16"/>
        <v/>
      </c>
      <c r="D88" s="14">
        <f>IF(DETAILS!$B$13="I",SUM(BABY!N88:T88),IF(DETAILS!$B$13="II",SUM(BABY!AQ88:AW88),IF(DETAILS!$B$13="III",SUM(BABY!BL88:BR88),"")))</f>
        <v>0</v>
      </c>
      <c r="E88" s="14" t="str">
        <f t="shared" si="17"/>
        <v/>
      </c>
      <c r="F88" s="14">
        <f>IF(DETAILS!$B$13="I",SUM(BABY!U88:AA88),IF(DETAILS!$B$13="II",SUM(BABY!AX88:BD88),IF(DETAILS!$B$13="III",SUM(BABY!BS88:BY88),"")))</f>
        <v>0</v>
      </c>
      <c r="G88" s="14" t="str">
        <f t="shared" si="18"/>
        <v/>
      </c>
      <c r="Q88" s="14" t="str">
        <f>IF(MIDDLE!A88="","",MIDDLE!A88)</f>
        <v/>
      </c>
      <c r="R88" s="14">
        <f>IF(DETAILS!$B$13="I",SUM(MIDDLE!G88:M88),IF(DETAILS!$B$13="II",SUM(MIDDLE!AJ88:AP88),IF(DETAILS!$B$13="III",SUM(MIDDLE!BE88:BK88),"")))</f>
        <v>0</v>
      </c>
      <c r="S88" s="14" t="str">
        <f t="shared" si="19"/>
        <v/>
      </c>
      <c r="T88" s="14">
        <f>IF(DETAILS!$B$13="I",SUM(MIDDLE!N88:T88),IF(DETAILS!$B$13="II",SUM(MIDDLE!AQ88:AW88),IF(DETAILS!$B$13="III",SUM(MIDDLE!BL88:BR88),"")))</f>
        <v>0</v>
      </c>
      <c r="U88" s="14" t="str">
        <f t="shared" si="20"/>
        <v/>
      </c>
      <c r="V88" s="14">
        <f>IF(DETAILS!$B$13="I",SUM(MIDDLE!U88:AA88),IF(DETAILS!$B$13="II",SUM(MIDDLE!AX88:BD88),IF(DETAILS!$B$13="III",SUM(MIDDLE!BS88:BY88),"")))</f>
        <v>0</v>
      </c>
      <c r="W88" s="14" t="str">
        <f t="shared" si="21"/>
        <v/>
      </c>
      <c r="AG88" s="14" t="str">
        <f>IF(TOP!A88="","",TOP!A88)</f>
        <v/>
      </c>
      <c r="AH88" s="14">
        <f>IF(DETAILS!$B$13="I",SUM(TOP!G88:M88),IF(DETAILS!$B$13="II",SUM(TOP!AJ88:AP88),IF(DETAILS!$B$13="III",SUM(TOP!BE88:BK88),"")))</f>
        <v>0</v>
      </c>
      <c r="AI88" s="14" t="str">
        <f t="shared" si="22"/>
        <v/>
      </c>
      <c r="AJ88" s="14">
        <f>IF(DETAILS!$B$13="I",SUM(TOP!N88:T88),IF(DETAILS!$B$13="II",SUM(TOP!AQ88:AW88),IF(DETAILS!$B$13="III",SUM(TOP!BL88:BR88),"")))</f>
        <v>0</v>
      </c>
      <c r="AK88" s="14" t="str">
        <f t="shared" si="23"/>
        <v/>
      </c>
      <c r="AL88" s="14">
        <f>IF(DETAILS!$B$13="I",SUM(TOP!U88:AA88),IF(DETAILS!$B$13="II",SUM(TOP!AX88:BD88),IF(DETAILS!$B$13="III",SUM(TOP!BS88:BY88),"")))</f>
        <v>0</v>
      </c>
      <c r="AM88" s="14" t="str">
        <f t="shared" si="24"/>
        <v/>
      </c>
      <c r="AY88" s="14" t="str">
        <f>IF('P1'!A88="","",'P1'!A88)</f>
        <v/>
      </c>
      <c r="AZ88" s="14">
        <f>IF(DETAILS!$B$13="I",SUM('P1'!S88:X88),IF(DETAILS!$B$13="II",SUM('P1'!AR88:AW88),IF(DETAILS!$B$13="III",SUM('P1'!BK88:BP88))))</f>
        <v>0</v>
      </c>
      <c r="BA88" s="14" t="str">
        <f t="shared" si="25"/>
        <v/>
      </c>
      <c r="BJ88" s="14" t="str">
        <f>IF('P2'!A88="","",'P2'!A88)</f>
        <v/>
      </c>
      <c r="BK88" s="14">
        <f>IF(DETAILS!$B$13="I",SUM('P2'!S88:X88),IF(DETAILS!$B$13="II",SUM('P2'!AR88:AW88),IF(DETAILS!$B$13="III",SUM('P2'!BK88:BP88))))</f>
        <v>0</v>
      </c>
      <c r="BL88" s="14" t="str">
        <f t="shared" si="26"/>
        <v/>
      </c>
      <c r="BU88" s="14" t="str">
        <f>IF('P3'!A88="","",'P3'!A88)</f>
        <v/>
      </c>
      <c r="BV88" s="14">
        <f>IF(DETAILS!$B$13="I",SUM('P3'!S88:X88),IF(DETAILS!$B$13="II",SUM('P3'!AR88:AW88),IF(DETAILS!$B$13="III",SUM('P3'!BK88:BP88))))</f>
        <v>0</v>
      </c>
      <c r="BW88" s="14" t="str">
        <f t="shared" si="27"/>
        <v/>
      </c>
      <c r="CG88" s="14">
        <f>IF('P4'!A88="","",'P4'!A88)</f>
        <v>86</v>
      </c>
      <c r="CH88" s="14">
        <f>IFERROR(IF(DETAILS!$B$13="I",SUM('P4'!O88:R88),IF(DETAILS!$B$13="II",SUM('P4'!AE88:AH88),IF(DETAILS!$B$13="III",SUM('P4'!AQ88:AT88),""))),"ERROR")</f>
        <v>0</v>
      </c>
      <c r="CI88" s="14" t="str">
        <f t="shared" si="28"/>
        <v/>
      </c>
      <c r="CP88" s="14" t="str">
        <f>IF('P5'!A88="","",'P5'!A88)</f>
        <v/>
      </c>
      <c r="CQ88" s="14">
        <f>IFERROR(IF(DETAILS!$B$13="I",SUM('P5'!O88:R88),IF(DETAILS!$B$13="II",SUM('P5'!AE88:AH88),IF(DETAILS!$B$13="III",SUM('P5'!AQ88:AT88),""))),"ERROR")</f>
        <v>0</v>
      </c>
      <c r="CR88" s="14" t="str">
        <f t="shared" si="29"/>
        <v/>
      </c>
      <c r="CY88" s="14" t="str">
        <f>IF('P6'!A88="","",'P6'!A88)</f>
        <v/>
      </c>
      <c r="CZ88" s="14">
        <f>IFERROR(IF(DETAILS!$B$13="I",SUM('P6'!O88:R88),IF(DETAILS!$B$13="II",SUM('P6'!AE88:AH88),IF(DETAILS!$B$13="III",SUM('P6'!AQ88:AT88),""))),"ERROR")</f>
        <v>0</v>
      </c>
      <c r="DA88" s="14" t="str">
        <f t="shared" si="30"/>
        <v/>
      </c>
      <c r="DH88" s="14" t="str">
        <f>IF('P7'!A88="","",'P7'!A88)</f>
        <v/>
      </c>
      <c r="DI88" s="14">
        <f>IFERROR(IF(DETAILS!$B$13="I",SUM('P7'!O88:R88),IF(DETAILS!$B$13="II",SUM('P7'!AE88:AH88),IF(DETAILS!$B$13="III",SUM('P7'!AQ88:AT88),""))),"ERROR")</f>
        <v>0</v>
      </c>
      <c r="DJ88" s="14" t="str">
        <f t="shared" si="31"/>
        <v/>
      </c>
    </row>
    <row r="89" spans="1:114" s="14" customFormat="1" x14ac:dyDescent="0.25">
      <c r="A89" s="14" t="str">
        <f>IF(BABY!A89="","",BABY!A89)</f>
        <v/>
      </c>
      <c r="B89" s="14">
        <f>IF(DETAILS!$B$13="I",SUM(BABY!G89:M89),IF(DETAILS!$B$13="II",SUM(BABY!AJ89:AP89),IF(DETAILS!$B$13="III",SUM(BABY!BE89:BK89),"")))</f>
        <v>0</v>
      </c>
      <c r="C89" s="14" t="str">
        <f t="shared" si="16"/>
        <v/>
      </c>
      <c r="D89" s="14">
        <f>IF(DETAILS!$B$13="I",SUM(BABY!N89:T89),IF(DETAILS!$B$13="II",SUM(BABY!AQ89:AW89),IF(DETAILS!$B$13="III",SUM(BABY!BL89:BR89),"")))</f>
        <v>0</v>
      </c>
      <c r="E89" s="14" t="str">
        <f t="shared" si="17"/>
        <v/>
      </c>
      <c r="F89" s="14">
        <f>IF(DETAILS!$B$13="I",SUM(BABY!U89:AA89),IF(DETAILS!$B$13="II",SUM(BABY!AX89:BD89),IF(DETAILS!$B$13="III",SUM(BABY!BS89:BY89),"")))</f>
        <v>0</v>
      </c>
      <c r="G89" s="14" t="str">
        <f t="shared" si="18"/>
        <v/>
      </c>
      <c r="Q89" s="14" t="str">
        <f>IF(MIDDLE!A89="","",MIDDLE!A89)</f>
        <v/>
      </c>
      <c r="R89" s="14">
        <f>IF(DETAILS!$B$13="I",SUM(MIDDLE!G89:M89),IF(DETAILS!$B$13="II",SUM(MIDDLE!AJ89:AP89),IF(DETAILS!$B$13="III",SUM(MIDDLE!BE89:BK89),"")))</f>
        <v>0</v>
      </c>
      <c r="S89" s="14" t="str">
        <f t="shared" si="19"/>
        <v/>
      </c>
      <c r="T89" s="14">
        <f>IF(DETAILS!$B$13="I",SUM(MIDDLE!N89:T89),IF(DETAILS!$B$13="II",SUM(MIDDLE!AQ89:AW89),IF(DETAILS!$B$13="III",SUM(MIDDLE!BL89:BR89),"")))</f>
        <v>0</v>
      </c>
      <c r="U89" s="14" t="str">
        <f t="shared" si="20"/>
        <v/>
      </c>
      <c r="V89" s="14">
        <f>IF(DETAILS!$B$13="I",SUM(MIDDLE!U89:AA89),IF(DETAILS!$B$13="II",SUM(MIDDLE!AX89:BD89),IF(DETAILS!$B$13="III",SUM(MIDDLE!BS89:BY89),"")))</f>
        <v>0</v>
      </c>
      <c r="W89" s="14" t="str">
        <f t="shared" si="21"/>
        <v/>
      </c>
      <c r="AG89" s="14" t="str">
        <f>IF(TOP!A89="","",TOP!A89)</f>
        <v/>
      </c>
      <c r="AH89" s="14">
        <f>IF(DETAILS!$B$13="I",SUM(TOP!G89:M89),IF(DETAILS!$B$13="II",SUM(TOP!AJ89:AP89),IF(DETAILS!$B$13="III",SUM(TOP!BE89:BK89),"")))</f>
        <v>0</v>
      </c>
      <c r="AI89" s="14" t="str">
        <f t="shared" si="22"/>
        <v/>
      </c>
      <c r="AJ89" s="14">
        <f>IF(DETAILS!$B$13="I",SUM(TOP!N89:T89),IF(DETAILS!$B$13="II",SUM(TOP!AQ89:AW89),IF(DETAILS!$B$13="III",SUM(TOP!BL89:BR89),"")))</f>
        <v>0</v>
      </c>
      <c r="AK89" s="14" t="str">
        <f t="shared" si="23"/>
        <v/>
      </c>
      <c r="AL89" s="14">
        <f>IF(DETAILS!$B$13="I",SUM(TOP!U89:AA89),IF(DETAILS!$B$13="II",SUM(TOP!AX89:BD89),IF(DETAILS!$B$13="III",SUM(TOP!BS89:BY89),"")))</f>
        <v>0</v>
      </c>
      <c r="AM89" s="14" t="str">
        <f t="shared" si="24"/>
        <v/>
      </c>
      <c r="AY89" s="14" t="str">
        <f>IF('P1'!A89="","",'P1'!A89)</f>
        <v/>
      </c>
      <c r="AZ89" s="14">
        <f>IF(DETAILS!$B$13="I",SUM('P1'!S89:X89),IF(DETAILS!$B$13="II",SUM('P1'!AR89:AW89),IF(DETAILS!$B$13="III",SUM('P1'!BK89:BP89))))</f>
        <v>0</v>
      </c>
      <c r="BA89" s="14" t="str">
        <f t="shared" si="25"/>
        <v/>
      </c>
      <c r="BJ89" s="14" t="str">
        <f>IF('P2'!A89="","",'P2'!A89)</f>
        <v/>
      </c>
      <c r="BK89" s="14">
        <f>IF(DETAILS!$B$13="I",SUM('P2'!S89:X89),IF(DETAILS!$B$13="II",SUM('P2'!AR89:AW89),IF(DETAILS!$B$13="III",SUM('P2'!BK89:BP89))))</f>
        <v>0</v>
      </c>
      <c r="BL89" s="14" t="str">
        <f t="shared" si="26"/>
        <v/>
      </c>
      <c r="BU89" s="14" t="str">
        <f>IF('P3'!A89="","",'P3'!A89)</f>
        <v/>
      </c>
      <c r="BV89" s="14">
        <f>IF(DETAILS!$B$13="I",SUM('P3'!S89:X89),IF(DETAILS!$B$13="II",SUM('P3'!AR89:AW89),IF(DETAILS!$B$13="III",SUM('P3'!BK89:BP89))))</f>
        <v>0</v>
      </c>
      <c r="BW89" s="14" t="str">
        <f t="shared" si="27"/>
        <v/>
      </c>
      <c r="CG89" s="14" t="str">
        <f>IF('P4'!A89="","",'P4'!A89)</f>
        <v/>
      </c>
      <c r="CH89" s="14">
        <f>IFERROR(IF(DETAILS!$B$13="I",SUM('P4'!O89:R89),IF(DETAILS!$B$13="II",SUM('P4'!AE89:AH89),IF(DETAILS!$B$13="III",SUM('P4'!AQ89:AT89),""))),"ERROR")</f>
        <v>0</v>
      </c>
      <c r="CI89" s="14" t="str">
        <f t="shared" si="28"/>
        <v/>
      </c>
      <c r="CP89" s="14" t="str">
        <f>IF('P5'!A89="","",'P5'!A89)</f>
        <v/>
      </c>
      <c r="CQ89" s="14">
        <f>IFERROR(IF(DETAILS!$B$13="I",SUM('P5'!O89:R89),IF(DETAILS!$B$13="II",SUM('P5'!AE89:AH89),IF(DETAILS!$B$13="III",SUM('P5'!AQ89:AT89),""))),"ERROR")</f>
        <v>0</v>
      </c>
      <c r="CR89" s="14" t="str">
        <f t="shared" si="29"/>
        <v/>
      </c>
      <c r="CY89" s="14" t="str">
        <f>IF('P6'!A89="","",'P6'!A89)</f>
        <v/>
      </c>
      <c r="CZ89" s="14">
        <f>IFERROR(IF(DETAILS!$B$13="I",SUM('P6'!O89:R89),IF(DETAILS!$B$13="II",SUM('P6'!AE89:AH89),IF(DETAILS!$B$13="III",SUM('P6'!AQ89:AT89),""))),"ERROR")</f>
        <v>0</v>
      </c>
      <c r="DA89" s="14" t="str">
        <f t="shared" si="30"/>
        <v/>
      </c>
      <c r="DH89" s="14" t="str">
        <f>IF('P7'!A89="","",'P7'!A89)</f>
        <v/>
      </c>
      <c r="DI89" s="14">
        <f>IFERROR(IF(DETAILS!$B$13="I",SUM('P7'!O89:R89),IF(DETAILS!$B$13="II",SUM('P7'!AE89:AH89),IF(DETAILS!$B$13="III",SUM('P7'!AQ89:AT89),""))),"ERROR")</f>
        <v>0</v>
      </c>
      <c r="DJ89" s="14" t="str">
        <f t="shared" si="31"/>
        <v/>
      </c>
    </row>
    <row r="90" spans="1:114" s="14" customFormat="1" x14ac:dyDescent="0.25">
      <c r="A90" s="14" t="str">
        <f>IF(BABY!A90="","",BABY!A90)</f>
        <v/>
      </c>
      <c r="B90" s="14">
        <f>IF(DETAILS!$B$13="I",SUM(BABY!G90:M90),IF(DETAILS!$B$13="II",SUM(BABY!AJ90:AP90),IF(DETAILS!$B$13="III",SUM(BABY!BE90:BK90),"")))</f>
        <v>0</v>
      </c>
      <c r="C90" s="14" t="str">
        <f t="shared" si="16"/>
        <v/>
      </c>
      <c r="D90" s="14">
        <f>IF(DETAILS!$B$13="I",SUM(BABY!N90:T90),IF(DETAILS!$B$13="II",SUM(BABY!AQ90:AW90),IF(DETAILS!$B$13="III",SUM(BABY!BL90:BR90),"")))</f>
        <v>0</v>
      </c>
      <c r="E90" s="14" t="str">
        <f t="shared" si="17"/>
        <v/>
      </c>
      <c r="F90" s="14">
        <f>IF(DETAILS!$B$13="I",SUM(BABY!U90:AA90),IF(DETAILS!$B$13="II",SUM(BABY!AX90:BD90),IF(DETAILS!$B$13="III",SUM(BABY!BS90:BY90),"")))</f>
        <v>0</v>
      </c>
      <c r="G90" s="14" t="str">
        <f t="shared" si="18"/>
        <v/>
      </c>
      <c r="Q90" s="14" t="str">
        <f>IF(MIDDLE!A90="","",MIDDLE!A90)</f>
        <v/>
      </c>
      <c r="R90" s="14">
        <f>IF(DETAILS!$B$13="I",SUM(MIDDLE!G90:M90),IF(DETAILS!$B$13="II",SUM(MIDDLE!AJ90:AP90),IF(DETAILS!$B$13="III",SUM(MIDDLE!BE90:BK90),"")))</f>
        <v>0</v>
      </c>
      <c r="S90" s="14" t="str">
        <f t="shared" si="19"/>
        <v/>
      </c>
      <c r="T90" s="14">
        <f>IF(DETAILS!$B$13="I",SUM(MIDDLE!N90:T90),IF(DETAILS!$B$13="II",SUM(MIDDLE!AQ90:AW90),IF(DETAILS!$B$13="III",SUM(MIDDLE!BL90:BR90),"")))</f>
        <v>0</v>
      </c>
      <c r="U90" s="14" t="str">
        <f t="shared" si="20"/>
        <v/>
      </c>
      <c r="V90" s="14">
        <f>IF(DETAILS!$B$13="I",SUM(MIDDLE!U90:AA90),IF(DETAILS!$B$13="II",SUM(MIDDLE!AX90:BD90),IF(DETAILS!$B$13="III",SUM(MIDDLE!BS90:BY90),"")))</f>
        <v>0</v>
      </c>
      <c r="W90" s="14" t="str">
        <f t="shared" si="21"/>
        <v/>
      </c>
      <c r="AG90" s="14" t="str">
        <f>IF(TOP!A90="","",TOP!A90)</f>
        <v/>
      </c>
      <c r="AH90" s="14">
        <f>IF(DETAILS!$B$13="I",SUM(TOP!G90:M90),IF(DETAILS!$B$13="II",SUM(TOP!AJ90:AP90),IF(DETAILS!$B$13="III",SUM(TOP!BE90:BK90),"")))</f>
        <v>0</v>
      </c>
      <c r="AI90" s="14" t="str">
        <f t="shared" si="22"/>
        <v/>
      </c>
      <c r="AJ90" s="14">
        <f>IF(DETAILS!$B$13="I",SUM(TOP!N90:T90),IF(DETAILS!$B$13="II",SUM(TOP!AQ90:AW90),IF(DETAILS!$B$13="III",SUM(TOP!BL90:BR90),"")))</f>
        <v>0</v>
      </c>
      <c r="AK90" s="14" t="str">
        <f t="shared" si="23"/>
        <v/>
      </c>
      <c r="AL90" s="14">
        <f>IF(DETAILS!$B$13="I",SUM(TOP!U90:AA90),IF(DETAILS!$B$13="II",SUM(TOP!AX90:BD90),IF(DETAILS!$B$13="III",SUM(TOP!BS90:BY90),"")))</f>
        <v>0</v>
      </c>
      <c r="AM90" s="14" t="str">
        <f t="shared" si="24"/>
        <v/>
      </c>
      <c r="AY90" s="14" t="str">
        <f>IF('P1'!A90="","",'P1'!A90)</f>
        <v/>
      </c>
      <c r="AZ90" s="14">
        <f>IF(DETAILS!$B$13="I",SUM('P1'!S90:X90),IF(DETAILS!$B$13="II",SUM('P1'!AR90:AW90),IF(DETAILS!$B$13="III",SUM('P1'!BK90:BP90))))</f>
        <v>0</v>
      </c>
      <c r="BA90" s="14" t="str">
        <f t="shared" si="25"/>
        <v/>
      </c>
      <c r="BJ90" s="14" t="str">
        <f>IF('P2'!A90="","",'P2'!A90)</f>
        <v/>
      </c>
      <c r="BK90" s="14">
        <f>IF(DETAILS!$B$13="I",SUM('P2'!S90:X90),IF(DETAILS!$B$13="II",SUM('P2'!AR90:AW90),IF(DETAILS!$B$13="III",SUM('P2'!BK90:BP90))))</f>
        <v>0</v>
      </c>
      <c r="BL90" s="14" t="str">
        <f t="shared" si="26"/>
        <v/>
      </c>
      <c r="BU90" s="14" t="str">
        <f>IF('P3'!A90="","",'P3'!A90)</f>
        <v/>
      </c>
      <c r="BV90" s="14">
        <f>IF(DETAILS!$B$13="I",SUM('P3'!S90:X90),IF(DETAILS!$B$13="II",SUM('P3'!AR90:AW90),IF(DETAILS!$B$13="III",SUM('P3'!BK90:BP90))))</f>
        <v>0</v>
      </c>
      <c r="BW90" s="14" t="str">
        <f t="shared" si="27"/>
        <v/>
      </c>
      <c r="CG90" s="14" t="str">
        <f>IF('P4'!A90="","",'P4'!A90)</f>
        <v/>
      </c>
      <c r="CH90" s="14">
        <f>IFERROR(IF(DETAILS!$B$13="I",SUM('P4'!O90:R90),IF(DETAILS!$B$13="II",SUM('P4'!AE90:AH90),IF(DETAILS!$B$13="III",SUM('P4'!AQ90:AT90),""))),"ERROR")</f>
        <v>0</v>
      </c>
      <c r="CI90" s="14" t="str">
        <f t="shared" si="28"/>
        <v/>
      </c>
      <c r="CP90" s="14" t="str">
        <f>IF('P5'!A90="","",'P5'!A90)</f>
        <v/>
      </c>
      <c r="CQ90" s="14">
        <f>IFERROR(IF(DETAILS!$B$13="I",SUM('P5'!O90:R90),IF(DETAILS!$B$13="II",SUM('P5'!AE90:AH90),IF(DETAILS!$B$13="III",SUM('P5'!AQ90:AT90),""))),"ERROR")</f>
        <v>0</v>
      </c>
      <c r="CR90" s="14" t="str">
        <f t="shared" si="29"/>
        <v/>
      </c>
      <c r="CY90" s="14" t="str">
        <f>IF('P6'!A90="","",'P6'!A90)</f>
        <v/>
      </c>
      <c r="CZ90" s="14">
        <f>IFERROR(IF(DETAILS!$B$13="I",SUM('P6'!O90:R90),IF(DETAILS!$B$13="II",SUM('P6'!AE90:AH90),IF(DETAILS!$B$13="III",SUM('P6'!AQ90:AT90),""))),"ERROR")</f>
        <v>0</v>
      </c>
      <c r="DA90" s="14" t="str">
        <f t="shared" si="30"/>
        <v/>
      </c>
      <c r="DH90" s="14" t="str">
        <f>IF('P7'!A90="","",'P7'!A90)</f>
        <v/>
      </c>
      <c r="DI90" s="14">
        <f>IFERROR(IF(DETAILS!$B$13="I",SUM('P7'!O90:R90),IF(DETAILS!$B$13="II",SUM('P7'!AE90:AH90),IF(DETAILS!$B$13="III",SUM('P7'!AQ90:AT90),""))),"ERROR")</f>
        <v>0</v>
      </c>
      <c r="DJ90" s="14" t="str">
        <f t="shared" si="31"/>
        <v/>
      </c>
    </row>
    <row r="91" spans="1:114" s="14" customFormat="1" x14ac:dyDescent="0.25">
      <c r="A91" s="14" t="str">
        <f>IF(BABY!A91="","",BABY!A91)</f>
        <v/>
      </c>
      <c r="B91" s="14">
        <f>IF(DETAILS!$B$13="I",SUM(BABY!G91:M91),IF(DETAILS!$B$13="II",SUM(BABY!AJ91:AP91),IF(DETAILS!$B$13="III",SUM(BABY!BE91:BK91),"")))</f>
        <v>0</v>
      </c>
      <c r="C91" s="14" t="str">
        <f t="shared" si="16"/>
        <v/>
      </c>
      <c r="D91" s="14">
        <f>IF(DETAILS!$B$13="I",SUM(BABY!N91:T91),IF(DETAILS!$B$13="II",SUM(BABY!AQ91:AW91),IF(DETAILS!$B$13="III",SUM(BABY!BL91:BR91),"")))</f>
        <v>0</v>
      </c>
      <c r="E91" s="14" t="str">
        <f t="shared" si="17"/>
        <v/>
      </c>
      <c r="F91" s="14">
        <f>IF(DETAILS!$B$13="I",SUM(BABY!U91:AA91),IF(DETAILS!$B$13="II",SUM(BABY!AX91:BD91),IF(DETAILS!$B$13="III",SUM(BABY!BS91:BY91),"")))</f>
        <v>0</v>
      </c>
      <c r="G91" s="14" t="str">
        <f t="shared" si="18"/>
        <v/>
      </c>
      <c r="Q91" s="14" t="str">
        <f>IF(MIDDLE!A91="","",MIDDLE!A91)</f>
        <v/>
      </c>
      <c r="R91" s="14">
        <f>IF(DETAILS!$B$13="I",SUM(MIDDLE!G91:M91),IF(DETAILS!$B$13="II",SUM(MIDDLE!AJ91:AP91),IF(DETAILS!$B$13="III",SUM(MIDDLE!BE91:BK91),"")))</f>
        <v>0</v>
      </c>
      <c r="S91" s="14" t="str">
        <f t="shared" si="19"/>
        <v/>
      </c>
      <c r="T91" s="14">
        <f>IF(DETAILS!$B$13="I",SUM(MIDDLE!N91:T91),IF(DETAILS!$B$13="II",SUM(MIDDLE!AQ91:AW91),IF(DETAILS!$B$13="III",SUM(MIDDLE!BL91:BR91),"")))</f>
        <v>0</v>
      </c>
      <c r="U91" s="14" t="str">
        <f t="shared" si="20"/>
        <v/>
      </c>
      <c r="V91" s="14">
        <f>IF(DETAILS!$B$13="I",SUM(MIDDLE!U91:AA91),IF(DETAILS!$B$13="II",SUM(MIDDLE!AX91:BD91),IF(DETAILS!$B$13="III",SUM(MIDDLE!BS91:BY91),"")))</f>
        <v>0</v>
      </c>
      <c r="W91" s="14" t="str">
        <f t="shared" si="21"/>
        <v/>
      </c>
      <c r="AG91" s="14" t="str">
        <f>IF(TOP!A91="","",TOP!A91)</f>
        <v/>
      </c>
      <c r="AH91" s="14">
        <f>IF(DETAILS!$B$13="I",SUM(TOP!G91:M91),IF(DETAILS!$B$13="II",SUM(TOP!AJ91:AP91),IF(DETAILS!$B$13="III",SUM(TOP!BE91:BK91),"")))</f>
        <v>0</v>
      </c>
      <c r="AI91" s="14" t="str">
        <f t="shared" si="22"/>
        <v/>
      </c>
      <c r="AJ91" s="14">
        <f>IF(DETAILS!$B$13="I",SUM(TOP!N91:T91),IF(DETAILS!$B$13="II",SUM(TOP!AQ91:AW91),IF(DETAILS!$B$13="III",SUM(TOP!BL91:BR91),"")))</f>
        <v>0</v>
      </c>
      <c r="AK91" s="14" t="str">
        <f t="shared" si="23"/>
        <v/>
      </c>
      <c r="AL91" s="14">
        <f>IF(DETAILS!$B$13="I",SUM(TOP!U91:AA91),IF(DETAILS!$B$13="II",SUM(TOP!AX91:BD91),IF(DETAILS!$B$13="III",SUM(TOP!BS91:BY91),"")))</f>
        <v>0</v>
      </c>
      <c r="AM91" s="14" t="str">
        <f t="shared" si="24"/>
        <v/>
      </c>
      <c r="AY91" s="14" t="str">
        <f>IF('P1'!A91="","",'P1'!A91)</f>
        <v/>
      </c>
      <c r="AZ91" s="14">
        <f>IF(DETAILS!$B$13="I",SUM('P1'!S91:X91),IF(DETAILS!$B$13="II",SUM('P1'!AR91:AW91),IF(DETAILS!$B$13="III",SUM('P1'!BK91:BP91))))</f>
        <v>0</v>
      </c>
      <c r="BA91" s="14" t="str">
        <f t="shared" si="25"/>
        <v/>
      </c>
      <c r="BJ91" s="14" t="str">
        <f>IF('P2'!A91="","",'P2'!A91)</f>
        <v/>
      </c>
      <c r="BK91" s="14">
        <f>IF(DETAILS!$B$13="I",SUM('P2'!S91:X91),IF(DETAILS!$B$13="II",SUM('P2'!AR91:AW91),IF(DETAILS!$B$13="III",SUM('P2'!BK91:BP91))))</f>
        <v>0</v>
      </c>
      <c r="BL91" s="14" t="str">
        <f t="shared" si="26"/>
        <v/>
      </c>
      <c r="BU91" s="14" t="str">
        <f>IF('P3'!A91="","",'P3'!A91)</f>
        <v/>
      </c>
      <c r="BV91" s="14">
        <f>IF(DETAILS!$B$13="I",SUM('P3'!S91:X91),IF(DETAILS!$B$13="II",SUM('P3'!AR91:AW91),IF(DETAILS!$B$13="III",SUM('P3'!BK91:BP91))))</f>
        <v>0</v>
      </c>
      <c r="BW91" s="14" t="str">
        <f t="shared" si="27"/>
        <v/>
      </c>
      <c r="CG91" s="14" t="str">
        <f>IF('P4'!A91="","",'P4'!A91)</f>
        <v/>
      </c>
      <c r="CH91" s="14">
        <f>IFERROR(IF(DETAILS!$B$13="I",SUM('P4'!O91:R91),IF(DETAILS!$B$13="II",SUM('P4'!AE91:AH91),IF(DETAILS!$B$13="III",SUM('P4'!AQ91:AT91),""))),"ERROR")</f>
        <v>0</v>
      </c>
      <c r="CI91" s="14" t="str">
        <f t="shared" si="28"/>
        <v/>
      </c>
      <c r="CP91" s="14" t="str">
        <f>IF('P5'!A91="","",'P5'!A91)</f>
        <v/>
      </c>
      <c r="CQ91" s="14">
        <f>IFERROR(IF(DETAILS!$B$13="I",SUM('P5'!O91:R91),IF(DETAILS!$B$13="II",SUM('P5'!AE91:AH91),IF(DETAILS!$B$13="III",SUM('P5'!AQ91:AT91),""))),"ERROR")</f>
        <v>0</v>
      </c>
      <c r="CR91" s="14" t="str">
        <f t="shared" si="29"/>
        <v/>
      </c>
      <c r="CY91" s="14" t="str">
        <f>IF('P6'!A91="","",'P6'!A91)</f>
        <v/>
      </c>
      <c r="CZ91" s="14">
        <f>IFERROR(IF(DETAILS!$B$13="I",SUM('P6'!O91:R91),IF(DETAILS!$B$13="II",SUM('P6'!AE91:AH91),IF(DETAILS!$B$13="III",SUM('P6'!AQ91:AT91),""))),"ERROR")</f>
        <v>0</v>
      </c>
      <c r="DA91" s="14" t="str">
        <f t="shared" si="30"/>
        <v/>
      </c>
      <c r="DH91" s="14" t="str">
        <f>IF('P7'!A91="","",'P7'!A91)</f>
        <v/>
      </c>
      <c r="DI91" s="14">
        <f>IFERROR(IF(DETAILS!$B$13="I",SUM('P7'!O91:R91),IF(DETAILS!$B$13="II",SUM('P7'!AE91:AH91),IF(DETAILS!$B$13="III",SUM('P7'!AQ91:AT91),""))),"ERROR")</f>
        <v>0</v>
      </c>
      <c r="DJ91" s="14" t="str">
        <f t="shared" si="31"/>
        <v/>
      </c>
    </row>
    <row r="92" spans="1:114" s="14" customFormat="1" x14ac:dyDescent="0.25">
      <c r="A92" s="14" t="str">
        <f>IF(BABY!A92="","",BABY!A92)</f>
        <v/>
      </c>
      <c r="B92" s="14">
        <f>IF(DETAILS!$B$13="I",SUM(BABY!G92:M92),IF(DETAILS!$B$13="II",SUM(BABY!AJ92:AP92),IF(DETAILS!$B$13="III",SUM(BABY!BE92:BK92),"")))</f>
        <v>0</v>
      </c>
      <c r="C92" s="14" t="str">
        <f t="shared" si="16"/>
        <v/>
      </c>
      <c r="D92" s="14">
        <f>IF(DETAILS!$B$13="I",SUM(BABY!N92:T92),IF(DETAILS!$B$13="II",SUM(BABY!AQ92:AW92),IF(DETAILS!$B$13="III",SUM(BABY!BL92:BR92),"")))</f>
        <v>0</v>
      </c>
      <c r="E92" s="14" t="str">
        <f t="shared" si="17"/>
        <v/>
      </c>
      <c r="F92" s="14">
        <f>IF(DETAILS!$B$13="I",SUM(BABY!U92:AA92),IF(DETAILS!$B$13="II",SUM(BABY!AX92:BD92),IF(DETAILS!$B$13="III",SUM(BABY!BS92:BY92),"")))</f>
        <v>0</v>
      </c>
      <c r="G92" s="14" t="str">
        <f t="shared" si="18"/>
        <v/>
      </c>
      <c r="Q92" s="14" t="str">
        <f>IF(MIDDLE!A92="","",MIDDLE!A92)</f>
        <v/>
      </c>
      <c r="R92" s="14">
        <f>IF(DETAILS!$B$13="I",SUM(MIDDLE!G92:M92),IF(DETAILS!$B$13="II",SUM(MIDDLE!AJ92:AP92),IF(DETAILS!$B$13="III",SUM(MIDDLE!BE92:BK92),"")))</f>
        <v>0</v>
      </c>
      <c r="S92" s="14" t="str">
        <f t="shared" si="19"/>
        <v/>
      </c>
      <c r="T92" s="14">
        <f>IF(DETAILS!$B$13="I",SUM(MIDDLE!N92:T92),IF(DETAILS!$B$13="II",SUM(MIDDLE!AQ92:AW92),IF(DETAILS!$B$13="III",SUM(MIDDLE!BL92:BR92),"")))</f>
        <v>0</v>
      </c>
      <c r="U92" s="14" t="str">
        <f t="shared" si="20"/>
        <v/>
      </c>
      <c r="V92" s="14">
        <f>IF(DETAILS!$B$13="I",SUM(MIDDLE!U92:AA92),IF(DETAILS!$B$13="II",SUM(MIDDLE!AX92:BD92),IF(DETAILS!$B$13="III",SUM(MIDDLE!BS92:BY92),"")))</f>
        <v>0</v>
      </c>
      <c r="W92" s="14" t="str">
        <f t="shared" si="21"/>
        <v/>
      </c>
      <c r="AG92" s="14" t="str">
        <f>IF(TOP!A92="","",TOP!A92)</f>
        <v/>
      </c>
      <c r="AH92" s="14">
        <f>IF(DETAILS!$B$13="I",SUM(TOP!G92:M92),IF(DETAILS!$B$13="II",SUM(TOP!AJ92:AP92),IF(DETAILS!$B$13="III",SUM(TOP!BE92:BK92),"")))</f>
        <v>0</v>
      </c>
      <c r="AI92" s="14" t="str">
        <f t="shared" si="22"/>
        <v/>
      </c>
      <c r="AJ92" s="14">
        <f>IF(DETAILS!$B$13="I",SUM(TOP!N92:T92),IF(DETAILS!$B$13="II",SUM(TOP!AQ92:AW92),IF(DETAILS!$B$13="III",SUM(TOP!BL92:BR92),"")))</f>
        <v>0</v>
      </c>
      <c r="AK92" s="14" t="str">
        <f t="shared" si="23"/>
        <v/>
      </c>
      <c r="AL92" s="14">
        <f>IF(DETAILS!$B$13="I",SUM(TOP!U92:AA92),IF(DETAILS!$B$13="II",SUM(TOP!AX92:BD92),IF(DETAILS!$B$13="III",SUM(TOP!BS92:BY92),"")))</f>
        <v>0</v>
      </c>
      <c r="AM92" s="14" t="str">
        <f t="shared" si="24"/>
        <v/>
      </c>
      <c r="AY92" s="14" t="str">
        <f>IF('P1'!A92="","",'P1'!A92)</f>
        <v/>
      </c>
      <c r="AZ92" s="14">
        <f>IF(DETAILS!$B$13="I",SUM('P1'!S92:X92),IF(DETAILS!$B$13="II",SUM('P1'!AR92:AW92),IF(DETAILS!$B$13="III",SUM('P1'!BK92:BP92))))</f>
        <v>0</v>
      </c>
      <c r="BA92" s="14" t="str">
        <f t="shared" si="25"/>
        <v/>
      </c>
      <c r="BJ92" s="14" t="str">
        <f>IF('P2'!A92="","",'P2'!A92)</f>
        <v/>
      </c>
      <c r="BK92" s="14">
        <f>IF(DETAILS!$B$13="I",SUM('P2'!S92:X92),IF(DETAILS!$B$13="II",SUM('P2'!AR92:AW92),IF(DETAILS!$B$13="III",SUM('P2'!BK92:BP92))))</f>
        <v>0</v>
      </c>
      <c r="BL92" s="14" t="str">
        <f t="shared" si="26"/>
        <v/>
      </c>
      <c r="BU92" s="14" t="str">
        <f>IF('P3'!A92="","",'P3'!A92)</f>
        <v/>
      </c>
      <c r="BV92" s="14">
        <f>IF(DETAILS!$B$13="I",SUM('P3'!S92:X92),IF(DETAILS!$B$13="II",SUM('P3'!AR92:AW92),IF(DETAILS!$B$13="III",SUM('P3'!BK92:BP92))))</f>
        <v>0</v>
      </c>
      <c r="BW92" s="14" t="str">
        <f t="shared" si="27"/>
        <v/>
      </c>
      <c r="CG92" s="14" t="str">
        <f>IF('P4'!A92="","",'P4'!A92)</f>
        <v/>
      </c>
      <c r="CH92" s="14">
        <f>IFERROR(IF(DETAILS!$B$13="I",SUM('P4'!O92:R92),IF(DETAILS!$B$13="II",SUM('P4'!AE92:AH92),IF(DETAILS!$B$13="III",SUM('P4'!AQ92:AT92),""))),"ERROR")</f>
        <v>0</v>
      </c>
      <c r="CI92" s="14" t="str">
        <f t="shared" si="28"/>
        <v/>
      </c>
      <c r="CP92" s="14" t="str">
        <f>IF('P5'!A92="","",'P5'!A92)</f>
        <v/>
      </c>
      <c r="CQ92" s="14">
        <f>IFERROR(IF(DETAILS!$B$13="I",SUM('P5'!O92:R92),IF(DETAILS!$B$13="II",SUM('P5'!AE92:AH92),IF(DETAILS!$B$13="III",SUM('P5'!AQ92:AT92),""))),"ERROR")</f>
        <v>0</v>
      </c>
      <c r="CR92" s="14" t="str">
        <f t="shared" si="29"/>
        <v/>
      </c>
      <c r="CY92" s="14" t="str">
        <f>IF('P6'!A92="","",'P6'!A92)</f>
        <v/>
      </c>
      <c r="CZ92" s="14">
        <f>IFERROR(IF(DETAILS!$B$13="I",SUM('P6'!O92:R92),IF(DETAILS!$B$13="II",SUM('P6'!AE92:AH92),IF(DETAILS!$B$13="III",SUM('P6'!AQ92:AT92),""))),"ERROR")</f>
        <v>0</v>
      </c>
      <c r="DA92" s="14" t="str">
        <f t="shared" si="30"/>
        <v/>
      </c>
      <c r="DH92" s="14" t="str">
        <f>IF('P7'!A92="","",'P7'!A92)</f>
        <v/>
      </c>
      <c r="DI92" s="14">
        <f>IFERROR(IF(DETAILS!$B$13="I",SUM('P7'!O92:R92),IF(DETAILS!$B$13="II",SUM('P7'!AE92:AH92),IF(DETAILS!$B$13="III",SUM('P7'!AQ92:AT92),""))),"ERROR")</f>
        <v>0</v>
      </c>
      <c r="DJ92" s="14" t="str">
        <f t="shared" si="31"/>
        <v/>
      </c>
    </row>
    <row r="93" spans="1:114" s="14" customFormat="1" x14ac:dyDescent="0.25">
      <c r="A93" s="14" t="str">
        <f>IF(BABY!A93="","",BABY!A93)</f>
        <v/>
      </c>
      <c r="B93" s="14">
        <f>IF(DETAILS!$B$13="I",SUM(BABY!G93:M93),IF(DETAILS!$B$13="II",SUM(BABY!AJ93:AP93),IF(DETAILS!$B$13="III",SUM(BABY!BE93:BK93),"")))</f>
        <v>0</v>
      </c>
      <c r="C93" s="14" t="str">
        <f t="shared" si="16"/>
        <v/>
      </c>
      <c r="D93" s="14">
        <f>IF(DETAILS!$B$13="I",SUM(BABY!N93:T93),IF(DETAILS!$B$13="II",SUM(BABY!AQ93:AW93),IF(DETAILS!$B$13="III",SUM(BABY!BL93:BR93),"")))</f>
        <v>0</v>
      </c>
      <c r="E93" s="14" t="str">
        <f t="shared" si="17"/>
        <v/>
      </c>
      <c r="F93" s="14">
        <f>IF(DETAILS!$B$13="I",SUM(BABY!U93:AA93),IF(DETAILS!$B$13="II",SUM(BABY!AX93:BD93),IF(DETAILS!$B$13="III",SUM(BABY!BS93:BY93),"")))</f>
        <v>0</v>
      </c>
      <c r="G93" s="14" t="str">
        <f t="shared" si="18"/>
        <v/>
      </c>
      <c r="Q93" s="14" t="str">
        <f>IF(MIDDLE!A93="","",MIDDLE!A93)</f>
        <v/>
      </c>
      <c r="R93" s="14">
        <f>IF(DETAILS!$B$13="I",SUM(MIDDLE!G93:M93),IF(DETAILS!$B$13="II",SUM(MIDDLE!AJ93:AP93),IF(DETAILS!$B$13="III",SUM(MIDDLE!BE93:BK93),"")))</f>
        <v>0</v>
      </c>
      <c r="S93" s="14" t="str">
        <f t="shared" si="19"/>
        <v/>
      </c>
      <c r="T93" s="14">
        <f>IF(DETAILS!$B$13="I",SUM(MIDDLE!N93:T93),IF(DETAILS!$B$13="II",SUM(MIDDLE!AQ93:AW93),IF(DETAILS!$B$13="III",SUM(MIDDLE!BL93:BR93),"")))</f>
        <v>0</v>
      </c>
      <c r="U93" s="14" t="str">
        <f t="shared" si="20"/>
        <v/>
      </c>
      <c r="V93" s="14">
        <f>IF(DETAILS!$B$13="I",SUM(MIDDLE!U93:AA93),IF(DETAILS!$B$13="II",SUM(MIDDLE!AX93:BD93),IF(DETAILS!$B$13="III",SUM(MIDDLE!BS93:BY93),"")))</f>
        <v>0</v>
      </c>
      <c r="W93" s="14" t="str">
        <f t="shared" si="21"/>
        <v/>
      </c>
      <c r="AG93" s="14" t="str">
        <f>IF(TOP!A93="","",TOP!A93)</f>
        <v/>
      </c>
      <c r="AH93" s="14">
        <f>IF(DETAILS!$B$13="I",SUM(TOP!G93:M93),IF(DETAILS!$B$13="II",SUM(TOP!AJ93:AP93),IF(DETAILS!$B$13="III",SUM(TOP!BE93:BK93),"")))</f>
        <v>0</v>
      </c>
      <c r="AI93" s="14" t="str">
        <f t="shared" si="22"/>
        <v/>
      </c>
      <c r="AJ93" s="14">
        <f>IF(DETAILS!$B$13="I",SUM(TOP!N93:T93),IF(DETAILS!$B$13="II",SUM(TOP!AQ93:AW93),IF(DETAILS!$B$13="III",SUM(TOP!BL93:BR93),"")))</f>
        <v>0</v>
      </c>
      <c r="AK93" s="14" t="str">
        <f t="shared" si="23"/>
        <v/>
      </c>
      <c r="AL93" s="14">
        <f>IF(DETAILS!$B$13="I",SUM(TOP!U93:AA93),IF(DETAILS!$B$13="II",SUM(TOP!AX93:BD93),IF(DETAILS!$B$13="III",SUM(TOP!BS93:BY93),"")))</f>
        <v>0</v>
      </c>
      <c r="AM93" s="14" t="str">
        <f t="shared" si="24"/>
        <v/>
      </c>
      <c r="AY93" s="14" t="str">
        <f>IF('P1'!A93="","",'P1'!A93)</f>
        <v/>
      </c>
      <c r="AZ93" s="14">
        <f>IF(DETAILS!$B$13="I",SUM('P1'!S93:X93),IF(DETAILS!$B$13="II",SUM('P1'!AR93:AW93),IF(DETAILS!$B$13="III",SUM('P1'!BK93:BP93))))</f>
        <v>0</v>
      </c>
      <c r="BA93" s="14" t="str">
        <f t="shared" si="25"/>
        <v/>
      </c>
      <c r="BJ93" s="14" t="str">
        <f>IF('P2'!A93="","",'P2'!A93)</f>
        <v/>
      </c>
      <c r="BK93" s="14">
        <f>IF(DETAILS!$B$13="I",SUM('P2'!S93:X93),IF(DETAILS!$B$13="II",SUM('P2'!AR93:AW93),IF(DETAILS!$B$13="III",SUM('P2'!BK93:BP93))))</f>
        <v>0</v>
      </c>
      <c r="BL93" s="14" t="str">
        <f t="shared" si="26"/>
        <v/>
      </c>
      <c r="BU93" s="14" t="str">
        <f>IF('P3'!A93="","",'P3'!A93)</f>
        <v/>
      </c>
      <c r="BV93" s="14">
        <f>IF(DETAILS!$B$13="I",SUM('P3'!S93:X93),IF(DETAILS!$B$13="II",SUM('P3'!AR93:AW93),IF(DETAILS!$B$13="III",SUM('P3'!BK93:BP93))))</f>
        <v>0</v>
      </c>
      <c r="BW93" s="14" t="str">
        <f t="shared" si="27"/>
        <v/>
      </c>
      <c r="CG93" s="14" t="str">
        <f>IF('P4'!A93="","",'P4'!A93)</f>
        <v/>
      </c>
      <c r="CH93" s="14">
        <f>IFERROR(IF(DETAILS!$B$13="I",SUM('P4'!O93:R93),IF(DETAILS!$B$13="II",SUM('P4'!AE93:AH93),IF(DETAILS!$B$13="III",SUM('P4'!AQ93:AT93),""))),"ERROR")</f>
        <v>0</v>
      </c>
      <c r="CI93" s="14" t="str">
        <f t="shared" si="28"/>
        <v/>
      </c>
      <c r="CP93" s="14" t="str">
        <f>IF('P5'!A93="","",'P5'!A93)</f>
        <v/>
      </c>
      <c r="CQ93" s="14">
        <f>IFERROR(IF(DETAILS!$B$13="I",SUM('P5'!O93:R93),IF(DETAILS!$B$13="II",SUM('P5'!AE93:AH93),IF(DETAILS!$B$13="III",SUM('P5'!AQ93:AT93),""))),"ERROR")</f>
        <v>0</v>
      </c>
      <c r="CR93" s="14" t="str">
        <f t="shared" si="29"/>
        <v/>
      </c>
      <c r="CY93" s="14" t="str">
        <f>IF('P6'!A93="","",'P6'!A93)</f>
        <v/>
      </c>
      <c r="CZ93" s="14">
        <f>IFERROR(IF(DETAILS!$B$13="I",SUM('P6'!O93:R93),IF(DETAILS!$B$13="II",SUM('P6'!AE93:AH93),IF(DETAILS!$B$13="III",SUM('P6'!AQ93:AT93),""))),"ERROR")</f>
        <v>0</v>
      </c>
      <c r="DA93" s="14" t="str">
        <f t="shared" si="30"/>
        <v/>
      </c>
      <c r="DH93" s="14" t="str">
        <f>IF('P7'!A93="","",'P7'!A93)</f>
        <v/>
      </c>
      <c r="DI93" s="14">
        <f>IFERROR(IF(DETAILS!$B$13="I",SUM('P7'!O93:R93),IF(DETAILS!$B$13="II",SUM('P7'!AE93:AH93),IF(DETAILS!$B$13="III",SUM('P7'!AQ93:AT93),""))),"ERROR")</f>
        <v>0</v>
      </c>
      <c r="DJ93" s="14" t="str">
        <f t="shared" si="31"/>
        <v/>
      </c>
    </row>
    <row r="94" spans="1:114" s="14" customFormat="1" x14ac:dyDescent="0.25">
      <c r="A94" s="14" t="str">
        <f>IF(BABY!A94="","",BABY!A94)</f>
        <v/>
      </c>
      <c r="B94" s="14">
        <f>IF(DETAILS!$B$13="I",SUM(BABY!G94:M94),IF(DETAILS!$B$13="II",SUM(BABY!AJ94:AP94),IF(DETAILS!$B$13="III",SUM(BABY!BE94:BK94),"")))</f>
        <v>0</v>
      </c>
      <c r="C94" s="14" t="str">
        <f t="shared" si="16"/>
        <v/>
      </c>
      <c r="D94" s="14">
        <f>IF(DETAILS!$B$13="I",SUM(BABY!N94:T94),IF(DETAILS!$B$13="II",SUM(BABY!AQ94:AW94),IF(DETAILS!$B$13="III",SUM(BABY!BL94:BR94),"")))</f>
        <v>0</v>
      </c>
      <c r="E94" s="14" t="str">
        <f t="shared" si="17"/>
        <v/>
      </c>
      <c r="F94" s="14">
        <f>IF(DETAILS!$B$13="I",SUM(BABY!U94:AA94),IF(DETAILS!$B$13="II",SUM(BABY!AX94:BD94),IF(DETAILS!$B$13="III",SUM(BABY!BS94:BY94),"")))</f>
        <v>0</v>
      </c>
      <c r="G94" s="14" t="str">
        <f t="shared" si="18"/>
        <v/>
      </c>
      <c r="Q94" s="14" t="str">
        <f>IF(MIDDLE!A94="","",MIDDLE!A94)</f>
        <v/>
      </c>
      <c r="R94" s="14">
        <f>IF(DETAILS!$B$13="I",SUM(MIDDLE!G94:M94),IF(DETAILS!$B$13="II",SUM(MIDDLE!AJ94:AP94),IF(DETAILS!$B$13="III",SUM(MIDDLE!BE94:BK94),"")))</f>
        <v>0</v>
      </c>
      <c r="S94" s="14" t="str">
        <f t="shared" si="19"/>
        <v/>
      </c>
      <c r="T94" s="14">
        <f>IF(DETAILS!$B$13="I",SUM(MIDDLE!N94:T94),IF(DETAILS!$B$13="II",SUM(MIDDLE!AQ94:AW94),IF(DETAILS!$B$13="III",SUM(MIDDLE!BL94:BR94),"")))</f>
        <v>0</v>
      </c>
      <c r="U94" s="14" t="str">
        <f t="shared" si="20"/>
        <v/>
      </c>
      <c r="V94" s="14">
        <f>IF(DETAILS!$B$13="I",SUM(MIDDLE!U94:AA94),IF(DETAILS!$B$13="II",SUM(MIDDLE!AX94:BD94),IF(DETAILS!$B$13="III",SUM(MIDDLE!BS94:BY94),"")))</f>
        <v>0</v>
      </c>
      <c r="W94" s="14" t="str">
        <f t="shared" si="21"/>
        <v/>
      </c>
      <c r="AG94" s="14" t="str">
        <f>IF(TOP!A94="","",TOP!A94)</f>
        <v/>
      </c>
      <c r="AH94" s="14">
        <f>IF(DETAILS!$B$13="I",SUM(TOP!G94:M94),IF(DETAILS!$B$13="II",SUM(TOP!AJ94:AP94),IF(DETAILS!$B$13="III",SUM(TOP!BE94:BK94),"")))</f>
        <v>0</v>
      </c>
      <c r="AI94" s="14" t="str">
        <f t="shared" si="22"/>
        <v/>
      </c>
      <c r="AJ94" s="14">
        <f>IF(DETAILS!$B$13="I",SUM(TOP!N94:T94),IF(DETAILS!$B$13="II",SUM(TOP!AQ94:AW94),IF(DETAILS!$B$13="III",SUM(TOP!BL94:BR94),"")))</f>
        <v>0</v>
      </c>
      <c r="AK94" s="14" t="str">
        <f t="shared" si="23"/>
        <v/>
      </c>
      <c r="AL94" s="14">
        <f>IF(DETAILS!$B$13="I",SUM(TOP!U94:AA94),IF(DETAILS!$B$13="II",SUM(TOP!AX94:BD94),IF(DETAILS!$B$13="III",SUM(TOP!BS94:BY94),"")))</f>
        <v>0</v>
      </c>
      <c r="AM94" s="14" t="str">
        <f t="shared" si="24"/>
        <v/>
      </c>
      <c r="AY94" s="14" t="str">
        <f>IF('P1'!A94="","",'P1'!A94)</f>
        <v/>
      </c>
      <c r="AZ94" s="14">
        <f>IF(DETAILS!$B$13="I",SUM('P1'!S94:X94),IF(DETAILS!$B$13="II",SUM('P1'!AR94:AW94),IF(DETAILS!$B$13="III",SUM('P1'!BK94:BP94))))</f>
        <v>0</v>
      </c>
      <c r="BA94" s="14" t="str">
        <f t="shared" si="25"/>
        <v/>
      </c>
      <c r="BJ94" s="14" t="str">
        <f>IF('P2'!A94="","",'P2'!A94)</f>
        <v/>
      </c>
      <c r="BK94" s="14">
        <f>IF(DETAILS!$B$13="I",SUM('P2'!S94:X94),IF(DETAILS!$B$13="II",SUM('P2'!AR94:AW94),IF(DETAILS!$B$13="III",SUM('P2'!BK94:BP94))))</f>
        <v>0</v>
      </c>
      <c r="BL94" s="14" t="str">
        <f t="shared" si="26"/>
        <v/>
      </c>
      <c r="BU94" s="14" t="str">
        <f>IF('P3'!A94="","",'P3'!A94)</f>
        <v/>
      </c>
      <c r="BV94" s="14">
        <f>IF(DETAILS!$B$13="I",SUM('P3'!S94:X94),IF(DETAILS!$B$13="II",SUM('P3'!AR94:AW94),IF(DETAILS!$B$13="III",SUM('P3'!BK94:BP94))))</f>
        <v>0</v>
      </c>
      <c r="BW94" s="14" t="str">
        <f t="shared" si="27"/>
        <v/>
      </c>
      <c r="CG94" s="14" t="str">
        <f>IF('P4'!A94="","",'P4'!A94)</f>
        <v/>
      </c>
      <c r="CH94" s="14">
        <f>IFERROR(IF(DETAILS!$B$13="I",SUM('P4'!O94:R94),IF(DETAILS!$B$13="II",SUM('P4'!AE94:AH94),IF(DETAILS!$B$13="III",SUM('P4'!AQ94:AT94),""))),"ERROR")</f>
        <v>0</v>
      </c>
      <c r="CI94" s="14" t="str">
        <f t="shared" si="28"/>
        <v/>
      </c>
      <c r="CP94" s="14" t="str">
        <f>IF('P5'!A94="","",'P5'!A94)</f>
        <v/>
      </c>
      <c r="CQ94" s="14">
        <f>IFERROR(IF(DETAILS!$B$13="I",SUM('P5'!O94:R94),IF(DETAILS!$B$13="II",SUM('P5'!AE94:AH94),IF(DETAILS!$B$13="III",SUM('P5'!AQ94:AT94),""))),"ERROR")</f>
        <v>0</v>
      </c>
      <c r="CR94" s="14" t="str">
        <f t="shared" si="29"/>
        <v/>
      </c>
      <c r="CY94" s="14" t="str">
        <f>IF('P6'!A94="","",'P6'!A94)</f>
        <v/>
      </c>
      <c r="CZ94" s="14">
        <f>IFERROR(IF(DETAILS!$B$13="I",SUM('P6'!O94:R94),IF(DETAILS!$B$13="II",SUM('P6'!AE94:AH94),IF(DETAILS!$B$13="III",SUM('P6'!AQ94:AT94),""))),"ERROR")</f>
        <v>0</v>
      </c>
      <c r="DA94" s="14" t="str">
        <f t="shared" si="30"/>
        <v/>
      </c>
      <c r="DH94" s="14" t="str">
        <f>IF('P7'!A94="","",'P7'!A94)</f>
        <v/>
      </c>
      <c r="DI94" s="14">
        <f>IFERROR(IF(DETAILS!$B$13="I",SUM('P7'!O94:R94),IF(DETAILS!$B$13="II",SUM('P7'!AE94:AH94),IF(DETAILS!$B$13="III",SUM('P7'!AQ94:AT94),""))),"ERROR")</f>
        <v>0</v>
      </c>
      <c r="DJ94" s="14" t="str">
        <f t="shared" si="31"/>
        <v/>
      </c>
    </row>
    <row r="95" spans="1:114" s="14" customFormat="1" x14ac:dyDescent="0.25">
      <c r="A95" s="14" t="str">
        <f>IF(BABY!A95="","",BABY!A95)</f>
        <v/>
      </c>
      <c r="B95" s="14">
        <f>IF(DETAILS!$B$13="I",SUM(BABY!G95:M95),IF(DETAILS!$B$13="II",SUM(BABY!AJ95:AP95),IF(DETAILS!$B$13="III",SUM(BABY!BE95:BK95),"")))</f>
        <v>0</v>
      </c>
      <c r="C95" s="14" t="str">
        <f t="shared" si="16"/>
        <v/>
      </c>
      <c r="D95" s="14">
        <f>IF(DETAILS!$B$13="I",SUM(BABY!N95:T95),IF(DETAILS!$B$13="II",SUM(BABY!AQ95:AW95),IF(DETAILS!$B$13="III",SUM(BABY!BL95:BR95),"")))</f>
        <v>0</v>
      </c>
      <c r="E95" s="14" t="str">
        <f t="shared" si="17"/>
        <v/>
      </c>
      <c r="F95" s="14">
        <f>IF(DETAILS!$B$13="I",SUM(BABY!U95:AA95),IF(DETAILS!$B$13="II",SUM(BABY!AX95:BD95),IF(DETAILS!$B$13="III",SUM(BABY!BS95:BY95),"")))</f>
        <v>0</v>
      </c>
      <c r="G95" s="14" t="str">
        <f t="shared" si="18"/>
        <v/>
      </c>
      <c r="Q95" s="14" t="str">
        <f>IF(MIDDLE!A95="","",MIDDLE!A95)</f>
        <v/>
      </c>
      <c r="R95" s="14">
        <f>IF(DETAILS!$B$13="I",SUM(MIDDLE!G95:M95),IF(DETAILS!$B$13="II",SUM(MIDDLE!AJ95:AP95),IF(DETAILS!$B$13="III",SUM(MIDDLE!BE95:BK95),"")))</f>
        <v>0</v>
      </c>
      <c r="S95" s="14" t="str">
        <f t="shared" si="19"/>
        <v/>
      </c>
      <c r="T95" s="14">
        <f>IF(DETAILS!$B$13="I",SUM(MIDDLE!N95:T95),IF(DETAILS!$B$13="II",SUM(MIDDLE!AQ95:AW95),IF(DETAILS!$B$13="III",SUM(MIDDLE!BL95:BR95),"")))</f>
        <v>0</v>
      </c>
      <c r="U95" s="14" t="str">
        <f t="shared" si="20"/>
        <v/>
      </c>
      <c r="V95" s="14">
        <f>IF(DETAILS!$B$13="I",SUM(MIDDLE!U95:AA95),IF(DETAILS!$B$13="II",SUM(MIDDLE!AX95:BD95),IF(DETAILS!$B$13="III",SUM(MIDDLE!BS95:BY95),"")))</f>
        <v>0</v>
      </c>
      <c r="W95" s="14" t="str">
        <f t="shared" si="21"/>
        <v/>
      </c>
      <c r="AG95" s="14" t="str">
        <f>IF(TOP!A95="","",TOP!A95)</f>
        <v/>
      </c>
      <c r="AH95" s="14">
        <f>IF(DETAILS!$B$13="I",SUM(TOP!G95:M95),IF(DETAILS!$B$13="II",SUM(TOP!AJ95:AP95),IF(DETAILS!$B$13="III",SUM(TOP!BE95:BK95),"")))</f>
        <v>0</v>
      </c>
      <c r="AI95" s="14" t="str">
        <f t="shared" si="22"/>
        <v/>
      </c>
      <c r="AJ95" s="14">
        <f>IF(DETAILS!$B$13="I",SUM(TOP!N95:T95),IF(DETAILS!$B$13="II",SUM(TOP!AQ95:AW95),IF(DETAILS!$B$13="III",SUM(TOP!BL95:BR95),"")))</f>
        <v>0</v>
      </c>
      <c r="AK95" s="14" t="str">
        <f t="shared" si="23"/>
        <v/>
      </c>
      <c r="AL95" s="14">
        <f>IF(DETAILS!$B$13="I",SUM(TOP!U95:AA95),IF(DETAILS!$B$13="II",SUM(TOP!AX95:BD95),IF(DETAILS!$B$13="III",SUM(TOP!BS95:BY95),"")))</f>
        <v>0</v>
      </c>
      <c r="AM95" s="14" t="str">
        <f t="shared" si="24"/>
        <v/>
      </c>
      <c r="AY95" s="14" t="str">
        <f>IF('P1'!A95="","",'P1'!A95)</f>
        <v/>
      </c>
      <c r="AZ95" s="14">
        <f>IF(DETAILS!$B$13="I",SUM('P1'!S95:X95),IF(DETAILS!$B$13="II",SUM('P1'!AR95:AW95),IF(DETAILS!$B$13="III",SUM('P1'!BK95:BP95))))</f>
        <v>0</v>
      </c>
      <c r="BA95" s="14" t="str">
        <f t="shared" si="25"/>
        <v/>
      </c>
      <c r="BJ95" s="14" t="str">
        <f>IF('P2'!A95="","",'P2'!A95)</f>
        <v/>
      </c>
      <c r="BK95" s="14">
        <f>IF(DETAILS!$B$13="I",SUM('P2'!S95:X95),IF(DETAILS!$B$13="II",SUM('P2'!AR95:AW95),IF(DETAILS!$B$13="III",SUM('P2'!BK95:BP95))))</f>
        <v>0</v>
      </c>
      <c r="BL95" s="14" t="str">
        <f t="shared" si="26"/>
        <v/>
      </c>
      <c r="BU95" s="14" t="str">
        <f>IF('P3'!A95="","",'P3'!A95)</f>
        <v/>
      </c>
      <c r="BV95" s="14">
        <f>IF(DETAILS!$B$13="I",SUM('P3'!S95:X95),IF(DETAILS!$B$13="II",SUM('P3'!AR95:AW95),IF(DETAILS!$B$13="III",SUM('P3'!BK95:BP95))))</f>
        <v>0</v>
      </c>
      <c r="BW95" s="14" t="str">
        <f t="shared" si="27"/>
        <v/>
      </c>
      <c r="CG95" s="14" t="str">
        <f>IF('P4'!A95="","",'P4'!A95)</f>
        <v/>
      </c>
      <c r="CH95" s="14">
        <f>IFERROR(IF(DETAILS!$B$13="I",SUM('P4'!O95:R95),IF(DETAILS!$B$13="II",SUM('P4'!AE95:AH95),IF(DETAILS!$B$13="III",SUM('P4'!AQ95:AT95),""))),"ERROR")</f>
        <v>0</v>
      </c>
      <c r="CI95" s="14" t="str">
        <f t="shared" si="28"/>
        <v/>
      </c>
      <c r="CP95" s="14" t="str">
        <f>IF('P5'!A95="","",'P5'!A95)</f>
        <v/>
      </c>
      <c r="CQ95" s="14">
        <f>IFERROR(IF(DETAILS!$B$13="I",SUM('P5'!O95:R95),IF(DETAILS!$B$13="II",SUM('P5'!AE95:AH95),IF(DETAILS!$B$13="III",SUM('P5'!AQ95:AT95),""))),"ERROR")</f>
        <v>0</v>
      </c>
      <c r="CR95" s="14" t="str">
        <f t="shared" si="29"/>
        <v/>
      </c>
      <c r="CY95" s="14" t="str">
        <f>IF('P6'!A95="","",'P6'!A95)</f>
        <v/>
      </c>
      <c r="CZ95" s="14">
        <f>IFERROR(IF(DETAILS!$B$13="I",SUM('P6'!O95:R95),IF(DETAILS!$B$13="II",SUM('P6'!AE95:AH95),IF(DETAILS!$B$13="III",SUM('P6'!AQ95:AT95),""))),"ERROR")</f>
        <v>0</v>
      </c>
      <c r="DA95" s="14" t="str">
        <f t="shared" si="30"/>
        <v/>
      </c>
      <c r="DH95" s="14" t="str">
        <f>IF('P7'!A95="","",'P7'!A95)</f>
        <v/>
      </c>
      <c r="DI95" s="14">
        <f>IFERROR(IF(DETAILS!$B$13="I",SUM('P7'!O95:R95),IF(DETAILS!$B$13="II",SUM('P7'!AE95:AH95),IF(DETAILS!$B$13="III",SUM('P7'!AQ95:AT95),""))),"ERROR")</f>
        <v>0</v>
      </c>
      <c r="DJ95" s="14" t="str">
        <f t="shared" si="31"/>
        <v/>
      </c>
    </row>
    <row r="96" spans="1:114" s="14" customFormat="1" x14ac:dyDescent="0.25">
      <c r="A96" s="14" t="str">
        <f>IF(BABY!A96="","",BABY!A96)</f>
        <v/>
      </c>
      <c r="B96" s="14">
        <f>IF(DETAILS!$B$13="I",SUM(BABY!G96:M96),IF(DETAILS!$B$13="II",SUM(BABY!AJ96:AP96),IF(DETAILS!$B$13="III",SUM(BABY!BE96:BK96),"")))</f>
        <v>0</v>
      </c>
      <c r="C96" s="14" t="str">
        <f t="shared" si="16"/>
        <v/>
      </c>
      <c r="D96" s="14">
        <f>IF(DETAILS!$B$13="I",SUM(BABY!N96:T96),IF(DETAILS!$B$13="II",SUM(BABY!AQ96:AW96),IF(DETAILS!$B$13="III",SUM(BABY!BL96:BR96),"")))</f>
        <v>0</v>
      </c>
      <c r="E96" s="14" t="str">
        <f t="shared" si="17"/>
        <v/>
      </c>
      <c r="F96" s="14">
        <f>IF(DETAILS!$B$13="I",SUM(BABY!U96:AA96),IF(DETAILS!$B$13="II",SUM(BABY!AX96:BD96),IF(DETAILS!$B$13="III",SUM(BABY!BS96:BY96),"")))</f>
        <v>0</v>
      </c>
      <c r="G96" s="14" t="str">
        <f t="shared" si="18"/>
        <v/>
      </c>
      <c r="Q96" s="14" t="str">
        <f>IF(MIDDLE!A96="","",MIDDLE!A96)</f>
        <v/>
      </c>
      <c r="R96" s="14">
        <f>IF(DETAILS!$B$13="I",SUM(MIDDLE!G96:M96),IF(DETAILS!$B$13="II",SUM(MIDDLE!AJ96:AP96),IF(DETAILS!$B$13="III",SUM(MIDDLE!BE96:BK96),"")))</f>
        <v>0</v>
      </c>
      <c r="S96" s="14" t="str">
        <f t="shared" si="19"/>
        <v/>
      </c>
      <c r="T96" s="14">
        <f>IF(DETAILS!$B$13="I",SUM(MIDDLE!N96:T96),IF(DETAILS!$B$13="II",SUM(MIDDLE!AQ96:AW96),IF(DETAILS!$B$13="III",SUM(MIDDLE!BL96:BR96),"")))</f>
        <v>0</v>
      </c>
      <c r="U96" s="14" t="str">
        <f t="shared" si="20"/>
        <v/>
      </c>
      <c r="V96" s="14">
        <f>IF(DETAILS!$B$13="I",SUM(MIDDLE!U96:AA96),IF(DETAILS!$B$13="II",SUM(MIDDLE!AX96:BD96),IF(DETAILS!$B$13="III",SUM(MIDDLE!BS96:BY96),"")))</f>
        <v>0</v>
      </c>
      <c r="W96" s="14" t="str">
        <f t="shared" si="21"/>
        <v/>
      </c>
      <c r="AG96" s="14" t="str">
        <f>IF(TOP!A96="","",TOP!A96)</f>
        <v/>
      </c>
      <c r="AH96" s="14">
        <f>IF(DETAILS!$B$13="I",SUM(TOP!G96:M96),IF(DETAILS!$B$13="II",SUM(TOP!AJ96:AP96),IF(DETAILS!$B$13="III",SUM(TOP!BE96:BK96),"")))</f>
        <v>0</v>
      </c>
      <c r="AI96" s="14" t="str">
        <f t="shared" si="22"/>
        <v/>
      </c>
      <c r="AJ96" s="14">
        <f>IF(DETAILS!$B$13="I",SUM(TOP!N96:T96),IF(DETAILS!$B$13="II",SUM(TOP!AQ96:AW96),IF(DETAILS!$B$13="III",SUM(TOP!BL96:BR96),"")))</f>
        <v>0</v>
      </c>
      <c r="AK96" s="14" t="str">
        <f t="shared" si="23"/>
        <v/>
      </c>
      <c r="AL96" s="14">
        <f>IF(DETAILS!$B$13="I",SUM(TOP!U96:AA96),IF(DETAILS!$B$13="II",SUM(TOP!AX96:BD96),IF(DETAILS!$B$13="III",SUM(TOP!BS96:BY96),"")))</f>
        <v>0</v>
      </c>
      <c r="AM96" s="14" t="str">
        <f t="shared" si="24"/>
        <v/>
      </c>
      <c r="AY96" s="14" t="str">
        <f>IF('P1'!A96="","",'P1'!A96)</f>
        <v/>
      </c>
      <c r="AZ96" s="14">
        <f>IF(DETAILS!$B$13="I",SUM('P1'!S96:X96),IF(DETAILS!$B$13="II",SUM('P1'!AR96:AW96),IF(DETAILS!$B$13="III",SUM('P1'!BK96:BP96))))</f>
        <v>0</v>
      </c>
      <c r="BA96" s="14" t="str">
        <f t="shared" si="25"/>
        <v/>
      </c>
      <c r="BJ96" s="14" t="str">
        <f>IF('P2'!A96="","",'P2'!A96)</f>
        <v/>
      </c>
      <c r="BK96" s="14">
        <f>IF(DETAILS!$B$13="I",SUM('P2'!S96:X96),IF(DETAILS!$B$13="II",SUM('P2'!AR96:AW96),IF(DETAILS!$B$13="III",SUM('P2'!BK96:BP96))))</f>
        <v>0</v>
      </c>
      <c r="BL96" s="14" t="str">
        <f t="shared" si="26"/>
        <v/>
      </c>
      <c r="BU96" s="14" t="str">
        <f>IF('P3'!A96="","",'P3'!A96)</f>
        <v/>
      </c>
      <c r="BV96" s="14">
        <f>IF(DETAILS!$B$13="I",SUM('P3'!S96:X96),IF(DETAILS!$B$13="II",SUM('P3'!AR96:AW96),IF(DETAILS!$B$13="III",SUM('P3'!BK96:BP96))))</f>
        <v>0</v>
      </c>
      <c r="BW96" s="14" t="str">
        <f t="shared" si="27"/>
        <v/>
      </c>
      <c r="CG96" s="14" t="str">
        <f>IF('P4'!A96="","",'P4'!A96)</f>
        <v/>
      </c>
      <c r="CH96" s="14">
        <f>IFERROR(IF(DETAILS!$B$13="I",SUM('P4'!O96:R96),IF(DETAILS!$B$13="II",SUM('P4'!AE96:AH96),IF(DETAILS!$B$13="III",SUM('P4'!AQ96:AT96),""))),"ERROR")</f>
        <v>0</v>
      </c>
      <c r="CI96" s="14" t="str">
        <f t="shared" si="28"/>
        <v/>
      </c>
      <c r="CP96" s="14" t="str">
        <f>IF('P5'!A96="","",'P5'!A96)</f>
        <v/>
      </c>
      <c r="CQ96" s="14">
        <f>IFERROR(IF(DETAILS!$B$13="I",SUM('P5'!O96:R96),IF(DETAILS!$B$13="II",SUM('P5'!AE96:AH96),IF(DETAILS!$B$13="III",SUM('P5'!AQ96:AT96),""))),"ERROR")</f>
        <v>0</v>
      </c>
      <c r="CR96" s="14" t="str">
        <f t="shared" si="29"/>
        <v/>
      </c>
      <c r="CY96" s="14" t="str">
        <f>IF('P6'!A96="","",'P6'!A96)</f>
        <v/>
      </c>
      <c r="CZ96" s="14">
        <f>IFERROR(IF(DETAILS!$B$13="I",SUM('P6'!O96:R96),IF(DETAILS!$B$13="II",SUM('P6'!AE96:AH96),IF(DETAILS!$B$13="III",SUM('P6'!AQ96:AT96),""))),"ERROR")</f>
        <v>0</v>
      </c>
      <c r="DA96" s="14" t="str">
        <f t="shared" si="30"/>
        <v/>
      </c>
      <c r="DH96" s="14" t="str">
        <f>IF('P7'!A96="","",'P7'!A96)</f>
        <v/>
      </c>
      <c r="DI96" s="14">
        <f>IFERROR(IF(DETAILS!$B$13="I",SUM('P7'!O96:R96),IF(DETAILS!$B$13="II",SUM('P7'!AE96:AH96),IF(DETAILS!$B$13="III",SUM('P7'!AQ96:AT96),""))),"ERROR")</f>
        <v>0</v>
      </c>
      <c r="DJ96" s="14" t="str">
        <f t="shared" si="31"/>
        <v/>
      </c>
    </row>
    <row r="97" spans="1:114" s="14" customFormat="1" x14ac:dyDescent="0.25">
      <c r="A97" s="14" t="str">
        <f>IF(BABY!A97="","",BABY!A97)</f>
        <v/>
      </c>
      <c r="B97" s="14">
        <f>IF(DETAILS!$B$13="I",SUM(BABY!G97:M97),IF(DETAILS!$B$13="II",SUM(BABY!AJ97:AP97),IF(DETAILS!$B$13="III",SUM(BABY!BE97:BK97),"")))</f>
        <v>0</v>
      </c>
      <c r="C97" s="14" t="str">
        <f t="shared" si="16"/>
        <v/>
      </c>
      <c r="D97" s="14">
        <f>IF(DETAILS!$B$13="I",SUM(BABY!N97:T97),IF(DETAILS!$B$13="II",SUM(BABY!AQ97:AW97),IF(DETAILS!$B$13="III",SUM(BABY!BL97:BR97),"")))</f>
        <v>0</v>
      </c>
      <c r="E97" s="14" t="str">
        <f t="shared" si="17"/>
        <v/>
      </c>
      <c r="F97" s="14">
        <f>IF(DETAILS!$B$13="I",SUM(BABY!U97:AA97),IF(DETAILS!$B$13="II",SUM(BABY!AX97:BD97),IF(DETAILS!$B$13="III",SUM(BABY!BS97:BY97),"")))</f>
        <v>0</v>
      </c>
      <c r="G97" s="14" t="str">
        <f t="shared" si="18"/>
        <v/>
      </c>
      <c r="Q97" s="14" t="str">
        <f>IF(MIDDLE!A97="","",MIDDLE!A97)</f>
        <v/>
      </c>
      <c r="R97" s="14">
        <f>IF(DETAILS!$B$13="I",SUM(MIDDLE!G97:M97),IF(DETAILS!$B$13="II",SUM(MIDDLE!AJ97:AP97),IF(DETAILS!$B$13="III",SUM(MIDDLE!BE97:BK97),"")))</f>
        <v>0</v>
      </c>
      <c r="S97" s="14" t="str">
        <f t="shared" si="19"/>
        <v/>
      </c>
      <c r="T97" s="14">
        <f>IF(DETAILS!$B$13="I",SUM(MIDDLE!N97:T97),IF(DETAILS!$B$13="II",SUM(MIDDLE!AQ97:AW97),IF(DETAILS!$B$13="III",SUM(MIDDLE!BL97:BR97),"")))</f>
        <v>0</v>
      </c>
      <c r="U97" s="14" t="str">
        <f t="shared" si="20"/>
        <v/>
      </c>
      <c r="V97" s="14">
        <f>IF(DETAILS!$B$13="I",SUM(MIDDLE!U97:AA97),IF(DETAILS!$B$13="II",SUM(MIDDLE!AX97:BD97),IF(DETAILS!$B$13="III",SUM(MIDDLE!BS97:BY97),"")))</f>
        <v>0</v>
      </c>
      <c r="W97" s="14" t="str">
        <f t="shared" si="21"/>
        <v/>
      </c>
      <c r="AG97" s="14" t="str">
        <f>IF(TOP!A97="","",TOP!A97)</f>
        <v/>
      </c>
      <c r="AH97" s="14">
        <f>IF(DETAILS!$B$13="I",SUM(TOP!G97:M97),IF(DETAILS!$B$13="II",SUM(TOP!AJ97:AP97),IF(DETAILS!$B$13="III",SUM(TOP!BE97:BK97),"")))</f>
        <v>0</v>
      </c>
      <c r="AI97" s="14" t="str">
        <f t="shared" si="22"/>
        <v/>
      </c>
      <c r="AJ97" s="14">
        <f>IF(DETAILS!$B$13="I",SUM(TOP!N97:T97),IF(DETAILS!$B$13="II",SUM(TOP!AQ97:AW97),IF(DETAILS!$B$13="III",SUM(TOP!BL97:BR97),"")))</f>
        <v>0</v>
      </c>
      <c r="AK97" s="14" t="str">
        <f t="shared" si="23"/>
        <v/>
      </c>
      <c r="AL97" s="14">
        <f>IF(DETAILS!$B$13="I",SUM(TOP!U97:AA97),IF(DETAILS!$B$13="II",SUM(TOP!AX97:BD97),IF(DETAILS!$B$13="III",SUM(TOP!BS97:BY97),"")))</f>
        <v>0</v>
      </c>
      <c r="AM97" s="14" t="str">
        <f t="shared" si="24"/>
        <v/>
      </c>
      <c r="AY97" s="14" t="str">
        <f>IF('P1'!A97="","",'P1'!A97)</f>
        <v/>
      </c>
      <c r="AZ97" s="14">
        <f>IF(DETAILS!$B$13="I",SUM('P1'!S97:X97),IF(DETAILS!$B$13="II",SUM('P1'!AR97:AW97),IF(DETAILS!$B$13="III",SUM('P1'!BK97:BP97))))</f>
        <v>0</v>
      </c>
      <c r="BA97" s="14" t="str">
        <f t="shared" si="25"/>
        <v/>
      </c>
      <c r="BJ97" s="14" t="str">
        <f>IF('P2'!A97="","",'P2'!A97)</f>
        <v/>
      </c>
      <c r="BK97" s="14">
        <f>IF(DETAILS!$B$13="I",SUM('P2'!S97:X97),IF(DETAILS!$B$13="II",SUM('P2'!AR97:AW97),IF(DETAILS!$B$13="III",SUM('P2'!BK97:BP97))))</f>
        <v>0</v>
      </c>
      <c r="BL97" s="14" t="str">
        <f t="shared" si="26"/>
        <v/>
      </c>
      <c r="BU97" s="14" t="str">
        <f>IF('P3'!A97="","",'P3'!A97)</f>
        <v/>
      </c>
      <c r="BV97" s="14">
        <f>IF(DETAILS!$B$13="I",SUM('P3'!S97:X97),IF(DETAILS!$B$13="II",SUM('P3'!AR97:AW97),IF(DETAILS!$B$13="III",SUM('P3'!BK97:BP97))))</f>
        <v>0</v>
      </c>
      <c r="BW97" s="14" t="str">
        <f t="shared" si="27"/>
        <v/>
      </c>
      <c r="CG97" s="14" t="str">
        <f>IF('P4'!A97="","",'P4'!A97)</f>
        <v/>
      </c>
      <c r="CH97" s="14">
        <f>IFERROR(IF(DETAILS!$B$13="I",SUM('P4'!O97:R97),IF(DETAILS!$B$13="II",SUM('P4'!AE97:AH97),IF(DETAILS!$B$13="III",SUM('P4'!AQ97:AT97),""))),"ERROR")</f>
        <v>0</v>
      </c>
      <c r="CI97" s="14" t="str">
        <f t="shared" si="28"/>
        <v/>
      </c>
      <c r="CP97" s="14" t="str">
        <f>IF('P5'!A97="","",'P5'!A97)</f>
        <v/>
      </c>
      <c r="CQ97" s="14">
        <f>IFERROR(IF(DETAILS!$B$13="I",SUM('P5'!O97:R97),IF(DETAILS!$B$13="II",SUM('P5'!AE97:AH97),IF(DETAILS!$B$13="III",SUM('P5'!AQ97:AT97),""))),"ERROR")</f>
        <v>0</v>
      </c>
      <c r="CR97" s="14" t="str">
        <f t="shared" si="29"/>
        <v/>
      </c>
      <c r="CY97" s="14" t="str">
        <f>IF('P6'!A97="","",'P6'!A97)</f>
        <v/>
      </c>
      <c r="CZ97" s="14">
        <f>IFERROR(IF(DETAILS!$B$13="I",SUM('P6'!O97:R97),IF(DETAILS!$B$13="II",SUM('P6'!AE97:AH97),IF(DETAILS!$B$13="III",SUM('P6'!AQ97:AT97),""))),"ERROR")</f>
        <v>0</v>
      </c>
      <c r="DA97" s="14" t="str">
        <f t="shared" si="30"/>
        <v/>
      </c>
      <c r="DH97" s="14" t="str">
        <f>IF('P7'!A97="","",'P7'!A97)</f>
        <v/>
      </c>
      <c r="DI97" s="14">
        <f>IFERROR(IF(DETAILS!$B$13="I",SUM('P7'!O97:R97),IF(DETAILS!$B$13="II",SUM('P7'!AE97:AH97),IF(DETAILS!$B$13="III",SUM('P7'!AQ97:AT97),""))),"ERROR")</f>
        <v>0</v>
      </c>
      <c r="DJ97" s="14" t="str">
        <f t="shared" si="31"/>
        <v/>
      </c>
    </row>
    <row r="98" spans="1:114" s="14" customFormat="1" x14ac:dyDescent="0.25">
      <c r="A98" s="14" t="str">
        <f>IF(BABY!A98="","",BABY!A98)</f>
        <v/>
      </c>
      <c r="B98" s="14">
        <f>IF(DETAILS!$B$13="I",SUM(BABY!G98:M98),IF(DETAILS!$B$13="II",SUM(BABY!AJ98:AP98),IF(DETAILS!$B$13="III",SUM(BABY!BE98:BK98),"")))</f>
        <v>0</v>
      </c>
      <c r="C98" s="14" t="str">
        <f t="shared" si="16"/>
        <v/>
      </c>
      <c r="D98" s="14">
        <f>IF(DETAILS!$B$13="I",SUM(BABY!N98:T98),IF(DETAILS!$B$13="II",SUM(BABY!AQ98:AW98),IF(DETAILS!$B$13="III",SUM(BABY!BL98:BR98),"")))</f>
        <v>0</v>
      </c>
      <c r="E98" s="14" t="str">
        <f t="shared" si="17"/>
        <v/>
      </c>
      <c r="F98" s="14">
        <f>IF(DETAILS!$B$13="I",SUM(BABY!U98:AA98),IF(DETAILS!$B$13="II",SUM(BABY!AX98:BD98),IF(DETAILS!$B$13="III",SUM(BABY!BS98:BY98),"")))</f>
        <v>0</v>
      </c>
      <c r="G98" s="14" t="str">
        <f t="shared" si="18"/>
        <v/>
      </c>
      <c r="Q98" s="14" t="str">
        <f>IF(MIDDLE!A98="","",MIDDLE!A98)</f>
        <v/>
      </c>
      <c r="R98" s="14">
        <f>IF(DETAILS!$B$13="I",SUM(MIDDLE!G98:M98),IF(DETAILS!$B$13="II",SUM(MIDDLE!AJ98:AP98),IF(DETAILS!$B$13="III",SUM(MIDDLE!BE98:BK98),"")))</f>
        <v>0</v>
      </c>
      <c r="S98" s="14" t="str">
        <f t="shared" si="19"/>
        <v/>
      </c>
      <c r="T98" s="14">
        <f>IF(DETAILS!$B$13="I",SUM(MIDDLE!N98:T98),IF(DETAILS!$B$13="II",SUM(MIDDLE!AQ98:AW98),IF(DETAILS!$B$13="III",SUM(MIDDLE!BL98:BR98),"")))</f>
        <v>0</v>
      </c>
      <c r="U98" s="14" t="str">
        <f t="shared" si="20"/>
        <v/>
      </c>
      <c r="V98" s="14">
        <f>IF(DETAILS!$B$13="I",SUM(MIDDLE!U98:AA98),IF(DETAILS!$B$13="II",SUM(MIDDLE!AX98:BD98),IF(DETAILS!$B$13="III",SUM(MIDDLE!BS98:BY98),"")))</f>
        <v>0</v>
      </c>
      <c r="W98" s="14" t="str">
        <f t="shared" si="21"/>
        <v/>
      </c>
      <c r="AG98" s="14" t="str">
        <f>IF(TOP!A98="","",TOP!A98)</f>
        <v/>
      </c>
      <c r="AH98" s="14">
        <f>IF(DETAILS!$B$13="I",SUM(TOP!G98:M98),IF(DETAILS!$B$13="II",SUM(TOP!AJ98:AP98),IF(DETAILS!$B$13="III",SUM(TOP!BE98:BK98),"")))</f>
        <v>0</v>
      </c>
      <c r="AI98" s="14" t="str">
        <f t="shared" si="22"/>
        <v/>
      </c>
      <c r="AJ98" s="14">
        <f>IF(DETAILS!$B$13="I",SUM(TOP!N98:T98),IF(DETAILS!$B$13="II",SUM(TOP!AQ98:AW98),IF(DETAILS!$B$13="III",SUM(TOP!BL98:BR98),"")))</f>
        <v>0</v>
      </c>
      <c r="AK98" s="14" t="str">
        <f t="shared" si="23"/>
        <v/>
      </c>
      <c r="AL98" s="14">
        <f>IF(DETAILS!$B$13="I",SUM(TOP!U98:AA98),IF(DETAILS!$B$13="II",SUM(TOP!AX98:BD98),IF(DETAILS!$B$13="III",SUM(TOP!BS98:BY98),"")))</f>
        <v>0</v>
      </c>
      <c r="AM98" s="14" t="str">
        <f t="shared" si="24"/>
        <v/>
      </c>
      <c r="AY98" s="14" t="str">
        <f>IF('P1'!A98="","",'P1'!A98)</f>
        <v/>
      </c>
      <c r="AZ98" s="14">
        <f>IF(DETAILS!$B$13="I",SUM('P1'!S98:X98),IF(DETAILS!$B$13="II",SUM('P1'!AR98:AW98),IF(DETAILS!$B$13="III",SUM('P1'!BK98:BP98))))</f>
        <v>0</v>
      </c>
      <c r="BA98" s="14" t="str">
        <f t="shared" si="25"/>
        <v/>
      </c>
      <c r="BJ98" s="14" t="str">
        <f>IF('P2'!A98="","",'P2'!A98)</f>
        <v/>
      </c>
      <c r="BK98" s="14">
        <f>IF(DETAILS!$B$13="I",SUM('P2'!S98:X98),IF(DETAILS!$B$13="II",SUM('P2'!AR98:AW98),IF(DETAILS!$B$13="III",SUM('P2'!BK98:BP98))))</f>
        <v>0</v>
      </c>
      <c r="BL98" s="14" t="str">
        <f t="shared" si="26"/>
        <v/>
      </c>
      <c r="BU98" s="14" t="str">
        <f>IF('P3'!A98="","",'P3'!A98)</f>
        <v/>
      </c>
      <c r="BV98" s="14">
        <f>IF(DETAILS!$B$13="I",SUM('P3'!S98:X98),IF(DETAILS!$B$13="II",SUM('P3'!AR98:AW98),IF(DETAILS!$B$13="III",SUM('P3'!BK98:BP98))))</f>
        <v>0</v>
      </c>
      <c r="BW98" s="14" t="str">
        <f t="shared" si="27"/>
        <v/>
      </c>
      <c r="CG98" s="14" t="str">
        <f>IF('P4'!A98="","",'P4'!A98)</f>
        <v/>
      </c>
      <c r="CH98" s="14">
        <f>IFERROR(IF(DETAILS!$B$13="I",SUM('P4'!O98:R98),IF(DETAILS!$B$13="II",SUM('P4'!AE98:AH98),IF(DETAILS!$B$13="III",SUM('P4'!AQ98:AT98),""))),"ERROR")</f>
        <v>0</v>
      </c>
      <c r="CI98" s="14" t="str">
        <f t="shared" si="28"/>
        <v/>
      </c>
      <c r="CP98" s="14" t="str">
        <f>IF('P5'!A98="","",'P5'!A98)</f>
        <v/>
      </c>
      <c r="CQ98" s="14">
        <f>IFERROR(IF(DETAILS!$B$13="I",SUM('P5'!O98:R98),IF(DETAILS!$B$13="II",SUM('P5'!AE98:AH98),IF(DETAILS!$B$13="III",SUM('P5'!AQ98:AT98),""))),"ERROR")</f>
        <v>0</v>
      </c>
      <c r="CR98" s="14" t="str">
        <f t="shared" si="29"/>
        <v/>
      </c>
      <c r="CY98" s="14" t="str">
        <f>IF('P6'!A98="","",'P6'!A98)</f>
        <v/>
      </c>
      <c r="CZ98" s="14">
        <f>IFERROR(IF(DETAILS!$B$13="I",SUM('P6'!O98:R98),IF(DETAILS!$B$13="II",SUM('P6'!AE98:AH98),IF(DETAILS!$B$13="III",SUM('P6'!AQ98:AT98),""))),"ERROR")</f>
        <v>0</v>
      </c>
      <c r="DA98" s="14" t="str">
        <f t="shared" si="30"/>
        <v/>
      </c>
      <c r="DH98" s="14" t="str">
        <f>IF('P7'!A98="","",'P7'!A98)</f>
        <v/>
      </c>
      <c r="DI98" s="14">
        <f>IFERROR(IF(DETAILS!$B$13="I",SUM('P7'!O98:R98),IF(DETAILS!$B$13="II",SUM('P7'!AE98:AH98),IF(DETAILS!$B$13="III",SUM('P7'!AQ98:AT98),""))),"ERROR")</f>
        <v>0</v>
      </c>
      <c r="DJ98" s="14" t="str">
        <f t="shared" si="31"/>
        <v/>
      </c>
    </row>
    <row r="99" spans="1:114" s="14" customFormat="1" x14ac:dyDescent="0.25">
      <c r="A99" s="14" t="str">
        <f>IF(BABY!A99="","",BABY!A99)</f>
        <v/>
      </c>
      <c r="B99" s="14">
        <f>IF(DETAILS!$B$13="I",SUM(BABY!G99:M99),IF(DETAILS!$B$13="II",SUM(BABY!AJ99:AP99),IF(DETAILS!$B$13="III",SUM(BABY!BE99:BK99),"")))</f>
        <v>0</v>
      </c>
      <c r="C99" s="14" t="str">
        <f t="shared" si="16"/>
        <v/>
      </c>
      <c r="D99" s="14">
        <f>IF(DETAILS!$B$13="I",SUM(BABY!N99:T99),IF(DETAILS!$B$13="II",SUM(BABY!AQ99:AW99),IF(DETAILS!$B$13="III",SUM(BABY!BL99:BR99),"")))</f>
        <v>0</v>
      </c>
      <c r="E99" s="14" t="str">
        <f t="shared" si="17"/>
        <v/>
      </c>
      <c r="F99" s="14">
        <f>IF(DETAILS!$B$13="I",SUM(BABY!U99:AA99),IF(DETAILS!$B$13="II",SUM(BABY!AX99:BD99),IF(DETAILS!$B$13="III",SUM(BABY!BS99:BY99),"")))</f>
        <v>0</v>
      </c>
      <c r="G99" s="14" t="str">
        <f t="shared" si="18"/>
        <v/>
      </c>
      <c r="Q99" s="14" t="str">
        <f>IF(MIDDLE!A99="","",MIDDLE!A99)</f>
        <v/>
      </c>
      <c r="R99" s="14">
        <f>IF(DETAILS!$B$13="I",SUM(MIDDLE!G99:M99),IF(DETAILS!$B$13="II",SUM(MIDDLE!AJ99:AP99),IF(DETAILS!$B$13="III",SUM(MIDDLE!BE99:BK99),"")))</f>
        <v>0</v>
      </c>
      <c r="S99" s="14" t="str">
        <f t="shared" si="19"/>
        <v/>
      </c>
      <c r="T99" s="14">
        <f>IF(DETAILS!$B$13="I",SUM(MIDDLE!N99:T99),IF(DETAILS!$B$13="II",SUM(MIDDLE!AQ99:AW99),IF(DETAILS!$B$13="III",SUM(MIDDLE!BL99:BR99),"")))</f>
        <v>0</v>
      </c>
      <c r="U99" s="14" t="str">
        <f t="shared" si="20"/>
        <v/>
      </c>
      <c r="V99" s="14">
        <f>IF(DETAILS!$B$13="I",SUM(MIDDLE!U99:AA99),IF(DETAILS!$B$13="II",SUM(MIDDLE!AX99:BD99),IF(DETAILS!$B$13="III",SUM(MIDDLE!BS99:BY99),"")))</f>
        <v>0</v>
      </c>
      <c r="W99" s="14" t="str">
        <f t="shared" si="21"/>
        <v/>
      </c>
      <c r="AG99" s="14" t="str">
        <f>IF(TOP!A99="","",TOP!A99)</f>
        <v/>
      </c>
      <c r="AH99" s="14">
        <f>IF(DETAILS!$B$13="I",SUM(TOP!G99:M99),IF(DETAILS!$B$13="II",SUM(TOP!AJ99:AP99),IF(DETAILS!$B$13="III",SUM(TOP!BE99:BK99),"")))</f>
        <v>0</v>
      </c>
      <c r="AI99" s="14" t="str">
        <f t="shared" si="22"/>
        <v/>
      </c>
      <c r="AJ99" s="14">
        <f>IF(DETAILS!$B$13="I",SUM(TOP!N99:T99),IF(DETAILS!$B$13="II",SUM(TOP!AQ99:AW99),IF(DETAILS!$B$13="III",SUM(TOP!BL99:BR99),"")))</f>
        <v>0</v>
      </c>
      <c r="AK99" s="14" t="str">
        <f t="shared" si="23"/>
        <v/>
      </c>
      <c r="AL99" s="14">
        <f>IF(DETAILS!$B$13="I",SUM(TOP!U99:AA99),IF(DETAILS!$B$13="II",SUM(TOP!AX99:BD99),IF(DETAILS!$B$13="III",SUM(TOP!BS99:BY99),"")))</f>
        <v>0</v>
      </c>
      <c r="AM99" s="14" t="str">
        <f t="shared" si="24"/>
        <v/>
      </c>
      <c r="AY99" s="14" t="str">
        <f>IF('P1'!A99="","",'P1'!A99)</f>
        <v/>
      </c>
      <c r="AZ99" s="14">
        <f>IF(DETAILS!$B$13="I",SUM('P1'!S99:X99),IF(DETAILS!$B$13="II",SUM('P1'!AR99:AW99),IF(DETAILS!$B$13="III",SUM('P1'!BK99:BP99))))</f>
        <v>0</v>
      </c>
      <c r="BA99" s="14" t="str">
        <f t="shared" si="25"/>
        <v/>
      </c>
      <c r="BJ99" s="14" t="str">
        <f>IF('P2'!A99="","",'P2'!A99)</f>
        <v/>
      </c>
      <c r="BK99" s="14">
        <f>IF(DETAILS!$B$13="I",SUM('P2'!S99:X99),IF(DETAILS!$B$13="II",SUM('P2'!AR99:AW99),IF(DETAILS!$B$13="III",SUM('P2'!BK99:BP99))))</f>
        <v>0</v>
      </c>
      <c r="BL99" s="14" t="str">
        <f t="shared" si="26"/>
        <v/>
      </c>
      <c r="BU99" s="14" t="str">
        <f>IF('P3'!A99="","",'P3'!A99)</f>
        <v/>
      </c>
      <c r="BV99" s="14">
        <f>IF(DETAILS!$B$13="I",SUM('P3'!S99:X99),IF(DETAILS!$B$13="II",SUM('P3'!AR99:AW99),IF(DETAILS!$B$13="III",SUM('P3'!BK99:BP99))))</f>
        <v>0</v>
      </c>
      <c r="BW99" s="14" t="str">
        <f t="shared" si="27"/>
        <v/>
      </c>
      <c r="CG99" s="14" t="str">
        <f>IF('P4'!A99="","",'P4'!A99)</f>
        <v/>
      </c>
      <c r="CH99" s="14">
        <f>IFERROR(IF(DETAILS!$B$13="I",SUM('P4'!O99:R99),IF(DETAILS!$B$13="II",SUM('P4'!AE99:AH99),IF(DETAILS!$B$13="III",SUM('P4'!AQ99:AT99),""))),"ERROR")</f>
        <v>0</v>
      </c>
      <c r="CI99" s="14" t="str">
        <f t="shared" si="28"/>
        <v/>
      </c>
      <c r="CP99" s="14" t="str">
        <f>IF('P5'!A99="","",'P5'!A99)</f>
        <v/>
      </c>
      <c r="CQ99" s="14">
        <f>IFERROR(IF(DETAILS!$B$13="I",SUM('P5'!O99:R99),IF(DETAILS!$B$13="II",SUM('P5'!AE99:AH99),IF(DETAILS!$B$13="III",SUM('P5'!AQ99:AT99),""))),"ERROR")</f>
        <v>0</v>
      </c>
      <c r="CR99" s="14" t="str">
        <f t="shared" si="29"/>
        <v/>
      </c>
      <c r="CY99" s="14" t="str">
        <f>IF('P6'!A99="","",'P6'!A99)</f>
        <v/>
      </c>
      <c r="CZ99" s="14">
        <f>IFERROR(IF(DETAILS!$B$13="I",SUM('P6'!O99:R99),IF(DETAILS!$B$13="II",SUM('P6'!AE99:AH99),IF(DETAILS!$B$13="III",SUM('P6'!AQ99:AT99),""))),"ERROR")</f>
        <v>0</v>
      </c>
      <c r="DA99" s="14" t="str">
        <f t="shared" si="30"/>
        <v/>
      </c>
      <c r="DH99" s="14" t="str">
        <f>IF('P7'!A99="","",'P7'!A99)</f>
        <v/>
      </c>
      <c r="DI99" s="14">
        <f>IFERROR(IF(DETAILS!$B$13="I",SUM('P7'!O99:R99),IF(DETAILS!$B$13="II",SUM('P7'!AE99:AH99),IF(DETAILS!$B$13="III",SUM('P7'!AQ99:AT99),""))),"ERROR")</f>
        <v>0</v>
      </c>
      <c r="DJ99" s="14" t="str">
        <f t="shared" si="31"/>
        <v/>
      </c>
    </row>
    <row r="100" spans="1:114" s="14" customFormat="1" x14ac:dyDescent="0.25">
      <c r="A100" s="14" t="str">
        <f>IF(BABY!A100="","",BABY!A100)</f>
        <v/>
      </c>
      <c r="B100" s="14">
        <f>IF(DETAILS!$B$13="I",SUM(BABY!G100:M100),IF(DETAILS!$B$13="II",SUM(BABY!AJ100:AP100),IF(DETAILS!$B$13="III",SUM(BABY!BE100:BK100),"")))</f>
        <v>0</v>
      </c>
      <c r="C100" s="14" t="str">
        <f t="shared" si="16"/>
        <v/>
      </c>
      <c r="D100" s="14">
        <f>IF(DETAILS!$B$13="I",SUM(BABY!N100:T100),IF(DETAILS!$B$13="II",SUM(BABY!AQ100:AW100),IF(DETAILS!$B$13="III",SUM(BABY!BL100:BR100),"")))</f>
        <v>0</v>
      </c>
      <c r="E100" s="14" t="str">
        <f t="shared" si="17"/>
        <v/>
      </c>
      <c r="F100" s="14">
        <f>IF(DETAILS!$B$13="I",SUM(BABY!U100:AA100),IF(DETAILS!$B$13="II",SUM(BABY!AX100:BD100),IF(DETAILS!$B$13="III",SUM(BABY!BS100:BY100),"")))</f>
        <v>0</v>
      </c>
      <c r="G100" s="14" t="str">
        <f t="shared" si="18"/>
        <v/>
      </c>
      <c r="Q100" s="14" t="str">
        <f>IF(MIDDLE!A100="","",MIDDLE!A100)</f>
        <v/>
      </c>
      <c r="R100" s="14">
        <f>IF(DETAILS!$B$13="I",SUM(MIDDLE!G100:M100),IF(DETAILS!$B$13="II",SUM(MIDDLE!AJ100:AP100),IF(DETAILS!$B$13="III",SUM(MIDDLE!BE100:BK100),"")))</f>
        <v>0</v>
      </c>
      <c r="S100" s="14" t="str">
        <f t="shared" si="19"/>
        <v/>
      </c>
      <c r="T100" s="14">
        <f>IF(DETAILS!$B$13="I",SUM(MIDDLE!N100:T100),IF(DETAILS!$B$13="II",SUM(MIDDLE!AQ100:AW100),IF(DETAILS!$B$13="III",SUM(MIDDLE!BL100:BR100),"")))</f>
        <v>0</v>
      </c>
      <c r="U100" s="14" t="str">
        <f t="shared" si="20"/>
        <v/>
      </c>
      <c r="V100" s="14">
        <f>IF(DETAILS!$B$13="I",SUM(MIDDLE!U100:AA100),IF(DETAILS!$B$13="II",SUM(MIDDLE!AX100:BD100),IF(DETAILS!$B$13="III",SUM(MIDDLE!BS100:BY100),"")))</f>
        <v>0</v>
      </c>
      <c r="W100" s="14" t="str">
        <f t="shared" si="21"/>
        <v/>
      </c>
      <c r="AG100" s="14" t="str">
        <f>IF(TOP!A100="","",TOP!A100)</f>
        <v/>
      </c>
      <c r="AH100" s="14">
        <f>IF(DETAILS!$B$13="I",SUM(TOP!G100:M100),IF(DETAILS!$B$13="II",SUM(TOP!AJ100:AP100),IF(DETAILS!$B$13="III",SUM(TOP!BE100:BK100),"")))</f>
        <v>0</v>
      </c>
      <c r="AI100" s="14" t="str">
        <f t="shared" si="22"/>
        <v/>
      </c>
      <c r="AJ100" s="14">
        <f>IF(DETAILS!$B$13="I",SUM(TOP!N100:T100),IF(DETAILS!$B$13="II",SUM(TOP!AQ100:AW100),IF(DETAILS!$B$13="III",SUM(TOP!BL100:BR100),"")))</f>
        <v>0</v>
      </c>
      <c r="AK100" s="14" t="str">
        <f t="shared" si="23"/>
        <v/>
      </c>
      <c r="AL100" s="14">
        <f>IF(DETAILS!$B$13="I",SUM(TOP!U100:AA100),IF(DETAILS!$B$13="II",SUM(TOP!AX100:BD100),IF(DETAILS!$B$13="III",SUM(TOP!BS100:BY100),"")))</f>
        <v>0</v>
      </c>
      <c r="AM100" s="14" t="str">
        <f t="shared" si="24"/>
        <v/>
      </c>
      <c r="AY100" s="14" t="str">
        <f>IF('P1'!A100="","",'P1'!A100)</f>
        <v/>
      </c>
      <c r="AZ100" s="14">
        <f>IF(DETAILS!$B$13="I",SUM('P1'!S100:X100),IF(DETAILS!$B$13="II",SUM('P1'!AR100:AW100),IF(DETAILS!$B$13="III",SUM('P1'!BK100:BP100))))</f>
        <v>0</v>
      </c>
      <c r="BA100" s="14" t="str">
        <f t="shared" si="25"/>
        <v/>
      </c>
      <c r="BJ100" s="14" t="str">
        <f>IF('P2'!A100="","",'P2'!A100)</f>
        <v/>
      </c>
      <c r="BK100" s="14">
        <f>IF(DETAILS!$B$13="I",SUM('P2'!S100:X100),IF(DETAILS!$B$13="II",SUM('P2'!AR100:AW100),IF(DETAILS!$B$13="III",SUM('P2'!BK100:BP100))))</f>
        <v>0</v>
      </c>
      <c r="BL100" s="14" t="str">
        <f t="shared" si="26"/>
        <v/>
      </c>
      <c r="BU100" s="14" t="str">
        <f>IF('P3'!A100="","",'P3'!A100)</f>
        <v/>
      </c>
      <c r="BV100" s="14">
        <f>IF(DETAILS!$B$13="I",SUM('P3'!S100:X100),IF(DETAILS!$B$13="II",SUM('P3'!AR100:AW100),IF(DETAILS!$B$13="III",SUM('P3'!BK100:BP100))))</f>
        <v>0</v>
      </c>
      <c r="BW100" s="14" t="str">
        <f t="shared" si="27"/>
        <v/>
      </c>
      <c r="CG100" s="14" t="str">
        <f>IF('P4'!A100="","",'P4'!A100)</f>
        <v/>
      </c>
      <c r="CH100" s="14">
        <f>IFERROR(IF(DETAILS!$B$13="I",SUM('P4'!O100:R100),IF(DETAILS!$B$13="II",SUM('P4'!AE100:AH100),IF(DETAILS!$B$13="III",SUM('P4'!AQ100:AT100),""))),"ERROR")</f>
        <v>0</v>
      </c>
      <c r="CI100" s="14" t="str">
        <f t="shared" si="28"/>
        <v/>
      </c>
      <c r="CP100" s="14" t="str">
        <f>IF('P5'!A100="","",'P5'!A100)</f>
        <v/>
      </c>
      <c r="CQ100" s="14">
        <f>IFERROR(IF(DETAILS!$B$13="I",SUM('P5'!O100:R100),IF(DETAILS!$B$13="II",SUM('P5'!AE100:AH100),IF(DETAILS!$B$13="III",SUM('P5'!AQ100:AT100),""))),"ERROR")</f>
        <v>0</v>
      </c>
      <c r="CR100" s="14" t="str">
        <f t="shared" si="29"/>
        <v/>
      </c>
      <c r="CY100" s="14" t="str">
        <f>IF('P6'!A100="","",'P6'!A100)</f>
        <v/>
      </c>
      <c r="CZ100" s="14">
        <f>IFERROR(IF(DETAILS!$B$13="I",SUM('P6'!O100:R100),IF(DETAILS!$B$13="II",SUM('P6'!AE100:AH100),IF(DETAILS!$B$13="III",SUM('P6'!AQ100:AT100),""))),"ERROR")</f>
        <v>0</v>
      </c>
      <c r="DA100" s="14" t="str">
        <f t="shared" si="30"/>
        <v/>
      </c>
      <c r="DH100" s="14" t="str">
        <f>IF('P7'!A100="","",'P7'!A100)</f>
        <v/>
      </c>
      <c r="DI100" s="14">
        <f>IFERROR(IF(DETAILS!$B$13="I",SUM('P7'!O100:R100),IF(DETAILS!$B$13="II",SUM('P7'!AE100:AH100),IF(DETAILS!$B$13="III",SUM('P7'!AQ100:AT100),""))),"ERROR")</f>
        <v>0</v>
      </c>
      <c r="DJ100" s="14" t="str">
        <f t="shared" si="31"/>
        <v/>
      </c>
    </row>
    <row r="101" spans="1:114" s="14" customFormat="1" x14ac:dyDescent="0.25">
      <c r="A101" s="14" t="str">
        <f>IF(BABY!A101="","",BABY!A101)</f>
        <v/>
      </c>
      <c r="B101" s="14">
        <f>IF(DETAILS!$B$13="I",SUM(BABY!G101:M101),IF(DETAILS!$B$13="II",SUM(BABY!AJ101:AP101),IF(DETAILS!$B$13="III",SUM(BABY!BE101:BK101),"")))</f>
        <v>0</v>
      </c>
      <c r="C101" s="14" t="str">
        <f t="shared" si="16"/>
        <v/>
      </c>
      <c r="D101" s="14">
        <f>IF(DETAILS!$B$13="I",SUM(BABY!N101:T101),IF(DETAILS!$B$13="II",SUM(BABY!AQ101:AW101),IF(DETAILS!$B$13="III",SUM(BABY!BL101:BR101),"")))</f>
        <v>0</v>
      </c>
      <c r="E101" s="14" t="str">
        <f t="shared" si="17"/>
        <v/>
      </c>
      <c r="F101" s="14">
        <f>IF(DETAILS!$B$13="I",SUM(BABY!U101:AA101),IF(DETAILS!$B$13="II",SUM(BABY!AX101:BD101),IF(DETAILS!$B$13="III",SUM(BABY!BS101:BY101),"")))</f>
        <v>0</v>
      </c>
      <c r="G101" s="14" t="str">
        <f t="shared" si="18"/>
        <v/>
      </c>
      <c r="Q101" s="14" t="str">
        <f>IF(MIDDLE!A101="","",MIDDLE!A101)</f>
        <v/>
      </c>
      <c r="R101" s="14">
        <f>IF(DETAILS!$B$13="I",SUM(MIDDLE!G101:M101),IF(DETAILS!$B$13="II",SUM(MIDDLE!AJ101:AP101),IF(DETAILS!$B$13="III",SUM(MIDDLE!BE101:BK101),"")))</f>
        <v>0</v>
      </c>
      <c r="S101" s="14" t="str">
        <f t="shared" si="19"/>
        <v/>
      </c>
      <c r="T101" s="14">
        <f>IF(DETAILS!$B$13="I",SUM(MIDDLE!N101:T101),IF(DETAILS!$B$13="II",SUM(MIDDLE!AQ101:AW101),IF(DETAILS!$B$13="III",SUM(MIDDLE!BL101:BR101),"")))</f>
        <v>0</v>
      </c>
      <c r="U101" s="14" t="str">
        <f t="shared" si="20"/>
        <v/>
      </c>
      <c r="V101" s="14">
        <f>IF(DETAILS!$B$13="I",SUM(MIDDLE!U101:AA101),IF(DETAILS!$B$13="II",SUM(MIDDLE!AX101:BD101),IF(DETAILS!$B$13="III",SUM(MIDDLE!BS101:BY101),"")))</f>
        <v>0</v>
      </c>
      <c r="W101" s="14" t="str">
        <f t="shared" si="21"/>
        <v/>
      </c>
      <c r="AG101" s="14" t="str">
        <f>IF(TOP!A101="","",TOP!A101)</f>
        <v/>
      </c>
      <c r="AH101" s="14">
        <f>IF(DETAILS!$B$13="I",SUM(TOP!G101:M101),IF(DETAILS!$B$13="II",SUM(TOP!AJ101:AP101),IF(DETAILS!$B$13="III",SUM(TOP!BE101:BK101),"")))</f>
        <v>0</v>
      </c>
      <c r="AI101" s="14" t="str">
        <f t="shared" si="22"/>
        <v/>
      </c>
      <c r="AJ101" s="14">
        <f>IF(DETAILS!$B$13="I",SUM(TOP!N101:T101),IF(DETAILS!$B$13="II",SUM(TOP!AQ101:AW101),IF(DETAILS!$B$13="III",SUM(TOP!BL101:BR101),"")))</f>
        <v>0</v>
      </c>
      <c r="AK101" s="14" t="str">
        <f t="shared" si="23"/>
        <v/>
      </c>
      <c r="AL101" s="14">
        <f>IF(DETAILS!$B$13="I",SUM(TOP!U101:AA101),IF(DETAILS!$B$13="II",SUM(TOP!AX101:BD101),IF(DETAILS!$B$13="III",SUM(TOP!BS101:BY101),"")))</f>
        <v>0</v>
      </c>
      <c r="AM101" s="14" t="str">
        <f t="shared" si="24"/>
        <v/>
      </c>
      <c r="AY101" s="14" t="str">
        <f>IF('P1'!A101="","",'P1'!A101)</f>
        <v/>
      </c>
      <c r="AZ101" s="14">
        <f>IF(DETAILS!$B$13="I",SUM('P1'!S101:X101),IF(DETAILS!$B$13="II",SUM('P1'!AR101:AW101),IF(DETAILS!$B$13="III",SUM('P1'!BK101:BP101))))</f>
        <v>0</v>
      </c>
      <c r="BA101" s="14" t="str">
        <f t="shared" si="25"/>
        <v/>
      </c>
      <c r="BJ101" s="14" t="str">
        <f>IF('P2'!A101="","",'P2'!A101)</f>
        <v/>
      </c>
      <c r="BK101" s="14">
        <f>IF(DETAILS!$B$13="I",SUM('P2'!S101:X101),IF(DETAILS!$B$13="II",SUM('P2'!AR101:AW101),IF(DETAILS!$B$13="III",SUM('P2'!BK101:BP101))))</f>
        <v>0</v>
      </c>
      <c r="BL101" s="14" t="str">
        <f t="shared" si="26"/>
        <v/>
      </c>
      <c r="BU101" s="14" t="str">
        <f>IF('P3'!A101="","",'P3'!A101)</f>
        <v/>
      </c>
      <c r="BV101" s="14">
        <f>IF(DETAILS!$B$13="I",SUM('P3'!S101:X101),IF(DETAILS!$B$13="II",SUM('P3'!AR101:AW101),IF(DETAILS!$B$13="III",SUM('P3'!BK101:BP101))))</f>
        <v>0</v>
      </c>
      <c r="BW101" s="14" t="str">
        <f t="shared" si="27"/>
        <v/>
      </c>
      <c r="CG101" s="14" t="str">
        <f>IF('P4'!A101="","",'P4'!A101)</f>
        <v/>
      </c>
      <c r="CH101" s="14">
        <f>IFERROR(IF(DETAILS!$B$13="I",SUM('P4'!O101:R101),IF(DETAILS!$B$13="II",SUM('P4'!AE101:AH101),IF(DETAILS!$B$13="III",SUM('P4'!AQ101:AT101),""))),"ERROR")</f>
        <v>0</v>
      </c>
      <c r="CI101" s="14" t="str">
        <f t="shared" si="28"/>
        <v/>
      </c>
      <c r="CP101" s="14" t="str">
        <f>IF('P5'!A101="","",'P5'!A101)</f>
        <v/>
      </c>
      <c r="CQ101" s="14">
        <f>IFERROR(IF(DETAILS!$B$13="I",SUM('P5'!O101:R101),IF(DETAILS!$B$13="II",SUM('P5'!AE101:AH101),IF(DETAILS!$B$13="III",SUM('P5'!AQ101:AT101),""))),"ERROR")</f>
        <v>0</v>
      </c>
      <c r="CR101" s="14" t="str">
        <f t="shared" si="29"/>
        <v/>
      </c>
      <c r="CY101" s="14" t="str">
        <f>IF('P6'!A101="","",'P6'!A101)</f>
        <v/>
      </c>
      <c r="CZ101" s="14">
        <f>IFERROR(IF(DETAILS!$B$13="I",SUM('P6'!O101:R101),IF(DETAILS!$B$13="II",SUM('P6'!AE101:AH101),IF(DETAILS!$B$13="III",SUM('P6'!AQ101:AT101),""))),"ERROR")</f>
        <v>0</v>
      </c>
      <c r="DA101" s="14" t="str">
        <f t="shared" si="30"/>
        <v/>
      </c>
      <c r="DH101" s="14" t="str">
        <f>IF('P7'!A101="","",'P7'!A101)</f>
        <v/>
      </c>
      <c r="DI101" s="14">
        <f>IFERROR(IF(DETAILS!$B$13="I",SUM('P7'!O101:R101),IF(DETAILS!$B$13="II",SUM('P7'!AE101:AH101),IF(DETAILS!$B$13="III",SUM('P7'!AQ101:AT101),""))),"ERROR")</f>
        <v>0</v>
      </c>
      <c r="DJ101" s="14" t="str">
        <f t="shared" si="31"/>
        <v/>
      </c>
    </row>
    <row r="102" spans="1:114" s="14" customFormat="1" x14ac:dyDescent="0.25">
      <c r="A102" s="14" t="str">
        <f>IF(BABY!A102="","",BABY!A102)</f>
        <v/>
      </c>
      <c r="B102" s="14">
        <f>IF(DETAILS!$B$13="I",SUM(BABY!G102:M102),IF(DETAILS!$B$13="II",SUM(BABY!AJ102:AP102),IF(DETAILS!$B$13="III",SUM(BABY!BE102:BK102),"")))</f>
        <v>0</v>
      </c>
      <c r="C102" s="14" t="str">
        <f t="shared" si="16"/>
        <v/>
      </c>
      <c r="D102" s="14">
        <f>IF(DETAILS!$B$13="I",SUM(BABY!N102:T102),IF(DETAILS!$B$13="II",SUM(BABY!AQ102:AW102),IF(DETAILS!$B$13="III",SUM(BABY!BL102:BR102),"")))</f>
        <v>0</v>
      </c>
      <c r="E102" s="14" t="str">
        <f t="shared" si="17"/>
        <v/>
      </c>
      <c r="F102" s="14">
        <f>IF(DETAILS!$B$13="I",SUM(BABY!U102:AA102),IF(DETAILS!$B$13="II",SUM(BABY!AX102:BD102),IF(DETAILS!$B$13="III",SUM(BABY!BS102:BY102),"")))</f>
        <v>0</v>
      </c>
      <c r="G102" s="14" t="str">
        <f t="shared" si="18"/>
        <v/>
      </c>
      <c r="Q102" s="14" t="str">
        <f>IF(MIDDLE!A102="","",MIDDLE!A102)</f>
        <v/>
      </c>
      <c r="R102" s="14">
        <f>IF(DETAILS!$B$13="I",SUM(MIDDLE!G102:M102),IF(DETAILS!$B$13="II",SUM(MIDDLE!AJ102:AP102),IF(DETAILS!$B$13="III",SUM(MIDDLE!BE102:BK102),"")))</f>
        <v>0</v>
      </c>
      <c r="S102" s="14" t="str">
        <f t="shared" si="19"/>
        <v/>
      </c>
      <c r="T102" s="14">
        <f>IF(DETAILS!$B$13="I",SUM(MIDDLE!N102:T102),IF(DETAILS!$B$13="II",SUM(MIDDLE!AQ102:AW102),IF(DETAILS!$B$13="III",SUM(MIDDLE!BL102:BR102),"")))</f>
        <v>0</v>
      </c>
      <c r="U102" s="14" t="str">
        <f t="shared" si="20"/>
        <v/>
      </c>
      <c r="V102" s="14">
        <f>IF(DETAILS!$B$13="I",SUM(MIDDLE!U102:AA102),IF(DETAILS!$B$13="II",SUM(MIDDLE!AX102:BD102),IF(DETAILS!$B$13="III",SUM(MIDDLE!BS102:BY102),"")))</f>
        <v>0</v>
      </c>
      <c r="W102" s="14" t="str">
        <f t="shared" si="21"/>
        <v/>
      </c>
      <c r="AG102" s="14" t="str">
        <f>IF(TOP!A102="","",TOP!A102)</f>
        <v/>
      </c>
      <c r="AH102" s="14">
        <f>IF(DETAILS!$B$13="I",SUM(TOP!G102:M102),IF(DETAILS!$B$13="II",SUM(TOP!AJ102:AP102),IF(DETAILS!$B$13="III",SUM(TOP!BE102:BK102),"")))</f>
        <v>0</v>
      </c>
      <c r="AI102" s="14" t="str">
        <f t="shared" si="22"/>
        <v/>
      </c>
      <c r="AJ102" s="14">
        <f>IF(DETAILS!$B$13="I",SUM(TOP!N102:T102),IF(DETAILS!$B$13="II",SUM(TOP!AQ102:AW102),IF(DETAILS!$B$13="III",SUM(TOP!BL102:BR102),"")))</f>
        <v>0</v>
      </c>
      <c r="AK102" s="14" t="str">
        <f t="shared" si="23"/>
        <v/>
      </c>
      <c r="AL102" s="14">
        <f>IF(DETAILS!$B$13="I",SUM(TOP!U102:AA102),IF(DETAILS!$B$13="II",SUM(TOP!AX102:BD102),IF(DETAILS!$B$13="III",SUM(TOP!BS102:BY102),"")))</f>
        <v>0</v>
      </c>
      <c r="AM102" s="14" t="str">
        <f t="shared" si="24"/>
        <v/>
      </c>
      <c r="AY102" s="14" t="str">
        <f>IF('P1'!A102="","",'P1'!A102)</f>
        <v/>
      </c>
      <c r="AZ102" s="14">
        <f>IF(DETAILS!$B$13="I",SUM('P1'!S102:X102),IF(DETAILS!$B$13="II",SUM('P1'!AR102:AW102),IF(DETAILS!$B$13="III",SUM('P1'!BK102:BP102))))</f>
        <v>0</v>
      </c>
      <c r="BA102" s="14" t="str">
        <f t="shared" si="25"/>
        <v/>
      </c>
      <c r="BJ102" s="14" t="str">
        <f>IF('P2'!A102="","",'P2'!A102)</f>
        <v/>
      </c>
      <c r="BK102" s="14">
        <f>IF(DETAILS!$B$13="I",SUM('P2'!S102:X102),IF(DETAILS!$B$13="II",SUM('P2'!AR102:AW102),IF(DETAILS!$B$13="III",SUM('P2'!BK102:BP102))))</f>
        <v>0</v>
      </c>
      <c r="BL102" s="14" t="str">
        <f t="shared" si="26"/>
        <v/>
      </c>
      <c r="BU102" s="14" t="str">
        <f>IF('P3'!A102="","",'P3'!A102)</f>
        <v/>
      </c>
      <c r="BV102" s="14">
        <f>IF(DETAILS!$B$13="I",SUM('P3'!S102:X102),IF(DETAILS!$B$13="II",SUM('P3'!AR102:AW102),IF(DETAILS!$B$13="III",SUM('P3'!BK102:BP102))))</f>
        <v>0</v>
      </c>
      <c r="BW102" s="14" t="str">
        <f t="shared" si="27"/>
        <v/>
      </c>
      <c r="CG102" s="14" t="str">
        <f>IF('P4'!A102="","",'P4'!A102)</f>
        <v/>
      </c>
      <c r="CH102" s="14">
        <f>IFERROR(IF(DETAILS!$B$13="I",SUM('P4'!O102:R102),IF(DETAILS!$B$13="II",SUM('P4'!AE102:AH102),IF(DETAILS!$B$13="III",SUM('P4'!AQ102:AT102),""))),"ERROR")</f>
        <v>0</v>
      </c>
      <c r="CI102" s="14" t="str">
        <f t="shared" si="28"/>
        <v/>
      </c>
      <c r="CP102" s="14" t="str">
        <f>IF('P5'!A102="","",'P5'!A102)</f>
        <v/>
      </c>
      <c r="CQ102" s="14">
        <f>IFERROR(IF(DETAILS!$B$13="I",SUM('P5'!O102:R102),IF(DETAILS!$B$13="II",SUM('P5'!AE102:AH102),IF(DETAILS!$B$13="III",SUM('P5'!AQ102:AT102),""))),"ERROR")</f>
        <v>0</v>
      </c>
      <c r="CR102" s="14" t="str">
        <f t="shared" si="29"/>
        <v/>
      </c>
      <c r="CY102" s="14" t="str">
        <f>IF('P6'!A102="","",'P6'!A102)</f>
        <v/>
      </c>
      <c r="CZ102" s="14">
        <f>IFERROR(IF(DETAILS!$B$13="I",SUM('P6'!O102:R102),IF(DETAILS!$B$13="II",SUM('P6'!AE102:AH102),IF(DETAILS!$B$13="III",SUM('P6'!AQ102:AT102),""))),"ERROR")</f>
        <v>0</v>
      </c>
      <c r="DA102" s="14" t="str">
        <f t="shared" si="30"/>
        <v/>
      </c>
      <c r="DH102" s="14" t="str">
        <f>IF('P7'!A102="","",'P7'!A102)</f>
        <v/>
      </c>
      <c r="DI102" s="14">
        <f>IFERROR(IF(DETAILS!$B$13="I",SUM('P7'!O102:R102),IF(DETAILS!$B$13="II",SUM('P7'!AE102:AH102),IF(DETAILS!$B$13="III",SUM('P7'!AQ102:AT102),""))),"ERROR")</f>
        <v>0</v>
      </c>
      <c r="DJ102" s="14" t="str">
        <f t="shared" si="31"/>
        <v/>
      </c>
    </row>
    <row r="103" spans="1:114" s="14" customFormat="1" x14ac:dyDescent="0.25">
      <c r="A103" s="14" t="str">
        <f>IF(BABY!A103="","",BABY!A103)</f>
        <v/>
      </c>
      <c r="B103" s="14">
        <f>IF(DETAILS!$B$13="I",SUM(BABY!G103:M103),IF(DETAILS!$B$13="II",SUM(BABY!AJ103:AP103),IF(DETAILS!$B$13="III",SUM(BABY!BE103:BK103),"")))</f>
        <v>0</v>
      </c>
      <c r="C103" s="14" t="str">
        <f t="shared" si="16"/>
        <v/>
      </c>
      <c r="D103" s="14">
        <f>IF(DETAILS!$B$13="I",SUM(BABY!N103:T103),IF(DETAILS!$B$13="II",SUM(BABY!AQ103:AW103),IF(DETAILS!$B$13="III",SUM(BABY!BL103:BR103),"")))</f>
        <v>0</v>
      </c>
      <c r="E103" s="14" t="str">
        <f t="shared" si="17"/>
        <v/>
      </c>
      <c r="F103" s="14">
        <f>IF(DETAILS!$B$13="I",SUM(BABY!U103:AA103),IF(DETAILS!$B$13="II",SUM(BABY!AX103:BD103),IF(DETAILS!$B$13="III",SUM(BABY!BS103:BY103),"")))</f>
        <v>0</v>
      </c>
      <c r="G103" s="14" t="str">
        <f t="shared" si="18"/>
        <v/>
      </c>
      <c r="Q103" s="14" t="str">
        <f>IF(MIDDLE!A103="","",MIDDLE!A103)</f>
        <v/>
      </c>
      <c r="R103" s="14">
        <f>IF(DETAILS!$B$13="I",SUM(MIDDLE!G103:M103),IF(DETAILS!$B$13="II",SUM(MIDDLE!AJ103:AP103),IF(DETAILS!$B$13="III",SUM(MIDDLE!BE103:BK103),"")))</f>
        <v>0</v>
      </c>
      <c r="S103" s="14" t="str">
        <f t="shared" si="19"/>
        <v/>
      </c>
      <c r="T103" s="14">
        <f>IF(DETAILS!$B$13="I",SUM(MIDDLE!N103:T103),IF(DETAILS!$B$13="II",SUM(MIDDLE!AQ103:AW103),IF(DETAILS!$B$13="III",SUM(MIDDLE!BL103:BR103),"")))</f>
        <v>0</v>
      </c>
      <c r="U103" s="14" t="str">
        <f t="shared" si="20"/>
        <v/>
      </c>
      <c r="V103" s="14">
        <f>IF(DETAILS!$B$13="I",SUM(MIDDLE!U103:AA103),IF(DETAILS!$B$13="II",SUM(MIDDLE!AX103:BD103),IF(DETAILS!$B$13="III",SUM(MIDDLE!BS103:BY103),"")))</f>
        <v>0</v>
      </c>
      <c r="W103" s="14" t="str">
        <f t="shared" si="21"/>
        <v/>
      </c>
      <c r="AG103" s="14" t="str">
        <f>IF(TOP!A103="","",TOP!A103)</f>
        <v/>
      </c>
      <c r="AH103" s="14">
        <f>IF(DETAILS!$B$13="I",SUM(TOP!G103:M103),IF(DETAILS!$B$13="II",SUM(TOP!AJ103:AP103),IF(DETAILS!$B$13="III",SUM(TOP!BE103:BK103),"")))</f>
        <v>0</v>
      </c>
      <c r="AI103" s="14" t="str">
        <f t="shared" si="22"/>
        <v/>
      </c>
      <c r="AJ103" s="14">
        <f>IF(DETAILS!$B$13="I",SUM(TOP!N103:T103),IF(DETAILS!$B$13="II",SUM(TOP!AQ103:AW103),IF(DETAILS!$B$13="III",SUM(TOP!BL103:BR103),"")))</f>
        <v>0</v>
      </c>
      <c r="AK103" s="14" t="str">
        <f t="shared" si="23"/>
        <v/>
      </c>
      <c r="AL103" s="14">
        <f>IF(DETAILS!$B$13="I",SUM(TOP!U103:AA103),IF(DETAILS!$B$13="II",SUM(TOP!AX103:BD103),IF(DETAILS!$B$13="III",SUM(TOP!BS103:BY103),"")))</f>
        <v>0</v>
      </c>
      <c r="AM103" s="14" t="str">
        <f t="shared" si="24"/>
        <v/>
      </c>
      <c r="AY103" s="14" t="str">
        <f>IF('P1'!A103="","",'P1'!A103)</f>
        <v/>
      </c>
      <c r="AZ103" s="14">
        <f>IF(DETAILS!$B$13="I",SUM('P1'!S103:X103),IF(DETAILS!$B$13="II",SUM('P1'!AR103:AW103),IF(DETAILS!$B$13="III",SUM('P1'!BK103:BP103))))</f>
        <v>0</v>
      </c>
      <c r="BA103" s="14" t="str">
        <f t="shared" si="25"/>
        <v/>
      </c>
      <c r="BJ103" s="14" t="str">
        <f>IF('P2'!A103="","",'P2'!A103)</f>
        <v/>
      </c>
      <c r="BK103" s="14">
        <f>IF(DETAILS!$B$13="I",SUM('P2'!S103:X103),IF(DETAILS!$B$13="II",SUM('P2'!AR103:AW103),IF(DETAILS!$B$13="III",SUM('P2'!BK103:BP103))))</f>
        <v>0</v>
      </c>
      <c r="BL103" s="14" t="str">
        <f t="shared" si="26"/>
        <v/>
      </c>
      <c r="BU103" s="14" t="str">
        <f>IF('P3'!A103="","",'P3'!A103)</f>
        <v/>
      </c>
      <c r="BV103" s="14">
        <f>IF(DETAILS!$B$13="I",SUM('P3'!S103:X103),IF(DETAILS!$B$13="II",SUM('P3'!AR103:AW103),IF(DETAILS!$B$13="III",SUM('P3'!BK103:BP103))))</f>
        <v>0</v>
      </c>
      <c r="BW103" s="14" t="str">
        <f t="shared" si="27"/>
        <v/>
      </c>
      <c r="CG103" s="14" t="str">
        <f>IF('P4'!A103="","",'P4'!A103)</f>
        <v/>
      </c>
      <c r="CH103" s="14">
        <f>IFERROR(IF(DETAILS!$B$13="I",SUM('P4'!O103:R103),IF(DETAILS!$B$13="II",SUM('P4'!AE103:AH103),IF(DETAILS!$B$13="III",SUM('P4'!AQ103:AT103),""))),"ERROR")</f>
        <v>0</v>
      </c>
      <c r="CI103" s="14" t="str">
        <f t="shared" si="28"/>
        <v/>
      </c>
      <c r="CP103" s="14" t="str">
        <f>IF('P5'!A103="","",'P5'!A103)</f>
        <v/>
      </c>
      <c r="CQ103" s="14">
        <f>IFERROR(IF(DETAILS!$B$13="I",SUM('P5'!O103:R103),IF(DETAILS!$B$13="II",SUM('P5'!AE103:AH103),IF(DETAILS!$B$13="III",SUM('P5'!AQ103:AT103),""))),"ERROR")</f>
        <v>0</v>
      </c>
      <c r="CR103" s="14" t="str">
        <f t="shared" si="29"/>
        <v/>
      </c>
      <c r="CY103" s="14" t="str">
        <f>IF('P6'!A103="","",'P6'!A103)</f>
        <v/>
      </c>
      <c r="CZ103" s="14">
        <f>IFERROR(IF(DETAILS!$B$13="I",SUM('P6'!O103:R103),IF(DETAILS!$B$13="II",SUM('P6'!AE103:AH103),IF(DETAILS!$B$13="III",SUM('P6'!AQ103:AT103),""))),"ERROR")</f>
        <v>0</v>
      </c>
      <c r="DA103" s="14" t="str">
        <f t="shared" si="30"/>
        <v/>
      </c>
      <c r="DH103" s="14" t="str">
        <f>IF('P7'!A103="","",'P7'!A103)</f>
        <v/>
      </c>
      <c r="DI103" s="14">
        <f>IFERROR(IF(DETAILS!$B$13="I",SUM('P7'!O103:R103),IF(DETAILS!$B$13="II",SUM('P7'!AE103:AH103),IF(DETAILS!$B$13="III",SUM('P7'!AQ103:AT103),""))),"ERROR")</f>
        <v>0</v>
      </c>
      <c r="DJ103" s="14" t="str">
        <f t="shared" si="31"/>
        <v/>
      </c>
    </row>
    <row r="104" spans="1:114" s="14" customFormat="1" x14ac:dyDescent="0.25">
      <c r="A104" s="14" t="str">
        <f>IF(BABY!A104="","",BABY!A104)</f>
        <v/>
      </c>
      <c r="B104" s="14">
        <f>IF(DETAILS!$B$13="I",SUM(BABY!G104:M104),IF(DETAILS!$B$13="II",SUM(BABY!AJ104:AP104),IF(DETAILS!$B$13="III",SUM(BABY!BE104:BK104),"")))</f>
        <v>0</v>
      </c>
      <c r="C104" s="14" t="str">
        <f t="shared" si="16"/>
        <v/>
      </c>
      <c r="D104" s="14">
        <f>IF(DETAILS!$B$13="I",SUM(BABY!N104:T104),IF(DETAILS!$B$13="II",SUM(BABY!AQ104:AW104),IF(DETAILS!$B$13="III",SUM(BABY!BL104:BR104),"")))</f>
        <v>0</v>
      </c>
      <c r="E104" s="14" t="str">
        <f t="shared" si="17"/>
        <v/>
      </c>
      <c r="F104" s="14">
        <f>IF(DETAILS!$B$13="I",SUM(BABY!U104:AA104),IF(DETAILS!$B$13="II",SUM(BABY!AX104:BD104),IF(DETAILS!$B$13="III",SUM(BABY!BS104:BY104),"")))</f>
        <v>0</v>
      </c>
      <c r="G104" s="14" t="str">
        <f t="shared" si="18"/>
        <v/>
      </c>
      <c r="Q104" s="14" t="str">
        <f>IF(MIDDLE!A104="","",MIDDLE!A104)</f>
        <v/>
      </c>
      <c r="R104" s="14">
        <f>IF(DETAILS!$B$13="I",SUM(MIDDLE!G104:M104),IF(DETAILS!$B$13="II",SUM(MIDDLE!AJ104:AP104),IF(DETAILS!$B$13="III",SUM(MIDDLE!BE104:BK104),"")))</f>
        <v>0</v>
      </c>
      <c r="S104" s="14" t="str">
        <f t="shared" si="19"/>
        <v/>
      </c>
      <c r="T104" s="14">
        <f>IF(DETAILS!$B$13="I",SUM(MIDDLE!N104:T104),IF(DETAILS!$B$13="II",SUM(MIDDLE!AQ104:AW104),IF(DETAILS!$B$13="III",SUM(MIDDLE!BL104:BR104),"")))</f>
        <v>0</v>
      </c>
      <c r="U104" s="14" t="str">
        <f t="shared" si="20"/>
        <v/>
      </c>
      <c r="V104" s="14">
        <f>IF(DETAILS!$B$13="I",SUM(MIDDLE!U104:AA104),IF(DETAILS!$B$13="II",SUM(MIDDLE!AX104:BD104),IF(DETAILS!$B$13="III",SUM(MIDDLE!BS104:BY104),"")))</f>
        <v>0</v>
      </c>
      <c r="W104" s="14" t="str">
        <f t="shared" si="21"/>
        <v/>
      </c>
      <c r="AG104" s="14" t="str">
        <f>IF(TOP!A104="","",TOP!A104)</f>
        <v/>
      </c>
      <c r="AH104" s="14">
        <f>IF(DETAILS!$B$13="I",SUM(TOP!G104:M104),IF(DETAILS!$B$13="II",SUM(TOP!AJ104:AP104),IF(DETAILS!$B$13="III",SUM(TOP!BE104:BK104),"")))</f>
        <v>0</v>
      </c>
      <c r="AI104" s="14" t="str">
        <f t="shared" si="22"/>
        <v/>
      </c>
      <c r="AJ104" s="14">
        <f>IF(DETAILS!$B$13="I",SUM(TOP!N104:T104),IF(DETAILS!$B$13="II",SUM(TOP!AQ104:AW104),IF(DETAILS!$B$13="III",SUM(TOP!BL104:BR104),"")))</f>
        <v>0</v>
      </c>
      <c r="AK104" s="14" t="str">
        <f t="shared" si="23"/>
        <v/>
      </c>
      <c r="AL104" s="14">
        <f>IF(DETAILS!$B$13="I",SUM(TOP!U104:AA104),IF(DETAILS!$B$13="II",SUM(TOP!AX104:BD104),IF(DETAILS!$B$13="III",SUM(TOP!BS104:BY104),"")))</f>
        <v>0</v>
      </c>
      <c r="AM104" s="14" t="str">
        <f t="shared" si="24"/>
        <v/>
      </c>
      <c r="AY104" s="14" t="str">
        <f>IF('P1'!A104="","",'P1'!A104)</f>
        <v/>
      </c>
      <c r="AZ104" s="14">
        <f>IF(DETAILS!$B$13="I",SUM('P1'!S104:X104),IF(DETAILS!$B$13="II",SUM('P1'!AR104:AW104),IF(DETAILS!$B$13="III",SUM('P1'!BK104:BP104))))</f>
        <v>0</v>
      </c>
      <c r="BA104" s="14" t="str">
        <f t="shared" si="25"/>
        <v/>
      </c>
      <c r="BJ104" s="14" t="str">
        <f>IF('P2'!A104="","",'P2'!A104)</f>
        <v/>
      </c>
      <c r="BK104" s="14">
        <f>IF(DETAILS!$B$13="I",SUM('P2'!S104:X104),IF(DETAILS!$B$13="II",SUM('P2'!AR104:AW104),IF(DETAILS!$B$13="III",SUM('P2'!BK104:BP104))))</f>
        <v>0</v>
      </c>
      <c r="BL104" s="14" t="str">
        <f t="shared" si="26"/>
        <v/>
      </c>
      <c r="BU104" s="14" t="str">
        <f>IF('P3'!A104="","",'P3'!A104)</f>
        <v/>
      </c>
      <c r="BV104" s="14">
        <f>IF(DETAILS!$B$13="I",SUM('P3'!S104:X104),IF(DETAILS!$B$13="II",SUM('P3'!AR104:AW104),IF(DETAILS!$B$13="III",SUM('P3'!BK104:BP104))))</f>
        <v>0</v>
      </c>
      <c r="BW104" s="14" t="str">
        <f t="shared" si="27"/>
        <v/>
      </c>
      <c r="CG104" s="14" t="str">
        <f>IF('P4'!A104="","",'P4'!A104)</f>
        <v/>
      </c>
      <c r="CH104" s="14">
        <f>IFERROR(IF(DETAILS!$B$13="I",SUM('P4'!O104:R104),IF(DETAILS!$B$13="II",SUM('P4'!AE104:AH104),IF(DETAILS!$B$13="III",SUM('P4'!AQ104:AT104),""))),"ERROR")</f>
        <v>0</v>
      </c>
      <c r="CI104" s="14" t="str">
        <f t="shared" si="28"/>
        <v/>
      </c>
      <c r="CP104" s="14" t="str">
        <f>IF('P5'!A104="","",'P5'!A104)</f>
        <v/>
      </c>
      <c r="CQ104" s="14">
        <f>IFERROR(IF(DETAILS!$B$13="I",SUM('P5'!O104:R104),IF(DETAILS!$B$13="II",SUM('P5'!AE104:AH104),IF(DETAILS!$B$13="III",SUM('P5'!AQ104:AT104),""))),"ERROR")</f>
        <v>0</v>
      </c>
      <c r="CR104" s="14" t="str">
        <f t="shared" si="29"/>
        <v/>
      </c>
      <c r="CY104" s="14" t="str">
        <f>IF('P6'!A104="","",'P6'!A104)</f>
        <v/>
      </c>
      <c r="CZ104" s="14">
        <f>IFERROR(IF(DETAILS!$B$13="I",SUM('P6'!O104:R104),IF(DETAILS!$B$13="II",SUM('P6'!AE104:AH104),IF(DETAILS!$B$13="III",SUM('P6'!AQ104:AT104),""))),"ERROR")</f>
        <v>0</v>
      </c>
      <c r="DA104" s="14" t="str">
        <f t="shared" si="30"/>
        <v/>
      </c>
      <c r="DH104" s="14" t="str">
        <f>IF('P7'!A104="","",'P7'!A104)</f>
        <v/>
      </c>
      <c r="DI104" s="14">
        <f>IFERROR(IF(DETAILS!$B$13="I",SUM('P7'!O104:R104),IF(DETAILS!$B$13="II",SUM('P7'!AE104:AH104),IF(DETAILS!$B$13="III",SUM('P7'!AQ104:AT104),""))),"ERROR")</f>
        <v>0</v>
      </c>
      <c r="DJ104" s="14" t="str">
        <f t="shared" si="31"/>
        <v/>
      </c>
    </row>
    <row r="105" spans="1:114" s="14" customFormat="1" x14ac:dyDescent="0.25">
      <c r="A105" s="14" t="str">
        <f>IF(BABY!A105="","",BABY!A105)</f>
        <v/>
      </c>
      <c r="B105" s="14">
        <f>IF(DETAILS!$B$13="I",SUM(BABY!G105:M105),IF(DETAILS!$B$13="II",SUM(BABY!AJ105:AP105),IF(DETAILS!$B$13="III",SUM(BABY!BE105:BK105),"")))</f>
        <v>0</v>
      </c>
      <c r="C105" s="14" t="str">
        <f t="shared" si="16"/>
        <v/>
      </c>
      <c r="D105" s="14">
        <f>IF(DETAILS!$B$13="I",SUM(BABY!N105:T105),IF(DETAILS!$B$13="II",SUM(BABY!AQ105:AW105),IF(DETAILS!$B$13="III",SUM(BABY!BL105:BR105),"")))</f>
        <v>0</v>
      </c>
      <c r="E105" s="14" t="str">
        <f t="shared" si="17"/>
        <v/>
      </c>
      <c r="F105" s="14">
        <f>IF(DETAILS!$B$13="I",SUM(BABY!U105:AA105),IF(DETAILS!$B$13="II",SUM(BABY!AX105:BD105),IF(DETAILS!$B$13="III",SUM(BABY!BS105:BY105),"")))</f>
        <v>0</v>
      </c>
      <c r="G105" s="14" t="str">
        <f t="shared" si="18"/>
        <v/>
      </c>
      <c r="Q105" s="14" t="str">
        <f>IF(MIDDLE!A105="","",MIDDLE!A105)</f>
        <v/>
      </c>
      <c r="R105" s="14">
        <f>IF(DETAILS!$B$13="I",SUM(MIDDLE!G105:M105),IF(DETAILS!$B$13="II",SUM(MIDDLE!AJ105:AP105),IF(DETAILS!$B$13="III",SUM(MIDDLE!BE105:BK105),"")))</f>
        <v>0</v>
      </c>
      <c r="S105" s="14" t="str">
        <f t="shared" si="19"/>
        <v/>
      </c>
      <c r="T105" s="14">
        <f>IF(DETAILS!$B$13="I",SUM(MIDDLE!N105:T105),IF(DETAILS!$B$13="II",SUM(MIDDLE!AQ105:AW105),IF(DETAILS!$B$13="III",SUM(MIDDLE!BL105:BR105),"")))</f>
        <v>0</v>
      </c>
      <c r="U105" s="14" t="str">
        <f t="shared" si="20"/>
        <v/>
      </c>
      <c r="V105" s="14">
        <f>IF(DETAILS!$B$13="I",SUM(MIDDLE!U105:AA105),IF(DETAILS!$B$13="II",SUM(MIDDLE!AX105:BD105),IF(DETAILS!$B$13="III",SUM(MIDDLE!BS105:BY105),"")))</f>
        <v>0</v>
      </c>
      <c r="W105" s="14" t="str">
        <f t="shared" si="21"/>
        <v/>
      </c>
      <c r="AG105" s="14" t="str">
        <f>IF(TOP!A105="","",TOP!A105)</f>
        <v/>
      </c>
      <c r="AH105" s="14">
        <f>IF(DETAILS!$B$13="I",SUM(TOP!G105:M105),IF(DETAILS!$B$13="II",SUM(TOP!AJ105:AP105),IF(DETAILS!$B$13="III",SUM(TOP!BE105:BK105),"")))</f>
        <v>0</v>
      </c>
      <c r="AI105" s="14" t="str">
        <f t="shared" si="22"/>
        <v/>
      </c>
      <c r="AJ105" s="14">
        <f>IF(DETAILS!$B$13="I",SUM(TOP!N105:T105),IF(DETAILS!$B$13="II",SUM(TOP!AQ105:AW105),IF(DETAILS!$B$13="III",SUM(TOP!BL105:BR105),"")))</f>
        <v>0</v>
      </c>
      <c r="AK105" s="14" t="str">
        <f t="shared" si="23"/>
        <v/>
      </c>
      <c r="AL105" s="14">
        <f>IF(DETAILS!$B$13="I",SUM(TOP!U105:AA105),IF(DETAILS!$B$13="II",SUM(TOP!AX105:BD105),IF(DETAILS!$B$13="III",SUM(TOP!BS105:BY105),"")))</f>
        <v>0</v>
      </c>
      <c r="AM105" s="14" t="str">
        <f t="shared" si="24"/>
        <v/>
      </c>
      <c r="AY105" s="14" t="str">
        <f>IF('P1'!A105="","",'P1'!A105)</f>
        <v/>
      </c>
      <c r="AZ105" s="14">
        <f>IF(DETAILS!$B$13="I",SUM('P1'!S105:X105),IF(DETAILS!$B$13="II",SUM('P1'!AR105:AW105),IF(DETAILS!$B$13="III",SUM('P1'!BK105:BP105))))</f>
        <v>0</v>
      </c>
      <c r="BA105" s="14" t="str">
        <f t="shared" si="25"/>
        <v/>
      </c>
      <c r="BJ105" s="14" t="str">
        <f>IF('P2'!A105="","",'P2'!A105)</f>
        <v/>
      </c>
      <c r="BK105" s="14">
        <f>IF(DETAILS!$B$13="I",SUM('P2'!S105:X105),IF(DETAILS!$B$13="II",SUM('P2'!AR105:AW105),IF(DETAILS!$B$13="III",SUM('P2'!BK105:BP105))))</f>
        <v>0</v>
      </c>
      <c r="BL105" s="14" t="str">
        <f t="shared" si="26"/>
        <v/>
      </c>
      <c r="BU105" s="14" t="str">
        <f>IF('P3'!A105="","",'P3'!A105)</f>
        <v/>
      </c>
      <c r="BV105" s="14">
        <f>IF(DETAILS!$B$13="I",SUM('P3'!S105:X105),IF(DETAILS!$B$13="II",SUM('P3'!AR105:AW105),IF(DETAILS!$B$13="III",SUM('P3'!BK105:BP105))))</f>
        <v>0</v>
      </c>
      <c r="BW105" s="14" t="str">
        <f t="shared" si="27"/>
        <v/>
      </c>
      <c r="CG105" s="14" t="str">
        <f>IF('P4'!A105="","",'P4'!A105)</f>
        <v/>
      </c>
      <c r="CH105" s="14">
        <f>IFERROR(IF(DETAILS!$B$13="I",SUM('P4'!O105:R105),IF(DETAILS!$B$13="II",SUM('P4'!AE105:AH105),IF(DETAILS!$B$13="III",SUM('P4'!AQ105:AT105),""))),"ERROR")</f>
        <v>0</v>
      </c>
      <c r="CI105" s="14" t="str">
        <f t="shared" si="28"/>
        <v/>
      </c>
      <c r="CP105" s="14" t="str">
        <f>IF('P5'!A105="","",'P5'!A105)</f>
        <v/>
      </c>
      <c r="CQ105" s="14">
        <f>IFERROR(IF(DETAILS!$B$13="I",SUM('P5'!O105:R105),IF(DETAILS!$B$13="II",SUM('P5'!AE105:AH105),IF(DETAILS!$B$13="III",SUM('P5'!AQ105:AT105),""))),"ERROR")</f>
        <v>0</v>
      </c>
      <c r="CR105" s="14" t="str">
        <f t="shared" si="29"/>
        <v/>
      </c>
      <c r="CY105" s="14" t="str">
        <f>IF('P6'!A105="","",'P6'!A105)</f>
        <v/>
      </c>
      <c r="CZ105" s="14">
        <f>IFERROR(IF(DETAILS!$B$13="I",SUM('P6'!O105:R105),IF(DETAILS!$B$13="II",SUM('P6'!AE105:AH105),IF(DETAILS!$B$13="III",SUM('P6'!AQ105:AT105),""))),"ERROR")</f>
        <v>0</v>
      </c>
      <c r="DA105" s="14" t="str">
        <f t="shared" si="30"/>
        <v/>
      </c>
      <c r="DH105" s="14" t="str">
        <f>IF('P7'!A105="","",'P7'!A105)</f>
        <v/>
      </c>
      <c r="DI105" s="14">
        <f>IFERROR(IF(DETAILS!$B$13="I",SUM('P7'!O105:R105),IF(DETAILS!$B$13="II",SUM('P7'!AE105:AH105),IF(DETAILS!$B$13="III",SUM('P7'!AQ105:AT105),""))),"ERROR")</f>
        <v>0</v>
      </c>
      <c r="DJ105" s="14" t="str">
        <f t="shared" si="31"/>
        <v/>
      </c>
    </row>
    <row r="106" spans="1:114" s="14" customFormat="1" x14ac:dyDescent="0.25">
      <c r="A106" s="14" t="str">
        <f>IF(BABY!A106="","",BABY!A106)</f>
        <v/>
      </c>
      <c r="B106" s="14">
        <f>IF(DETAILS!$B$13="I",SUM(BABY!G106:M106),IF(DETAILS!$B$13="II",SUM(BABY!AJ106:AP106),IF(DETAILS!$B$13="III",SUM(BABY!BE106:BK106),"")))</f>
        <v>0</v>
      </c>
      <c r="C106" s="14" t="str">
        <f t="shared" si="16"/>
        <v/>
      </c>
      <c r="D106" s="14">
        <f>IF(DETAILS!$B$13="I",SUM(BABY!N106:T106),IF(DETAILS!$B$13="II",SUM(BABY!AQ106:AW106),IF(DETAILS!$B$13="III",SUM(BABY!BL106:BR106),"")))</f>
        <v>0</v>
      </c>
      <c r="E106" s="14" t="str">
        <f t="shared" si="17"/>
        <v/>
      </c>
      <c r="F106" s="14">
        <f>IF(DETAILS!$B$13="I",SUM(BABY!U106:AA106),IF(DETAILS!$B$13="II",SUM(BABY!AX106:BD106),IF(DETAILS!$B$13="III",SUM(BABY!BS106:BY106),"")))</f>
        <v>0</v>
      </c>
      <c r="G106" s="14" t="str">
        <f t="shared" si="18"/>
        <v/>
      </c>
      <c r="Q106" s="14" t="str">
        <f>IF(MIDDLE!A106="","",MIDDLE!A106)</f>
        <v/>
      </c>
      <c r="R106" s="14">
        <f>IF(DETAILS!$B$13="I",SUM(MIDDLE!G106:M106),IF(DETAILS!$B$13="II",SUM(MIDDLE!AJ106:AP106),IF(DETAILS!$B$13="III",SUM(MIDDLE!BE106:BK106),"")))</f>
        <v>0</v>
      </c>
      <c r="S106" s="14" t="str">
        <f t="shared" si="19"/>
        <v/>
      </c>
      <c r="T106" s="14">
        <f>IF(DETAILS!$B$13="I",SUM(MIDDLE!N106:T106),IF(DETAILS!$B$13="II",SUM(MIDDLE!AQ106:AW106),IF(DETAILS!$B$13="III",SUM(MIDDLE!BL106:BR106),"")))</f>
        <v>0</v>
      </c>
      <c r="U106" s="14" t="str">
        <f t="shared" si="20"/>
        <v/>
      </c>
      <c r="V106" s="14">
        <f>IF(DETAILS!$B$13="I",SUM(MIDDLE!U106:AA106),IF(DETAILS!$B$13="II",SUM(MIDDLE!AX106:BD106),IF(DETAILS!$B$13="III",SUM(MIDDLE!BS106:BY106),"")))</f>
        <v>0</v>
      </c>
      <c r="W106" s="14" t="str">
        <f t="shared" si="21"/>
        <v/>
      </c>
      <c r="AG106" s="14" t="str">
        <f>IF(TOP!A106="","",TOP!A106)</f>
        <v/>
      </c>
      <c r="AH106" s="14">
        <f>IF(DETAILS!$B$13="I",SUM(TOP!G106:M106),IF(DETAILS!$B$13="II",SUM(TOP!AJ106:AP106),IF(DETAILS!$B$13="III",SUM(TOP!BE106:BK106),"")))</f>
        <v>0</v>
      </c>
      <c r="AI106" s="14" t="str">
        <f t="shared" si="22"/>
        <v/>
      </c>
      <c r="AJ106" s="14">
        <f>IF(DETAILS!$B$13="I",SUM(TOP!N106:T106),IF(DETAILS!$B$13="II",SUM(TOP!AQ106:AW106),IF(DETAILS!$B$13="III",SUM(TOP!BL106:BR106),"")))</f>
        <v>0</v>
      </c>
      <c r="AK106" s="14" t="str">
        <f t="shared" si="23"/>
        <v/>
      </c>
      <c r="AL106" s="14">
        <f>IF(DETAILS!$B$13="I",SUM(TOP!U106:AA106),IF(DETAILS!$B$13="II",SUM(TOP!AX106:BD106),IF(DETAILS!$B$13="III",SUM(TOP!BS106:BY106),"")))</f>
        <v>0</v>
      </c>
      <c r="AM106" s="14" t="str">
        <f t="shared" si="24"/>
        <v/>
      </c>
      <c r="AY106" s="14" t="str">
        <f>IF('P1'!A106="","",'P1'!A106)</f>
        <v/>
      </c>
      <c r="AZ106" s="14">
        <f>IF(DETAILS!$B$13="I",SUM('P1'!S106:X106),IF(DETAILS!$B$13="II",SUM('P1'!AR106:AW106),IF(DETAILS!$B$13="III",SUM('P1'!BK106:BP106))))</f>
        <v>0</v>
      </c>
      <c r="BA106" s="14" t="str">
        <f t="shared" si="25"/>
        <v/>
      </c>
      <c r="BJ106" s="14" t="str">
        <f>IF('P2'!A106="","",'P2'!A106)</f>
        <v/>
      </c>
      <c r="BK106" s="14">
        <f>IF(DETAILS!$B$13="I",SUM('P2'!S106:X106),IF(DETAILS!$B$13="II",SUM('P2'!AR106:AW106),IF(DETAILS!$B$13="III",SUM('P2'!BK106:BP106))))</f>
        <v>0</v>
      </c>
      <c r="BL106" s="14" t="str">
        <f t="shared" si="26"/>
        <v/>
      </c>
      <c r="BU106" s="14" t="str">
        <f>IF('P3'!A106="","",'P3'!A106)</f>
        <v/>
      </c>
      <c r="BV106" s="14">
        <f>IF(DETAILS!$B$13="I",SUM('P3'!S106:X106),IF(DETAILS!$B$13="II",SUM('P3'!AR106:AW106),IF(DETAILS!$B$13="III",SUM('P3'!BK106:BP106))))</f>
        <v>0</v>
      </c>
      <c r="BW106" s="14" t="str">
        <f t="shared" si="27"/>
        <v/>
      </c>
      <c r="CG106" s="14" t="str">
        <f>IF('P4'!A106="","",'P4'!A106)</f>
        <v/>
      </c>
      <c r="CH106" s="14">
        <f>IFERROR(IF(DETAILS!$B$13="I",SUM('P4'!O106:R106),IF(DETAILS!$B$13="II",SUM('P4'!AE106:AH106),IF(DETAILS!$B$13="III",SUM('P4'!AQ106:AT106),""))),"ERROR")</f>
        <v>0</v>
      </c>
      <c r="CI106" s="14" t="str">
        <f t="shared" si="28"/>
        <v/>
      </c>
      <c r="CP106" s="14" t="str">
        <f>IF('P5'!A106="","",'P5'!A106)</f>
        <v/>
      </c>
      <c r="CQ106" s="14">
        <f>IFERROR(IF(DETAILS!$B$13="I",SUM('P5'!O106:R106),IF(DETAILS!$B$13="II",SUM('P5'!AE106:AH106),IF(DETAILS!$B$13="III",SUM('P5'!AQ106:AT106),""))),"ERROR")</f>
        <v>0</v>
      </c>
      <c r="CR106" s="14" t="str">
        <f t="shared" si="29"/>
        <v/>
      </c>
      <c r="CY106" s="14" t="str">
        <f>IF('P6'!A106="","",'P6'!A106)</f>
        <v/>
      </c>
      <c r="CZ106" s="14">
        <f>IFERROR(IF(DETAILS!$B$13="I",SUM('P6'!O106:R106),IF(DETAILS!$B$13="II",SUM('P6'!AE106:AH106),IF(DETAILS!$B$13="III",SUM('P6'!AQ106:AT106),""))),"ERROR")</f>
        <v>0</v>
      </c>
      <c r="DA106" s="14" t="str">
        <f t="shared" si="30"/>
        <v/>
      </c>
      <c r="DH106" s="14" t="str">
        <f>IF('P7'!A106="","",'P7'!A106)</f>
        <v/>
      </c>
      <c r="DI106" s="14">
        <f>IFERROR(IF(DETAILS!$B$13="I",SUM('P7'!O106:R106),IF(DETAILS!$B$13="II",SUM('P7'!AE106:AH106),IF(DETAILS!$B$13="III",SUM('P7'!AQ106:AT106),""))),"ERROR")</f>
        <v>0</v>
      </c>
      <c r="DJ106" s="14" t="str">
        <f t="shared" si="31"/>
        <v/>
      </c>
    </row>
    <row r="107" spans="1:114" s="14" customFormat="1" x14ac:dyDescent="0.25">
      <c r="A107" s="14" t="str">
        <f>IF(BABY!A107="","",BABY!A107)</f>
        <v/>
      </c>
      <c r="B107" s="14">
        <f>IF(DETAILS!$B$13="I",SUM(BABY!G107:M107),IF(DETAILS!$B$13="II",SUM(BABY!AJ107:AP107),IF(DETAILS!$B$13="III",SUM(BABY!BE107:BK107),"")))</f>
        <v>0</v>
      </c>
      <c r="C107" s="14" t="str">
        <f t="shared" si="16"/>
        <v/>
      </c>
      <c r="D107" s="14">
        <f>IF(DETAILS!$B$13="I",SUM(BABY!N107:T107),IF(DETAILS!$B$13="II",SUM(BABY!AQ107:AW107),IF(DETAILS!$B$13="III",SUM(BABY!BL107:BR107),"")))</f>
        <v>0</v>
      </c>
      <c r="E107" s="14" t="str">
        <f t="shared" si="17"/>
        <v/>
      </c>
      <c r="F107" s="14">
        <f>IF(DETAILS!$B$13="I",SUM(BABY!U107:AA107),IF(DETAILS!$B$13="II",SUM(BABY!AX107:BD107),IF(DETAILS!$B$13="III",SUM(BABY!BS107:BY107),"")))</f>
        <v>0</v>
      </c>
      <c r="G107" s="14" t="str">
        <f t="shared" si="18"/>
        <v/>
      </c>
      <c r="Q107" s="14" t="str">
        <f>IF(MIDDLE!A107="","",MIDDLE!A107)</f>
        <v/>
      </c>
      <c r="R107" s="14">
        <f>IF(DETAILS!$B$13="I",SUM(MIDDLE!G107:M107),IF(DETAILS!$B$13="II",SUM(MIDDLE!AJ107:AP107),IF(DETAILS!$B$13="III",SUM(MIDDLE!BE107:BK107),"")))</f>
        <v>0</v>
      </c>
      <c r="S107" s="14" t="str">
        <f t="shared" si="19"/>
        <v/>
      </c>
      <c r="T107" s="14">
        <f>IF(DETAILS!$B$13="I",SUM(MIDDLE!N107:T107),IF(DETAILS!$B$13="II",SUM(MIDDLE!AQ107:AW107),IF(DETAILS!$B$13="III",SUM(MIDDLE!BL107:BR107),"")))</f>
        <v>0</v>
      </c>
      <c r="U107" s="14" t="str">
        <f t="shared" si="20"/>
        <v/>
      </c>
      <c r="V107" s="14">
        <f>IF(DETAILS!$B$13="I",SUM(MIDDLE!U107:AA107),IF(DETAILS!$B$13="II",SUM(MIDDLE!AX107:BD107),IF(DETAILS!$B$13="III",SUM(MIDDLE!BS107:BY107),"")))</f>
        <v>0</v>
      </c>
      <c r="W107" s="14" t="str">
        <f t="shared" si="21"/>
        <v/>
      </c>
      <c r="AG107" s="14" t="str">
        <f>IF(TOP!A107="","",TOP!A107)</f>
        <v/>
      </c>
      <c r="AH107" s="14">
        <f>IF(DETAILS!$B$13="I",SUM(TOP!G107:M107),IF(DETAILS!$B$13="II",SUM(TOP!AJ107:AP107),IF(DETAILS!$B$13="III",SUM(TOP!BE107:BK107),"")))</f>
        <v>0</v>
      </c>
      <c r="AI107" s="14" t="str">
        <f t="shared" si="22"/>
        <v/>
      </c>
      <c r="AJ107" s="14">
        <f>IF(DETAILS!$B$13="I",SUM(TOP!N107:T107),IF(DETAILS!$B$13="II",SUM(TOP!AQ107:AW107),IF(DETAILS!$B$13="III",SUM(TOP!BL107:BR107),"")))</f>
        <v>0</v>
      </c>
      <c r="AK107" s="14" t="str">
        <f t="shared" si="23"/>
        <v/>
      </c>
      <c r="AL107" s="14">
        <f>IF(DETAILS!$B$13="I",SUM(TOP!U107:AA107),IF(DETAILS!$B$13="II",SUM(TOP!AX107:BD107),IF(DETAILS!$B$13="III",SUM(TOP!BS107:BY107),"")))</f>
        <v>0</v>
      </c>
      <c r="AM107" s="14" t="str">
        <f t="shared" si="24"/>
        <v/>
      </c>
      <c r="AY107" s="14" t="str">
        <f>IF('P1'!A107="","",'P1'!A107)</f>
        <v/>
      </c>
      <c r="AZ107" s="14">
        <f>IF(DETAILS!$B$13="I",SUM('P1'!S107:X107),IF(DETAILS!$B$13="II",SUM('P1'!AR107:AW107),IF(DETAILS!$B$13="III",SUM('P1'!BK107:BP107))))</f>
        <v>0</v>
      </c>
      <c r="BA107" s="14" t="str">
        <f t="shared" si="25"/>
        <v/>
      </c>
      <c r="BJ107" s="14" t="str">
        <f>IF('P2'!A107="","",'P2'!A107)</f>
        <v/>
      </c>
      <c r="BK107" s="14">
        <f>IF(DETAILS!$B$13="I",SUM('P2'!S107:X107),IF(DETAILS!$B$13="II",SUM('P2'!AR107:AW107),IF(DETAILS!$B$13="III",SUM('P2'!BK107:BP107))))</f>
        <v>0</v>
      </c>
      <c r="BL107" s="14" t="str">
        <f t="shared" si="26"/>
        <v/>
      </c>
      <c r="BU107" s="14" t="str">
        <f>IF('P3'!A107="","",'P3'!A107)</f>
        <v/>
      </c>
      <c r="BV107" s="14">
        <f>IF(DETAILS!$B$13="I",SUM('P3'!S107:X107),IF(DETAILS!$B$13="II",SUM('P3'!AR107:AW107),IF(DETAILS!$B$13="III",SUM('P3'!BK107:BP107))))</f>
        <v>0</v>
      </c>
      <c r="BW107" s="14" t="str">
        <f t="shared" si="27"/>
        <v/>
      </c>
      <c r="CG107" s="14" t="str">
        <f>IF('P4'!A107="","",'P4'!A107)</f>
        <v/>
      </c>
      <c r="CH107" s="14">
        <f>IFERROR(IF(DETAILS!$B$13="I",SUM('P4'!O107:R107),IF(DETAILS!$B$13="II",SUM('P4'!AE107:AH107),IF(DETAILS!$B$13="III",SUM('P4'!AQ107:AT107),""))),"ERROR")</f>
        <v>0</v>
      </c>
      <c r="CI107" s="14" t="str">
        <f t="shared" si="28"/>
        <v/>
      </c>
      <c r="CP107" s="14" t="str">
        <f>IF('P5'!A107="","",'P5'!A107)</f>
        <v/>
      </c>
      <c r="CQ107" s="14">
        <f>IFERROR(IF(DETAILS!$B$13="I",SUM('P5'!O107:R107),IF(DETAILS!$B$13="II",SUM('P5'!AE107:AH107),IF(DETAILS!$B$13="III",SUM('P5'!AQ107:AT107),""))),"ERROR")</f>
        <v>0</v>
      </c>
      <c r="CR107" s="14" t="str">
        <f t="shared" si="29"/>
        <v/>
      </c>
      <c r="CY107" s="14" t="str">
        <f>IF('P6'!A107="","",'P6'!A107)</f>
        <v/>
      </c>
      <c r="CZ107" s="14">
        <f>IFERROR(IF(DETAILS!$B$13="I",SUM('P6'!O107:R107),IF(DETAILS!$B$13="II",SUM('P6'!AE107:AH107),IF(DETAILS!$B$13="III",SUM('P6'!AQ107:AT107),""))),"ERROR")</f>
        <v>0</v>
      </c>
      <c r="DA107" s="14" t="str">
        <f t="shared" si="30"/>
        <v/>
      </c>
      <c r="DH107" s="14" t="str">
        <f>IF('P7'!A107="","",'P7'!A107)</f>
        <v/>
      </c>
      <c r="DI107" s="14">
        <f>IFERROR(IF(DETAILS!$B$13="I",SUM('P7'!O107:R107),IF(DETAILS!$B$13="II",SUM('P7'!AE107:AH107),IF(DETAILS!$B$13="III",SUM('P7'!AQ107:AT107),""))),"ERROR")</f>
        <v>0</v>
      </c>
      <c r="DJ107" s="14" t="str">
        <f t="shared" si="31"/>
        <v/>
      </c>
    </row>
    <row r="108" spans="1:114" s="14" customFormat="1" x14ac:dyDescent="0.25">
      <c r="A108" s="14" t="str">
        <f>IF(BABY!A108="","",BABY!A108)</f>
        <v/>
      </c>
      <c r="B108" s="14">
        <f>IF(DETAILS!$B$13="I",SUM(BABY!G108:M108),IF(DETAILS!$B$13="II",SUM(BABY!AJ108:AP108),IF(DETAILS!$B$13="III",SUM(BABY!BE108:BK108),"")))</f>
        <v>0</v>
      </c>
      <c r="C108" s="14" t="str">
        <f t="shared" si="16"/>
        <v/>
      </c>
      <c r="D108" s="14">
        <f>IF(DETAILS!$B$13="I",SUM(BABY!N108:T108),IF(DETAILS!$B$13="II",SUM(BABY!AQ108:AW108),IF(DETAILS!$B$13="III",SUM(BABY!BL108:BR108),"")))</f>
        <v>0</v>
      </c>
      <c r="E108" s="14" t="str">
        <f t="shared" si="17"/>
        <v/>
      </c>
      <c r="F108" s="14">
        <f>IF(DETAILS!$B$13="I",SUM(BABY!U108:AA108),IF(DETAILS!$B$13="II",SUM(BABY!AX108:BD108),IF(DETAILS!$B$13="III",SUM(BABY!BS108:BY108),"")))</f>
        <v>0</v>
      </c>
      <c r="G108" s="14" t="str">
        <f t="shared" si="18"/>
        <v/>
      </c>
      <c r="Q108" s="14" t="str">
        <f>IF(MIDDLE!A108="","",MIDDLE!A108)</f>
        <v/>
      </c>
      <c r="R108" s="14">
        <f>IF(DETAILS!$B$13="I",SUM(MIDDLE!G108:M108),IF(DETAILS!$B$13="II",SUM(MIDDLE!AJ108:AP108),IF(DETAILS!$B$13="III",SUM(MIDDLE!BE108:BK108),"")))</f>
        <v>0</v>
      </c>
      <c r="S108" s="14" t="str">
        <f t="shared" si="19"/>
        <v/>
      </c>
      <c r="T108" s="14">
        <f>IF(DETAILS!$B$13="I",SUM(MIDDLE!N108:T108),IF(DETAILS!$B$13="II",SUM(MIDDLE!AQ108:AW108),IF(DETAILS!$B$13="III",SUM(MIDDLE!BL108:BR108),"")))</f>
        <v>0</v>
      </c>
      <c r="U108" s="14" t="str">
        <f t="shared" si="20"/>
        <v/>
      </c>
      <c r="V108" s="14">
        <f>IF(DETAILS!$B$13="I",SUM(MIDDLE!U108:AA108),IF(DETAILS!$B$13="II",SUM(MIDDLE!AX108:BD108),IF(DETAILS!$B$13="III",SUM(MIDDLE!BS108:BY108),"")))</f>
        <v>0</v>
      </c>
      <c r="W108" s="14" t="str">
        <f t="shared" si="21"/>
        <v/>
      </c>
      <c r="AG108" s="14" t="str">
        <f>IF(TOP!A108="","",TOP!A108)</f>
        <v/>
      </c>
      <c r="AH108" s="14">
        <f>IF(DETAILS!$B$13="I",SUM(TOP!G108:M108),IF(DETAILS!$B$13="II",SUM(TOP!AJ108:AP108),IF(DETAILS!$B$13="III",SUM(TOP!BE108:BK108),"")))</f>
        <v>0</v>
      </c>
      <c r="AI108" s="14" t="str">
        <f t="shared" si="22"/>
        <v/>
      </c>
      <c r="AJ108" s="14">
        <f>IF(DETAILS!$B$13="I",SUM(TOP!N108:T108),IF(DETAILS!$B$13="II",SUM(TOP!AQ108:AW108),IF(DETAILS!$B$13="III",SUM(TOP!BL108:BR108),"")))</f>
        <v>0</v>
      </c>
      <c r="AK108" s="14" t="str">
        <f t="shared" si="23"/>
        <v/>
      </c>
      <c r="AL108" s="14">
        <f>IF(DETAILS!$B$13="I",SUM(TOP!U108:AA108),IF(DETAILS!$B$13="II",SUM(TOP!AX108:BD108),IF(DETAILS!$B$13="III",SUM(TOP!BS108:BY108),"")))</f>
        <v>0</v>
      </c>
      <c r="AM108" s="14" t="str">
        <f t="shared" si="24"/>
        <v/>
      </c>
      <c r="AY108" s="14" t="str">
        <f>IF('P1'!A108="","",'P1'!A108)</f>
        <v/>
      </c>
      <c r="AZ108" s="14">
        <f>IF(DETAILS!$B$13="I",SUM('P1'!S108:X108),IF(DETAILS!$B$13="II",SUM('P1'!AR108:AW108),IF(DETAILS!$B$13="III",SUM('P1'!BK108:BP108))))</f>
        <v>0</v>
      </c>
      <c r="BA108" s="14" t="str">
        <f t="shared" si="25"/>
        <v/>
      </c>
      <c r="BJ108" s="14" t="str">
        <f>IF('P2'!A108="","",'P2'!A108)</f>
        <v/>
      </c>
      <c r="BK108" s="14">
        <f>IF(DETAILS!$B$13="I",SUM('P2'!S108:X108),IF(DETAILS!$B$13="II",SUM('P2'!AR108:AW108),IF(DETAILS!$B$13="III",SUM('P2'!BK108:BP108))))</f>
        <v>0</v>
      </c>
      <c r="BL108" s="14" t="str">
        <f t="shared" si="26"/>
        <v/>
      </c>
      <c r="BU108" s="14" t="str">
        <f>IF('P3'!A108="","",'P3'!A108)</f>
        <v/>
      </c>
      <c r="BV108" s="14">
        <f>IF(DETAILS!$B$13="I",SUM('P3'!S108:X108),IF(DETAILS!$B$13="II",SUM('P3'!AR108:AW108),IF(DETAILS!$B$13="III",SUM('P3'!BK108:BP108))))</f>
        <v>0</v>
      </c>
      <c r="BW108" s="14" t="str">
        <f t="shared" si="27"/>
        <v/>
      </c>
      <c r="CG108" s="14" t="str">
        <f>IF('P4'!A108="","",'P4'!A108)</f>
        <v/>
      </c>
      <c r="CH108" s="14">
        <f>IFERROR(IF(DETAILS!$B$13="I",SUM('P4'!O108:R108),IF(DETAILS!$B$13="II",SUM('P4'!AE108:AH108),IF(DETAILS!$B$13="III",SUM('P4'!AQ108:AT108),""))),"ERROR")</f>
        <v>0</v>
      </c>
      <c r="CI108" s="14" t="str">
        <f t="shared" si="28"/>
        <v/>
      </c>
      <c r="CP108" s="14" t="str">
        <f>IF('P5'!A108="","",'P5'!A108)</f>
        <v/>
      </c>
      <c r="CQ108" s="14">
        <f>IFERROR(IF(DETAILS!$B$13="I",SUM('P5'!O108:R108),IF(DETAILS!$B$13="II",SUM('P5'!AE108:AH108),IF(DETAILS!$B$13="III",SUM('P5'!AQ108:AT108),""))),"ERROR")</f>
        <v>0</v>
      </c>
      <c r="CR108" s="14" t="str">
        <f t="shared" si="29"/>
        <v/>
      </c>
      <c r="CY108" s="14" t="str">
        <f>IF('P6'!A108="","",'P6'!A108)</f>
        <v/>
      </c>
      <c r="CZ108" s="14">
        <f>IFERROR(IF(DETAILS!$B$13="I",SUM('P6'!O108:R108),IF(DETAILS!$B$13="II",SUM('P6'!AE108:AH108),IF(DETAILS!$B$13="III",SUM('P6'!AQ108:AT108),""))),"ERROR")</f>
        <v>0</v>
      </c>
      <c r="DA108" s="14" t="str">
        <f t="shared" si="30"/>
        <v/>
      </c>
      <c r="DH108" s="14" t="str">
        <f>IF('P7'!A108="","",'P7'!A108)</f>
        <v/>
      </c>
      <c r="DI108" s="14">
        <f>IFERROR(IF(DETAILS!$B$13="I",SUM('P7'!O108:R108),IF(DETAILS!$B$13="II",SUM('P7'!AE108:AH108),IF(DETAILS!$B$13="III",SUM('P7'!AQ108:AT108),""))),"ERROR")</f>
        <v>0</v>
      </c>
      <c r="DJ108" s="14" t="str">
        <f t="shared" si="31"/>
        <v/>
      </c>
    </row>
    <row r="109" spans="1:114" s="14" customFormat="1" x14ac:dyDescent="0.25">
      <c r="A109" s="14" t="str">
        <f>IF(BABY!A109="","",BABY!A109)</f>
        <v/>
      </c>
      <c r="B109" s="14">
        <f>IF(DETAILS!$B$13="I",SUM(BABY!G109:M109),IF(DETAILS!$B$13="II",SUM(BABY!AJ109:AP109),IF(DETAILS!$B$13="III",SUM(BABY!BE109:BK109),"")))</f>
        <v>0</v>
      </c>
      <c r="C109" s="14" t="str">
        <f t="shared" si="16"/>
        <v/>
      </c>
      <c r="D109" s="14">
        <f>IF(DETAILS!$B$13="I",SUM(BABY!N109:T109),IF(DETAILS!$B$13="II",SUM(BABY!AQ109:AW109),IF(DETAILS!$B$13="III",SUM(BABY!BL109:BR109),"")))</f>
        <v>0</v>
      </c>
      <c r="E109" s="14" t="str">
        <f t="shared" si="17"/>
        <v/>
      </c>
      <c r="F109" s="14">
        <f>IF(DETAILS!$B$13="I",SUM(BABY!U109:AA109),IF(DETAILS!$B$13="II",SUM(BABY!AX109:BD109),IF(DETAILS!$B$13="III",SUM(BABY!BS109:BY109),"")))</f>
        <v>0</v>
      </c>
      <c r="G109" s="14" t="str">
        <f t="shared" si="18"/>
        <v/>
      </c>
      <c r="Q109" s="14" t="str">
        <f>IF(MIDDLE!A109="","",MIDDLE!A109)</f>
        <v/>
      </c>
      <c r="R109" s="14">
        <f>IF(DETAILS!$B$13="I",SUM(MIDDLE!G109:M109),IF(DETAILS!$B$13="II",SUM(MIDDLE!AJ109:AP109),IF(DETAILS!$B$13="III",SUM(MIDDLE!BE109:BK109),"")))</f>
        <v>0</v>
      </c>
      <c r="S109" s="14" t="str">
        <f t="shared" si="19"/>
        <v/>
      </c>
      <c r="T109" s="14">
        <f>IF(DETAILS!$B$13="I",SUM(MIDDLE!N109:T109),IF(DETAILS!$B$13="II",SUM(MIDDLE!AQ109:AW109),IF(DETAILS!$B$13="III",SUM(MIDDLE!BL109:BR109),"")))</f>
        <v>0</v>
      </c>
      <c r="U109" s="14" t="str">
        <f t="shared" si="20"/>
        <v/>
      </c>
      <c r="V109" s="14">
        <f>IF(DETAILS!$B$13="I",SUM(MIDDLE!U109:AA109),IF(DETAILS!$B$13="II",SUM(MIDDLE!AX109:BD109),IF(DETAILS!$B$13="III",SUM(MIDDLE!BS109:BY109),"")))</f>
        <v>0</v>
      </c>
      <c r="W109" s="14" t="str">
        <f t="shared" si="21"/>
        <v/>
      </c>
      <c r="AG109" s="14" t="str">
        <f>IF(TOP!A109="","",TOP!A109)</f>
        <v/>
      </c>
      <c r="AH109" s="14">
        <f>IF(DETAILS!$B$13="I",SUM(TOP!G109:M109),IF(DETAILS!$B$13="II",SUM(TOP!AJ109:AP109),IF(DETAILS!$B$13="III",SUM(TOP!BE109:BK109),"")))</f>
        <v>0</v>
      </c>
      <c r="AI109" s="14" t="str">
        <f t="shared" si="22"/>
        <v/>
      </c>
      <c r="AJ109" s="14">
        <f>IF(DETAILS!$B$13="I",SUM(TOP!N109:T109),IF(DETAILS!$B$13="II",SUM(TOP!AQ109:AW109),IF(DETAILS!$B$13="III",SUM(TOP!BL109:BR109),"")))</f>
        <v>0</v>
      </c>
      <c r="AK109" s="14" t="str">
        <f t="shared" si="23"/>
        <v/>
      </c>
      <c r="AL109" s="14">
        <f>IF(DETAILS!$B$13="I",SUM(TOP!U109:AA109),IF(DETAILS!$B$13="II",SUM(TOP!AX109:BD109),IF(DETAILS!$B$13="III",SUM(TOP!BS109:BY109),"")))</f>
        <v>0</v>
      </c>
      <c r="AM109" s="14" t="str">
        <f t="shared" si="24"/>
        <v/>
      </c>
      <c r="AY109" s="14" t="str">
        <f>IF('P1'!A109="","",'P1'!A109)</f>
        <v/>
      </c>
      <c r="AZ109" s="14">
        <f>IF(DETAILS!$B$13="I",SUM('P1'!S109:X109),IF(DETAILS!$B$13="II",SUM('P1'!AR109:AW109),IF(DETAILS!$B$13="III",SUM('P1'!BK109:BP109))))</f>
        <v>0</v>
      </c>
      <c r="BA109" s="14" t="str">
        <f t="shared" si="25"/>
        <v/>
      </c>
      <c r="BJ109" s="14" t="str">
        <f>IF('P2'!A109="","",'P2'!A109)</f>
        <v/>
      </c>
      <c r="BK109" s="14">
        <f>IF(DETAILS!$B$13="I",SUM('P2'!S109:X109),IF(DETAILS!$B$13="II",SUM('P2'!AR109:AW109),IF(DETAILS!$B$13="III",SUM('P2'!BK109:BP109))))</f>
        <v>0</v>
      </c>
      <c r="BL109" s="14" t="str">
        <f t="shared" si="26"/>
        <v/>
      </c>
      <c r="BU109" s="14" t="str">
        <f>IF('P3'!A109="","",'P3'!A109)</f>
        <v/>
      </c>
      <c r="BV109" s="14">
        <f>IF(DETAILS!$B$13="I",SUM('P3'!S109:X109),IF(DETAILS!$B$13="II",SUM('P3'!AR109:AW109),IF(DETAILS!$B$13="III",SUM('P3'!BK109:BP109))))</f>
        <v>0</v>
      </c>
      <c r="BW109" s="14" t="str">
        <f t="shared" si="27"/>
        <v/>
      </c>
      <c r="CG109" s="14" t="str">
        <f>IF('P4'!A109="","",'P4'!A109)</f>
        <v/>
      </c>
      <c r="CH109" s="14">
        <f>IFERROR(IF(DETAILS!$B$13="I",SUM('P4'!O109:R109),IF(DETAILS!$B$13="II",SUM('P4'!AE109:AH109),IF(DETAILS!$B$13="III",SUM('P4'!AQ109:AT109),""))),"ERROR")</f>
        <v>0</v>
      </c>
      <c r="CI109" s="14" t="str">
        <f t="shared" si="28"/>
        <v/>
      </c>
      <c r="CP109" s="14" t="str">
        <f>IF('P5'!A109="","",'P5'!A109)</f>
        <v/>
      </c>
      <c r="CQ109" s="14">
        <f>IFERROR(IF(DETAILS!$B$13="I",SUM('P5'!O109:R109),IF(DETAILS!$B$13="II",SUM('P5'!AE109:AH109),IF(DETAILS!$B$13="III",SUM('P5'!AQ109:AT109),""))),"ERROR")</f>
        <v>0</v>
      </c>
      <c r="CR109" s="14" t="str">
        <f t="shared" si="29"/>
        <v/>
      </c>
      <c r="CY109" s="14" t="str">
        <f>IF('P6'!A109="","",'P6'!A109)</f>
        <v/>
      </c>
      <c r="CZ109" s="14">
        <f>IFERROR(IF(DETAILS!$B$13="I",SUM('P6'!O109:R109),IF(DETAILS!$B$13="II",SUM('P6'!AE109:AH109),IF(DETAILS!$B$13="III",SUM('P6'!AQ109:AT109),""))),"ERROR")</f>
        <v>0</v>
      </c>
      <c r="DA109" s="14" t="str">
        <f t="shared" si="30"/>
        <v/>
      </c>
      <c r="DH109" s="14" t="str">
        <f>IF('P7'!A109="","",'P7'!A109)</f>
        <v/>
      </c>
      <c r="DI109" s="14">
        <f>IFERROR(IF(DETAILS!$B$13="I",SUM('P7'!O109:R109),IF(DETAILS!$B$13="II",SUM('P7'!AE109:AH109),IF(DETAILS!$B$13="III",SUM('P7'!AQ109:AT109),""))),"ERROR")</f>
        <v>0</v>
      </c>
      <c r="DJ109" s="14" t="str">
        <f t="shared" si="31"/>
        <v/>
      </c>
    </row>
    <row r="110" spans="1:114" s="14" customFormat="1" x14ac:dyDescent="0.25">
      <c r="A110" s="14" t="str">
        <f>IF(BABY!A110="","",BABY!A110)</f>
        <v/>
      </c>
      <c r="B110" s="14">
        <f>IF(DETAILS!$B$13="I",SUM(BABY!G110:M110),IF(DETAILS!$B$13="II",SUM(BABY!AJ110:AP110),IF(DETAILS!$B$13="III",SUM(BABY!BE110:BK110),"")))</f>
        <v>0</v>
      </c>
      <c r="C110" s="14" t="str">
        <f t="shared" si="16"/>
        <v/>
      </c>
      <c r="D110" s="14">
        <f>IF(DETAILS!$B$13="I",SUM(BABY!N110:T110),IF(DETAILS!$B$13="II",SUM(BABY!AQ110:AW110),IF(DETAILS!$B$13="III",SUM(BABY!BL110:BR110),"")))</f>
        <v>0</v>
      </c>
      <c r="E110" s="14" t="str">
        <f t="shared" si="17"/>
        <v/>
      </c>
      <c r="F110" s="14">
        <f>IF(DETAILS!$B$13="I",SUM(BABY!U110:AA110),IF(DETAILS!$B$13="II",SUM(BABY!AX110:BD110),IF(DETAILS!$B$13="III",SUM(BABY!BS110:BY110),"")))</f>
        <v>0</v>
      </c>
      <c r="G110" s="14" t="str">
        <f t="shared" si="18"/>
        <v/>
      </c>
      <c r="Q110" s="14" t="str">
        <f>IF(MIDDLE!A110="","",MIDDLE!A110)</f>
        <v/>
      </c>
      <c r="R110" s="14">
        <f>IF(DETAILS!$B$13="I",SUM(MIDDLE!G110:M110),IF(DETAILS!$B$13="II",SUM(MIDDLE!AJ110:AP110),IF(DETAILS!$B$13="III",SUM(MIDDLE!BE110:BK110),"")))</f>
        <v>0</v>
      </c>
      <c r="S110" s="14" t="str">
        <f t="shared" si="19"/>
        <v/>
      </c>
      <c r="T110" s="14">
        <f>IF(DETAILS!$B$13="I",SUM(MIDDLE!N110:T110),IF(DETAILS!$B$13="II",SUM(MIDDLE!AQ110:AW110),IF(DETAILS!$B$13="III",SUM(MIDDLE!BL110:BR110),"")))</f>
        <v>0</v>
      </c>
      <c r="U110" s="14" t="str">
        <f t="shared" si="20"/>
        <v/>
      </c>
      <c r="V110" s="14">
        <f>IF(DETAILS!$B$13="I",SUM(MIDDLE!U110:AA110),IF(DETAILS!$B$13="II",SUM(MIDDLE!AX110:BD110),IF(DETAILS!$B$13="III",SUM(MIDDLE!BS110:BY110),"")))</f>
        <v>0</v>
      </c>
      <c r="W110" s="14" t="str">
        <f t="shared" si="21"/>
        <v/>
      </c>
      <c r="AG110" s="14" t="str">
        <f>IF(TOP!A110="","",TOP!A110)</f>
        <v/>
      </c>
      <c r="AH110" s="14">
        <f>IF(DETAILS!$B$13="I",SUM(TOP!G110:M110),IF(DETAILS!$B$13="II",SUM(TOP!AJ110:AP110),IF(DETAILS!$B$13="III",SUM(TOP!BE110:BK110),"")))</f>
        <v>0</v>
      </c>
      <c r="AI110" s="14" t="str">
        <f t="shared" si="22"/>
        <v/>
      </c>
      <c r="AJ110" s="14">
        <f>IF(DETAILS!$B$13="I",SUM(TOP!N110:T110),IF(DETAILS!$B$13="II",SUM(TOP!AQ110:AW110),IF(DETAILS!$B$13="III",SUM(TOP!BL110:BR110),"")))</f>
        <v>0</v>
      </c>
      <c r="AK110" s="14" t="str">
        <f t="shared" si="23"/>
        <v/>
      </c>
      <c r="AL110" s="14">
        <f>IF(DETAILS!$B$13="I",SUM(TOP!U110:AA110),IF(DETAILS!$B$13="II",SUM(TOP!AX110:BD110),IF(DETAILS!$B$13="III",SUM(TOP!BS110:BY110),"")))</f>
        <v>0</v>
      </c>
      <c r="AM110" s="14" t="str">
        <f t="shared" si="24"/>
        <v/>
      </c>
      <c r="AY110" s="14" t="str">
        <f>IF('P1'!A110="","",'P1'!A110)</f>
        <v/>
      </c>
      <c r="AZ110" s="14">
        <f>IF(DETAILS!$B$13="I",SUM('P1'!S110:X110),IF(DETAILS!$B$13="II",SUM('P1'!AR110:AW110),IF(DETAILS!$B$13="III",SUM('P1'!BK110:BP110))))</f>
        <v>0</v>
      </c>
      <c r="BA110" s="14" t="str">
        <f t="shared" si="25"/>
        <v/>
      </c>
      <c r="BJ110" s="14" t="str">
        <f>IF('P2'!A110="","",'P2'!A110)</f>
        <v/>
      </c>
      <c r="BK110" s="14">
        <f>IF(DETAILS!$B$13="I",SUM('P2'!S110:X110),IF(DETAILS!$B$13="II",SUM('P2'!AR110:AW110),IF(DETAILS!$B$13="III",SUM('P2'!BK110:BP110))))</f>
        <v>0</v>
      </c>
      <c r="BL110" s="14" t="str">
        <f t="shared" si="26"/>
        <v/>
      </c>
      <c r="BU110" s="14" t="str">
        <f>IF('P3'!A110="","",'P3'!A110)</f>
        <v/>
      </c>
      <c r="BV110" s="14">
        <f>IF(DETAILS!$B$13="I",SUM('P3'!S110:X110),IF(DETAILS!$B$13="II",SUM('P3'!AR110:AW110),IF(DETAILS!$B$13="III",SUM('P3'!BK110:BP110))))</f>
        <v>0</v>
      </c>
      <c r="BW110" s="14" t="str">
        <f t="shared" si="27"/>
        <v/>
      </c>
      <c r="CG110" s="14" t="str">
        <f>IF('P4'!A110="","",'P4'!A110)</f>
        <v/>
      </c>
      <c r="CH110" s="14">
        <f>IFERROR(IF(DETAILS!$B$13="I",SUM('P4'!O110:R110),IF(DETAILS!$B$13="II",SUM('P4'!AE110:AH110),IF(DETAILS!$B$13="III",SUM('P4'!AQ110:AT110),""))),"ERROR")</f>
        <v>0</v>
      </c>
      <c r="CI110" s="14" t="str">
        <f t="shared" si="28"/>
        <v/>
      </c>
      <c r="CP110" s="14" t="str">
        <f>IF('P5'!A110="","",'P5'!A110)</f>
        <v/>
      </c>
      <c r="CQ110" s="14">
        <f>IFERROR(IF(DETAILS!$B$13="I",SUM('P5'!O110:R110),IF(DETAILS!$B$13="II",SUM('P5'!AE110:AH110),IF(DETAILS!$B$13="III",SUM('P5'!AQ110:AT110),""))),"ERROR")</f>
        <v>0</v>
      </c>
      <c r="CR110" s="14" t="str">
        <f t="shared" si="29"/>
        <v/>
      </c>
      <c r="CY110" s="14" t="str">
        <f>IF('P6'!A110="","",'P6'!A110)</f>
        <v/>
      </c>
      <c r="CZ110" s="14">
        <f>IFERROR(IF(DETAILS!$B$13="I",SUM('P6'!O110:R110),IF(DETAILS!$B$13="II",SUM('P6'!AE110:AH110),IF(DETAILS!$B$13="III",SUM('P6'!AQ110:AT110),""))),"ERROR")</f>
        <v>0</v>
      </c>
      <c r="DA110" s="14" t="str">
        <f t="shared" si="30"/>
        <v/>
      </c>
      <c r="DH110" s="14" t="str">
        <f>IF('P7'!A110="","",'P7'!A110)</f>
        <v/>
      </c>
      <c r="DI110" s="14">
        <f>IFERROR(IF(DETAILS!$B$13="I",SUM('P7'!O110:R110),IF(DETAILS!$B$13="II",SUM('P7'!AE110:AH110),IF(DETAILS!$B$13="III",SUM('P7'!AQ110:AT110),""))),"ERROR")</f>
        <v>0</v>
      </c>
      <c r="DJ110" s="14" t="str">
        <f t="shared" si="31"/>
        <v/>
      </c>
    </row>
    <row r="111" spans="1:114" s="14" customFormat="1" x14ac:dyDescent="0.25">
      <c r="A111" s="14" t="str">
        <f>IF(BABY!A111="","",BABY!A111)</f>
        <v/>
      </c>
      <c r="B111" s="14">
        <f>IF(DETAILS!$B$13="I",SUM(BABY!G111:M111),IF(DETAILS!$B$13="II",SUM(BABY!AJ111:AP111),IF(DETAILS!$B$13="III",SUM(BABY!BE111:BK111),"")))</f>
        <v>0</v>
      </c>
      <c r="C111" s="14" t="str">
        <f t="shared" si="16"/>
        <v/>
      </c>
      <c r="D111" s="14">
        <f>IF(DETAILS!$B$13="I",SUM(BABY!N111:T111),IF(DETAILS!$B$13="II",SUM(BABY!AQ111:AW111),IF(DETAILS!$B$13="III",SUM(BABY!BL111:BR111),"")))</f>
        <v>0</v>
      </c>
      <c r="E111" s="14" t="str">
        <f t="shared" si="17"/>
        <v/>
      </c>
      <c r="F111" s="14">
        <f>IF(DETAILS!$B$13="I",SUM(BABY!U111:AA111),IF(DETAILS!$B$13="II",SUM(BABY!AX111:BD111),IF(DETAILS!$B$13="III",SUM(BABY!BS111:BY111),"")))</f>
        <v>0</v>
      </c>
      <c r="G111" s="14" t="str">
        <f t="shared" si="18"/>
        <v/>
      </c>
      <c r="Q111" s="14" t="str">
        <f>IF(MIDDLE!A111="","",MIDDLE!A111)</f>
        <v/>
      </c>
      <c r="R111" s="14">
        <f>IF(DETAILS!$B$13="I",SUM(MIDDLE!G111:M111),IF(DETAILS!$B$13="II",SUM(MIDDLE!AJ111:AP111),IF(DETAILS!$B$13="III",SUM(MIDDLE!BE111:BK111),"")))</f>
        <v>0</v>
      </c>
      <c r="S111" s="14" t="str">
        <f t="shared" si="19"/>
        <v/>
      </c>
      <c r="T111" s="14">
        <f>IF(DETAILS!$B$13="I",SUM(MIDDLE!N111:T111),IF(DETAILS!$B$13="II",SUM(MIDDLE!AQ111:AW111),IF(DETAILS!$B$13="III",SUM(MIDDLE!BL111:BR111),"")))</f>
        <v>0</v>
      </c>
      <c r="U111" s="14" t="str">
        <f t="shared" si="20"/>
        <v/>
      </c>
      <c r="V111" s="14">
        <f>IF(DETAILS!$B$13="I",SUM(MIDDLE!U111:AA111),IF(DETAILS!$B$13="II",SUM(MIDDLE!AX111:BD111),IF(DETAILS!$B$13="III",SUM(MIDDLE!BS111:BY111),"")))</f>
        <v>0</v>
      </c>
      <c r="W111" s="14" t="str">
        <f t="shared" si="21"/>
        <v/>
      </c>
      <c r="AG111" s="14" t="str">
        <f>IF(TOP!A111="","",TOP!A111)</f>
        <v/>
      </c>
      <c r="AH111" s="14">
        <f>IF(DETAILS!$B$13="I",SUM(TOP!G111:M111),IF(DETAILS!$B$13="II",SUM(TOP!AJ111:AP111),IF(DETAILS!$B$13="III",SUM(TOP!BE111:BK111),"")))</f>
        <v>0</v>
      </c>
      <c r="AI111" s="14" t="str">
        <f t="shared" si="22"/>
        <v/>
      </c>
      <c r="AJ111" s="14">
        <f>IF(DETAILS!$B$13="I",SUM(TOP!N111:T111),IF(DETAILS!$B$13="II",SUM(TOP!AQ111:AW111),IF(DETAILS!$B$13="III",SUM(TOP!BL111:BR111),"")))</f>
        <v>0</v>
      </c>
      <c r="AK111" s="14" t="str">
        <f t="shared" si="23"/>
        <v/>
      </c>
      <c r="AL111" s="14">
        <f>IF(DETAILS!$B$13="I",SUM(TOP!U111:AA111),IF(DETAILS!$B$13="II",SUM(TOP!AX111:BD111),IF(DETAILS!$B$13="III",SUM(TOP!BS111:BY111),"")))</f>
        <v>0</v>
      </c>
      <c r="AM111" s="14" t="str">
        <f t="shared" si="24"/>
        <v/>
      </c>
      <c r="AY111" s="14" t="str">
        <f>IF('P1'!A111="","",'P1'!A111)</f>
        <v/>
      </c>
      <c r="AZ111" s="14">
        <f>IF(DETAILS!$B$13="I",SUM('P1'!S111:X111),IF(DETAILS!$B$13="II",SUM('P1'!AR111:AW111),IF(DETAILS!$B$13="III",SUM('P1'!BK111:BP111))))</f>
        <v>0</v>
      </c>
      <c r="BA111" s="14" t="str">
        <f t="shared" si="25"/>
        <v/>
      </c>
      <c r="BJ111" s="14" t="str">
        <f>IF('P2'!A111="","",'P2'!A111)</f>
        <v/>
      </c>
      <c r="BK111" s="14">
        <f>IF(DETAILS!$B$13="I",SUM('P2'!S111:X111),IF(DETAILS!$B$13="II",SUM('P2'!AR111:AW111),IF(DETAILS!$B$13="III",SUM('P2'!BK111:BP111))))</f>
        <v>0</v>
      </c>
      <c r="BL111" s="14" t="str">
        <f t="shared" si="26"/>
        <v/>
      </c>
      <c r="BU111" s="14" t="str">
        <f>IF('P3'!A111="","",'P3'!A111)</f>
        <v/>
      </c>
      <c r="BV111" s="14">
        <f>IF(DETAILS!$B$13="I",SUM('P3'!S111:X111),IF(DETAILS!$B$13="II",SUM('P3'!AR111:AW111),IF(DETAILS!$B$13="III",SUM('P3'!BK111:BP111))))</f>
        <v>0</v>
      </c>
      <c r="BW111" s="14" t="str">
        <f t="shared" si="27"/>
        <v/>
      </c>
      <c r="CG111" s="14" t="str">
        <f>IF('P4'!A111="","",'P4'!A111)</f>
        <v/>
      </c>
      <c r="CH111" s="14">
        <f>IFERROR(IF(DETAILS!$B$13="I",SUM('P4'!O111:R111),IF(DETAILS!$B$13="II",SUM('P4'!AE111:AH111),IF(DETAILS!$B$13="III",SUM('P4'!AQ111:AT111),""))),"ERROR")</f>
        <v>0</v>
      </c>
      <c r="CI111" s="14" t="str">
        <f t="shared" si="28"/>
        <v/>
      </c>
      <c r="CP111" s="14" t="str">
        <f>IF('P5'!A111="","",'P5'!A111)</f>
        <v/>
      </c>
      <c r="CQ111" s="14">
        <f>IFERROR(IF(DETAILS!$B$13="I",SUM('P5'!O111:R111),IF(DETAILS!$B$13="II",SUM('P5'!AE111:AH111),IF(DETAILS!$B$13="III",SUM('P5'!AQ111:AT111),""))),"ERROR")</f>
        <v>0</v>
      </c>
      <c r="CR111" s="14" t="str">
        <f t="shared" si="29"/>
        <v/>
      </c>
      <c r="CY111" s="14" t="str">
        <f>IF('P6'!A111="","",'P6'!A111)</f>
        <v/>
      </c>
      <c r="CZ111" s="14">
        <f>IFERROR(IF(DETAILS!$B$13="I",SUM('P6'!O111:R111),IF(DETAILS!$B$13="II",SUM('P6'!AE111:AH111),IF(DETAILS!$B$13="III",SUM('P6'!AQ111:AT111),""))),"ERROR")</f>
        <v>0</v>
      </c>
      <c r="DA111" s="14" t="str">
        <f t="shared" si="30"/>
        <v/>
      </c>
      <c r="DH111" s="14" t="str">
        <f>IF('P7'!A111="","",'P7'!A111)</f>
        <v/>
      </c>
      <c r="DI111" s="14">
        <f>IFERROR(IF(DETAILS!$B$13="I",SUM('P7'!O111:R111),IF(DETAILS!$B$13="II",SUM('P7'!AE111:AH111),IF(DETAILS!$B$13="III",SUM('P7'!AQ111:AT111),""))),"ERROR")</f>
        <v>0</v>
      </c>
      <c r="DJ111" s="14" t="str">
        <f t="shared" si="31"/>
        <v/>
      </c>
    </row>
    <row r="112" spans="1:114" s="14" customFormat="1" x14ac:dyDescent="0.25">
      <c r="A112" s="14" t="str">
        <f>IF(BABY!A112="","",BABY!A112)</f>
        <v/>
      </c>
      <c r="B112" s="14">
        <f>IF(DETAILS!$B$13="I",SUM(BABY!G112:M112),IF(DETAILS!$B$13="II",SUM(BABY!AJ112:AP112),IF(DETAILS!$B$13="III",SUM(BABY!BE112:BK112),"")))</f>
        <v>0</v>
      </c>
      <c r="C112" s="14" t="str">
        <f t="shared" si="16"/>
        <v/>
      </c>
      <c r="D112" s="14">
        <f>IF(DETAILS!$B$13="I",SUM(BABY!N112:T112),IF(DETAILS!$B$13="II",SUM(BABY!AQ112:AW112),IF(DETAILS!$B$13="III",SUM(BABY!BL112:BR112),"")))</f>
        <v>0</v>
      </c>
      <c r="E112" s="14" t="str">
        <f t="shared" si="17"/>
        <v/>
      </c>
      <c r="F112" s="14">
        <f>IF(DETAILS!$B$13="I",SUM(BABY!U112:AA112),IF(DETAILS!$B$13="II",SUM(BABY!AX112:BD112),IF(DETAILS!$B$13="III",SUM(BABY!BS112:BY112),"")))</f>
        <v>0</v>
      </c>
      <c r="G112" s="14" t="str">
        <f t="shared" si="18"/>
        <v/>
      </c>
      <c r="Q112" s="14" t="str">
        <f>IF(MIDDLE!A112="","",MIDDLE!A112)</f>
        <v/>
      </c>
      <c r="R112" s="14">
        <f>IF(DETAILS!$B$13="I",SUM(MIDDLE!G112:M112),IF(DETAILS!$B$13="II",SUM(MIDDLE!AJ112:AP112),IF(DETAILS!$B$13="III",SUM(MIDDLE!BE112:BK112),"")))</f>
        <v>0</v>
      </c>
      <c r="S112" s="14" t="str">
        <f t="shared" si="19"/>
        <v/>
      </c>
      <c r="T112" s="14">
        <f>IF(DETAILS!$B$13="I",SUM(MIDDLE!N112:T112),IF(DETAILS!$B$13="II",SUM(MIDDLE!AQ112:AW112),IF(DETAILS!$B$13="III",SUM(MIDDLE!BL112:BR112),"")))</f>
        <v>0</v>
      </c>
      <c r="U112" s="14" t="str">
        <f t="shared" si="20"/>
        <v/>
      </c>
      <c r="V112" s="14">
        <f>IF(DETAILS!$B$13="I",SUM(MIDDLE!U112:AA112),IF(DETAILS!$B$13="II",SUM(MIDDLE!AX112:BD112),IF(DETAILS!$B$13="III",SUM(MIDDLE!BS112:BY112),"")))</f>
        <v>0</v>
      </c>
      <c r="W112" s="14" t="str">
        <f t="shared" si="21"/>
        <v/>
      </c>
      <c r="AG112" s="14" t="str">
        <f>IF(TOP!A112="","",TOP!A112)</f>
        <v/>
      </c>
      <c r="AH112" s="14">
        <f>IF(DETAILS!$B$13="I",SUM(TOP!G112:M112),IF(DETAILS!$B$13="II",SUM(TOP!AJ112:AP112),IF(DETAILS!$B$13="III",SUM(TOP!BE112:BK112),"")))</f>
        <v>0</v>
      </c>
      <c r="AI112" s="14" t="str">
        <f t="shared" si="22"/>
        <v/>
      </c>
      <c r="AJ112" s="14">
        <f>IF(DETAILS!$B$13="I",SUM(TOP!N112:T112),IF(DETAILS!$B$13="II",SUM(TOP!AQ112:AW112),IF(DETAILS!$B$13="III",SUM(TOP!BL112:BR112),"")))</f>
        <v>0</v>
      </c>
      <c r="AK112" s="14" t="str">
        <f t="shared" si="23"/>
        <v/>
      </c>
      <c r="AL112" s="14">
        <f>IF(DETAILS!$B$13="I",SUM(TOP!U112:AA112),IF(DETAILS!$B$13="II",SUM(TOP!AX112:BD112),IF(DETAILS!$B$13="III",SUM(TOP!BS112:BY112),"")))</f>
        <v>0</v>
      </c>
      <c r="AM112" s="14" t="str">
        <f t="shared" si="24"/>
        <v/>
      </c>
      <c r="AY112" s="14" t="str">
        <f>IF('P1'!A112="","",'P1'!A112)</f>
        <v/>
      </c>
      <c r="AZ112" s="14">
        <f>IF(DETAILS!$B$13="I",SUM('P1'!S112:X112),IF(DETAILS!$B$13="II",SUM('P1'!AR112:AW112),IF(DETAILS!$B$13="III",SUM('P1'!BK112:BP112))))</f>
        <v>0</v>
      </c>
      <c r="BA112" s="14" t="str">
        <f t="shared" si="25"/>
        <v/>
      </c>
      <c r="BJ112" s="14" t="str">
        <f>IF('P2'!A112="","",'P2'!A112)</f>
        <v/>
      </c>
      <c r="BK112" s="14">
        <f>IF(DETAILS!$B$13="I",SUM('P2'!S112:X112),IF(DETAILS!$B$13="II",SUM('P2'!AR112:AW112),IF(DETAILS!$B$13="III",SUM('P2'!BK112:BP112))))</f>
        <v>0</v>
      </c>
      <c r="BL112" s="14" t="str">
        <f t="shared" si="26"/>
        <v/>
      </c>
      <c r="BU112" s="14" t="str">
        <f>IF('P3'!A112="","",'P3'!A112)</f>
        <v/>
      </c>
      <c r="BV112" s="14">
        <f>IF(DETAILS!$B$13="I",SUM('P3'!S112:X112),IF(DETAILS!$B$13="II",SUM('P3'!AR112:AW112),IF(DETAILS!$B$13="III",SUM('P3'!BK112:BP112))))</f>
        <v>0</v>
      </c>
      <c r="BW112" s="14" t="str">
        <f t="shared" si="27"/>
        <v/>
      </c>
      <c r="CG112" s="14" t="str">
        <f>IF('P4'!A112="","",'P4'!A112)</f>
        <v/>
      </c>
      <c r="CH112" s="14">
        <f>IFERROR(IF(DETAILS!$B$13="I",SUM('P4'!O112:R112),IF(DETAILS!$B$13="II",SUM('P4'!AE112:AH112),IF(DETAILS!$B$13="III",SUM('P4'!AQ112:AT112),""))),"ERROR")</f>
        <v>0</v>
      </c>
      <c r="CI112" s="14" t="str">
        <f t="shared" si="28"/>
        <v/>
      </c>
      <c r="CP112" s="14" t="str">
        <f>IF('P5'!A112="","",'P5'!A112)</f>
        <v/>
      </c>
      <c r="CQ112" s="14">
        <f>IFERROR(IF(DETAILS!$B$13="I",SUM('P5'!O112:R112),IF(DETAILS!$B$13="II",SUM('P5'!AE112:AH112),IF(DETAILS!$B$13="III",SUM('P5'!AQ112:AT112),""))),"ERROR")</f>
        <v>0</v>
      </c>
      <c r="CR112" s="14" t="str">
        <f t="shared" si="29"/>
        <v/>
      </c>
      <c r="CY112" s="14" t="str">
        <f>IF('P6'!A112="","",'P6'!A112)</f>
        <v/>
      </c>
      <c r="CZ112" s="14">
        <f>IFERROR(IF(DETAILS!$B$13="I",SUM('P6'!O112:R112),IF(DETAILS!$B$13="II",SUM('P6'!AE112:AH112),IF(DETAILS!$B$13="III",SUM('P6'!AQ112:AT112),""))),"ERROR")</f>
        <v>0</v>
      </c>
      <c r="DA112" s="14" t="str">
        <f t="shared" si="30"/>
        <v/>
      </c>
      <c r="DH112" s="14" t="str">
        <f>IF('P7'!A112="","",'P7'!A112)</f>
        <v/>
      </c>
      <c r="DI112" s="14">
        <f>IFERROR(IF(DETAILS!$B$13="I",SUM('P7'!O112:R112),IF(DETAILS!$B$13="II",SUM('P7'!AE112:AH112),IF(DETAILS!$B$13="III",SUM('P7'!AQ112:AT112),""))),"ERROR")</f>
        <v>0</v>
      </c>
      <c r="DJ112" s="14" t="str">
        <f t="shared" si="31"/>
        <v/>
      </c>
    </row>
    <row r="113" spans="1:114" s="14" customFormat="1" x14ac:dyDescent="0.25">
      <c r="A113" s="14" t="str">
        <f>IF(BABY!A113="","",BABY!A113)</f>
        <v/>
      </c>
      <c r="B113" s="14">
        <f>IF(DETAILS!$B$13="I",SUM(BABY!G113:M113),IF(DETAILS!$B$13="II",SUM(BABY!AJ113:AP113),IF(DETAILS!$B$13="III",SUM(BABY!BE113:BK113),"")))</f>
        <v>0</v>
      </c>
      <c r="C113" s="14" t="str">
        <f t="shared" si="16"/>
        <v/>
      </c>
      <c r="D113" s="14">
        <f>IF(DETAILS!$B$13="I",SUM(BABY!N113:T113),IF(DETAILS!$B$13="II",SUM(BABY!AQ113:AW113),IF(DETAILS!$B$13="III",SUM(BABY!BL113:BR113),"")))</f>
        <v>0</v>
      </c>
      <c r="E113" s="14" t="str">
        <f t="shared" si="17"/>
        <v/>
      </c>
      <c r="F113" s="14">
        <f>IF(DETAILS!$B$13="I",SUM(BABY!U113:AA113),IF(DETAILS!$B$13="II",SUM(BABY!AX113:BD113),IF(DETAILS!$B$13="III",SUM(BABY!BS113:BY113),"")))</f>
        <v>0</v>
      </c>
      <c r="G113" s="14" t="str">
        <f t="shared" si="18"/>
        <v/>
      </c>
      <c r="Q113" s="14" t="str">
        <f>IF(MIDDLE!A113="","",MIDDLE!A113)</f>
        <v/>
      </c>
      <c r="R113" s="14">
        <f>IF(DETAILS!$B$13="I",SUM(MIDDLE!G113:M113),IF(DETAILS!$B$13="II",SUM(MIDDLE!AJ113:AP113),IF(DETAILS!$B$13="III",SUM(MIDDLE!BE113:BK113),"")))</f>
        <v>0</v>
      </c>
      <c r="S113" s="14" t="str">
        <f t="shared" si="19"/>
        <v/>
      </c>
      <c r="T113" s="14">
        <f>IF(DETAILS!$B$13="I",SUM(MIDDLE!N113:T113),IF(DETAILS!$B$13="II",SUM(MIDDLE!AQ113:AW113),IF(DETAILS!$B$13="III",SUM(MIDDLE!BL113:BR113),"")))</f>
        <v>0</v>
      </c>
      <c r="U113" s="14" t="str">
        <f t="shared" si="20"/>
        <v/>
      </c>
      <c r="V113" s="14">
        <f>IF(DETAILS!$B$13="I",SUM(MIDDLE!U113:AA113),IF(DETAILS!$B$13="II",SUM(MIDDLE!AX113:BD113),IF(DETAILS!$B$13="III",SUM(MIDDLE!BS113:BY113),"")))</f>
        <v>0</v>
      </c>
      <c r="W113" s="14" t="str">
        <f t="shared" si="21"/>
        <v/>
      </c>
      <c r="AG113" s="14" t="str">
        <f>IF(TOP!A113="","",TOP!A113)</f>
        <v/>
      </c>
      <c r="AH113" s="14">
        <f>IF(DETAILS!$B$13="I",SUM(TOP!G113:M113),IF(DETAILS!$B$13="II",SUM(TOP!AJ113:AP113),IF(DETAILS!$B$13="III",SUM(TOP!BE113:BK113),"")))</f>
        <v>0</v>
      </c>
      <c r="AI113" s="14" t="str">
        <f t="shared" si="22"/>
        <v/>
      </c>
      <c r="AJ113" s="14">
        <f>IF(DETAILS!$B$13="I",SUM(TOP!N113:T113),IF(DETAILS!$B$13="II",SUM(TOP!AQ113:AW113),IF(DETAILS!$B$13="III",SUM(TOP!BL113:BR113),"")))</f>
        <v>0</v>
      </c>
      <c r="AK113" s="14" t="str">
        <f t="shared" si="23"/>
        <v/>
      </c>
      <c r="AL113" s="14">
        <f>IF(DETAILS!$B$13="I",SUM(TOP!U113:AA113),IF(DETAILS!$B$13="II",SUM(TOP!AX113:BD113),IF(DETAILS!$B$13="III",SUM(TOP!BS113:BY113),"")))</f>
        <v>0</v>
      </c>
      <c r="AM113" s="14" t="str">
        <f t="shared" si="24"/>
        <v/>
      </c>
      <c r="AY113" s="14" t="str">
        <f>IF('P1'!A113="","",'P1'!A113)</f>
        <v/>
      </c>
      <c r="AZ113" s="14">
        <f>IF(DETAILS!$B$13="I",SUM('P1'!S113:X113),IF(DETAILS!$B$13="II",SUM('P1'!AR113:AW113),IF(DETAILS!$B$13="III",SUM('P1'!BK113:BP113))))</f>
        <v>0</v>
      </c>
      <c r="BA113" s="14" t="str">
        <f t="shared" si="25"/>
        <v/>
      </c>
      <c r="BJ113" s="14" t="str">
        <f>IF('P2'!A113="","",'P2'!A113)</f>
        <v/>
      </c>
      <c r="BK113" s="14">
        <f>IF(DETAILS!$B$13="I",SUM('P2'!S113:X113),IF(DETAILS!$B$13="II",SUM('P2'!AR113:AW113),IF(DETAILS!$B$13="III",SUM('P2'!BK113:BP113))))</f>
        <v>0</v>
      </c>
      <c r="BL113" s="14" t="str">
        <f t="shared" si="26"/>
        <v/>
      </c>
      <c r="BU113" s="14" t="str">
        <f>IF('P3'!A113="","",'P3'!A113)</f>
        <v/>
      </c>
      <c r="BV113" s="14">
        <f>IF(DETAILS!$B$13="I",SUM('P3'!S113:X113),IF(DETAILS!$B$13="II",SUM('P3'!AR113:AW113),IF(DETAILS!$B$13="III",SUM('P3'!BK113:BP113))))</f>
        <v>0</v>
      </c>
      <c r="BW113" s="14" t="str">
        <f t="shared" si="27"/>
        <v/>
      </c>
      <c r="CG113" s="14" t="str">
        <f>IF('P4'!A113="","",'P4'!A113)</f>
        <v/>
      </c>
      <c r="CH113" s="14">
        <f>IFERROR(IF(DETAILS!$B$13="I",SUM('P4'!O113:R113),IF(DETAILS!$B$13="II",SUM('P4'!AE113:AH113),IF(DETAILS!$B$13="III",SUM('P4'!AQ113:AT113),""))),"ERROR")</f>
        <v>0</v>
      </c>
      <c r="CI113" s="14" t="str">
        <f t="shared" si="28"/>
        <v/>
      </c>
      <c r="CP113" s="14" t="str">
        <f>IF('P5'!A113="","",'P5'!A113)</f>
        <v/>
      </c>
      <c r="CQ113" s="14">
        <f>IFERROR(IF(DETAILS!$B$13="I",SUM('P5'!O113:R113),IF(DETAILS!$B$13="II",SUM('P5'!AE113:AH113),IF(DETAILS!$B$13="III",SUM('P5'!AQ113:AT113),""))),"ERROR")</f>
        <v>0</v>
      </c>
      <c r="CR113" s="14" t="str">
        <f t="shared" si="29"/>
        <v/>
      </c>
      <c r="CY113" s="14" t="str">
        <f>IF('P6'!A113="","",'P6'!A113)</f>
        <v/>
      </c>
      <c r="CZ113" s="14">
        <f>IFERROR(IF(DETAILS!$B$13="I",SUM('P6'!O113:R113),IF(DETAILS!$B$13="II",SUM('P6'!AE113:AH113),IF(DETAILS!$B$13="III",SUM('P6'!AQ113:AT113),""))),"ERROR")</f>
        <v>0</v>
      </c>
      <c r="DA113" s="14" t="str">
        <f t="shared" si="30"/>
        <v/>
      </c>
      <c r="DH113" s="14" t="str">
        <f>IF('P7'!A113="","",'P7'!A113)</f>
        <v/>
      </c>
      <c r="DI113" s="14">
        <f>IFERROR(IF(DETAILS!$B$13="I",SUM('P7'!O113:R113),IF(DETAILS!$B$13="II",SUM('P7'!AE113:AH113),IF(DETAILS!$B$13="III",SUM('P7'!AQ113:AT113),""))),"ERROR")</f>
        <v>0</v>
      </c>
      <c r="DJ113" s="14" t="str">
        <f t="shared" si="31"/>
        <v/>
      </c>
    </row>
    <row r="114" spans="1:114" s="14" customFormat="1" x14ac:dyDescent="0.25">
      <c r="A114" s="14" t="str">
        <f>IF(BABY!A114="","",BABY!A114)</f>
        <v/>
      </c>
      <c r="B114" s="14">
        <f>IF(DETAILS!$B$13="I",SUM(BABY!G114:M114),IF(DETAILS!$B$13="II",SUM(BABY!AJ114:AP114),IF(DETAILS!$B$13="III",SUM(BABY!BE114:BK114),"")))</f>
        <v>0</v>
      </c>
      <c r="C114" s="14" t="str">
        <f t="shared" si="16"/>
        <v/>
      </c>
      <c r="D114" s="14">
        <f>IF(DETAILS!$B$13="I",SUM(BABY!N114:T114),IF(DETAILS!$B$13="II",SUM(BABY!AQ114:AW114),IF(DETAILS!$B$13="III",SUM(BABY!BL114:BR114),"")))</f>
        <v>0</v>
      </c>
      <c r="E114" s="14" t="str">
        <f t="shared" si="17"/>
        <v/>
      </c>
      <c r="F114" s="14">
        <f>IF(DETAILS!$B$13="I",SUM(BABY!U114:AA114),IF(DETAILS!$B$13="II",SUM(BABY!AX114:BD114),IF(DETAILS!$B$13="III",SUM(BABY!BS114:BY114),"")))</f>
        <v>0</v>
      </c>
      <c r="G114" s="14" t="str">
        <f t="shared" si="18"/>
        <v/>
      </c>
      <c r="Q114" s="14" t="str">
        <f>IF(MIDDLE!A114="","",MIDDLE!A114)</f>
        <v/>
      </c>
      <c r="R114" s="14">
        <f>IF(DETAILS!$B$13="I",SUM(MIDDLE!G114:M114),IF(DETAILS!$B$13="II",SUM(MIDDLE!AJ114:AP114),IF(DETAILS!$B$13="III",SUM(MIDDLE!BE114:BK114),"")))</f>
        <v>0</v>
      </c>
      <c r="S114" s="14" t="str">
        <f t="shared" si="19"/>
        <v/>
      </c>
      <c r="T114" s="14">
        <f>IF(DETAILS!$B$13="I",SUM(MIDDLE!N114:T114),IF(DETAILS!$B$13="II",SUM(MIDDLE!AQ114:AW114),IF(DETAILS!$B$13="III",SUM(MIDDLE!BL114:BR114),"")))</f>
        <v>0</v>
      </c>
      <c r="U114" s="14" t="str">
        <f t="shared" si="20"/>
        <v/>
      </c>
      <c r="V114" s="14">
        <f>IF(DETAILS!$B$13="I",SUM(MIDDLE!U114:AA114),IF(DETAILS!$B$13="II",SUM(MIDDLE!AX114:BD114),IF(DETAILS!$B$13="III",SUM(MIDDLE!BS114:BY114),"")))</f>
        <v>0</v>
      </c>
      <c r="W114" s="14" t="str">
        <f t="shared" si="21"/>
        <v/>
      </c>
      <c r="AG114" s="14" t="str">
        <f>IF(TOP!A114="","",TOP!A114)</f>
        <v/>
      </c>
      <c r="AH114" s="14">
        <f>IF(DETAILS!$B$13="I",SUM(TOP!G114:M114),IF(DETAILS!$B$13="II",SUM(TOP!AJ114:AP114),IF(DETAILS!$B$13="III",SUM(TOP!BE114:BK114),"")))</f>
        <v>0</v>
      </c>
      <c r="AI114" s="14" t="str">
        <f t="shared" si="22"/>
        <v/>
      </c>
      <c r="AJ114" s="14">
        <f>IF(DETAILS!$B$13="I",SUM(TOP!N114:T114),IF(DETAILS!$B$13="II",SUM(TOP!AQ114:AW114),IF(DETAILS!$B$13="III",SUM(TOP!BL114:BR114),"")))</f>
        <v>0</v>
      </c>
      <c r="AK114" s="14" t="str">
        <f t="shared" si="23"/>
        <v/>
      </c>
      <c r="AL114" s="14">
        <f>IF(DETAILS!$B$13="I",SUM(TOP!U114:AA114),IF(DETAILS!$B$13="II",SUM(TOP!AX114:BD114),IF(DETAILS!$B$13="III",SUM(TOP!BS114:BY114),"")))</f>
        <v>0</v>
      </c>
      <c r="AM114" s="14" t="str">
        <f t="shared" si="24"/>
        <v/>
      </c>
      <c r="AY114" s="14" t="str">
        <f>IF('P1'!A114="","",'P1'!A114)</f>
        <v/>
      </c>
      <c r="AZ114" s="14">
        <f>IF(DETAILS!$B$13="I",SUM('P1'!S114:X114),IF(DETAILS!$B$13="II",SUM('P1'!AR114:AW114),IF(DETAILS!$B$13="III",SUM('P1'!BK114:BP114))))</f>
        <v>0</v>
      </c>
      <c r="BA114" s="14" t="str">
        <f t="shared" si="25"/>
        <v/>
      </c>
      <c r="BJ114" s="14" t="str">
        <f>IF('P2'!A114="","",'P2'!A114)</f>
        <v/>
      </c>
      <c r="BK114" s="14">
        <f>IF(DETAILS!$B$13="I",SUM('P2'!S114:X114),IF(DETAILS!$B$13="II",SUM('P2'!AR114:AW114),IF(DETAILS!$B$13="III",SUM('P2'!BK114:BP114))))</f>
        <v>0</v>
      </c>
      <c r="BL114" s="14" t="str">
        <f t="shared" si="26"/>
        <v/>
      </c>
      <c r="BU114" s="14" t="str">
        <f>IF('P3'!A114="","",'P3'!A114)</f>
        <v/>
      </c>
      <c r="BV114" s="14">
        <f>IF(DETAILS!$B$13="I",SUM('P3'!S114:X114),IF(DETAILS!$B$13="II",SUM('P3'!AR114:AW114),IF(DETAILS!$B$13="III",SUM('P3'!BK114:BP114))))</f>
        <v>0</v>
      </c>
      <c r="BW114" s="14" t="str">
        <f t="shared" si="27"/>
        <v/>
      </c>
      <c r="CG114" s="14" t="str">
        <f>IF('P4'!A114="","",'P4'!A114)</f>
        <v/>
      </c>
      <c r="CH114" s="14">
        <f>IFERROR(IF(DETAILS!$B$13="I",SUM('P4'!O114:R114),IF(DETAILS!$B$13="II",SUM('P4'!AE114:AH114),IF(DETAILS!$B$13="III",SUM('P4'!AQ114:AT114),""))),"ERROR")</f>
        <v>0</v>
      </c>
      <c r="CI114" s="14" t="str">
        <f t="shared" si="28"/>
        <v/>
      </c>
      <c r="CP114" s="14" t="str">
        <f>IF('P5'!A114="","",'P5'!A114)</f>
        <v/>
      </c>
      <c r="CQ114" s="14">
        <f>IFERROR(IF(DETAILS!$B$13="I",SUM('P5'!O114:R114),IF(DETAILS!$B$13="II",SUM('P5'!AE114:AH114),IF(DETAILS!$B$13="III",SUM('P5'!AQ114:AT114),""))),"ERROR")</f>
        <v>0</v>
      </c>
      <c r="CR114" s="14" t="str">
        <f t="shared" si="29"/>
        <v/>
      </c>
      <c r="CY114" s="14" t="str">
        <f>IF('P6'!A114="","",'P6'!A114)</f>
        <v/>
      </c>
      <c r="CZ114" s="14">
        <f>IFERROR(IF(DETAILS!$B$13="I",SUM('P6'!O114:R114),IF(DETAILS!$B$13="II",SUM('P6'!AE114:AH114),IF(DETAILS!$B$13="III",SUM('P6'!AQ114:AT114),""))),"ERROR")</f>
        <v>0</v>
      </c>
      <c r="DA114" s="14" t="str">
        <f t="shared" si="30"/>
        <v/>
      </c>
      <c r="DH114" s="14" t="str">
        <f>IF('P7'!A114="","",'P7'!A114)</f>
        <v/>
      </c>
      <c r="DI114" s="14">
        <f>IFERROR(IF(DETAILS!$B$13="I",SUM('P7'!O114:R114),IF(DETAILS!$B$13="II",SUM('P7'!AE114:AH114),IF(DETAILS!$B$13="III",SUM('P7'!AQ114:AT114),""))),"ERROR")</f>
        <v>0</v>
      </c>
      <c r="DJ114" s="14" t="str">
        <f t="shared" si="31"/>
        <v/>
      </c>
    </row>
    <row r="115" spans="1:114" s="14" customFormat="1" x14ac:dyDescent="0.25">
      <c r="A115" s="14" t="str">
        <f>IF(BABY!A115="","",BABY!A115)</f>
        <v/>
      </c>
      <c r="B115" s="14">
        <f>IF(DETAILS!$B$13="I",SUM(BABY!G115:M115),IF(DETAILS!$B$13="II",SUM(BABY!AJ115:AP115),IF(DETAILS!$B$13="III",SUM(BABY!BE115:BK115),"")))</f>
        <v>0</v>
      </c>
      <c r="C115" s="14" t="str">
        <f t="shared" si="16"/>
        <v/>
      </c>
      <c r="D115" s="14">
        <f>IF(DETAILS!$B$13="I",SUM(BABY!N115:T115),IF(DETAILS!$B$13="II",SUM(BABY!AQ115:AW115),IF(DETAILS!$B$13="III",SUM(BABY!BL115:BR115),"")))</f>
        <v>0</v>
      </c>
      <c r="E115" s="14" t="str">
        <f t="shared" si="17"/>
        <v/>
      </c>
      <c r="F115" s="14">
        <f>IF(DETAILS!$B$13="I",SUM(BABY!U115:AA115),IF(DETAILS!$B$13="II",SUM(BABY!AX115:BD115),IF(DETAILS!$B$13="III",SUM(BABY!BS115:BY115),"")))</f>
        <v>0</v>
      </c>
      <c r="G115" s="14" t="str">
        <f t="shared" si="18"/>
        <v/>
      </c>
      <c r="Q115" s="14" t="str">
        <f>IF(MIDDLE!A115="","",MIDDLE!A115)</f>
        <v/>
      </c>
      <c r="R115" s="14">
        <f>IF(DETAILS!$B$13="I",SUM(MIDDLE!G115:M115),IF(DETAILS!$B$13="II",SUM(MIDDLE!AJ115:AP115),IF(DETAILS!$B$13="III",SUM(MIDDLE!BE115:BK115),"")))</f>
        <v>0</v>
      </c>
      <c r="S115" s="14" t="str">
        <f t="shared" si="19"/>
        <v/>
      </c>
      <c r="T115" s="14">
        <f>IF(DETAILS!$B$13="I",SUM(MIDDLE!N115:T115),IF(DETAILS!$B$13="II",SUM(MIDDLE!AQ115:AW115),IF(DETAILS!$B$13="III",SUM(MIDDLE!BL115:BR115),"")))</f>
        <v>0</v>
      </c>
      <c r="U115" s="14" t="str">
        <f t="shared" si="20"/>
        <v/>
      </c>
      <c r="V115" s="14">
        <f>IF(DETAILS!$B$13="I",SUM(MIDDLE!U115:AA115),IF(DETAILS!$B$13="II",SUM(MIDDLE!AX115:BD115),IF(DETAILS!$B$13="III",SUM(MIDDLE!BS115:BY115),"")))</f>
        <v>0</v>
      </c>
      <c r="W115" s="14" t="str">
        <f t="shared" si="21"/>
        <v/>
      </c>
      <c r="AG115" s="14" t="str">
        <f>IF(TOP!A115="","",TOP!A115)</f>
        <v/>
      </c>
      <c r="AH115" s="14">
        <f>IF(DETAILS!$B$13="I",SUM(TOP!G115:M115),IF(DETAILS!$B$13="II",SUM(TOP!AJ115:AP115),IF(DETAILS!$B$13="III",SUM(TOP!BE115:BK115),"")))</f>
        <v>0</v>
      </c>
      <c r="AI115" s="14" t="str">
        <f t="shared" si="22"/>
        <v/>
      </c>
      <c r="AJ115" s="14">
        <f>IF(DETAILS!$B$13="I",SUM(TOP!N115:T115),IF(DETAILS!$B$13="II",SUM(TOP!AQ115:AW115),IF(DETAILS!$B$13="III",SUM(TOP!BL115:BR115),"")))</f>
        <v>0</v>
      </c>
      <c r="AK115" s="14" t="str">
        <f t="shared" si="23"/>
        <v/>
      </c>
      <c r="AL115" s="14">
        <f>IF(DETAILS!$B$13="I",SUM(TOP!U115:AA115),IF(DETAILS!$B$13="II",SUM(TOP!AX115:BD115),IF(DETAILS!$B$13="III",SUM(TOP!BS115:BY115),"")))</f>
        <v>0</v>
      </c>
      <c r="AM115" s="14" t="str">
        <f t="shared" si="24"/>
        <v/>
      </c>
      <c r="AY115" s="14" t="str">
        <f>IF('P1'!A115="","",'P1'!A115)</f>
        <v/>
      </c>
      <c r="AZ115" s="14">
        <f>IF(DETAILS!$B$13="I",SUM('P1'!S115:X115),IF(DETAILS!$B$13="II",SUM('P1'!AR115:AW115),IF(DETAILS!$B$13="III",SUM('P1'!BK115:BP115))))</f>
        <v>0</v>
      </c>
      <c r="BA115" s="14" t="str">
        <f t="shared" si="25"/>
        <v/>
      </c>
      <c r="BJ115" s="14" t="str">
        <f>IF('P2'!A115="","",'P2'!A115)</f>
        <v/>
      </c>
      <c r="BK115" s="14">
        <f>IF(DETAILS!$B$13="I",SUM('P2'!S115:X115),IF(DETAILS!$B$13="II",SUM('P2'!AR115:AW115),IF(DETAILS!$B$13="III",SUM('P2'!BK115:BP115))))</f>
        <v>0</v>
      </c>
      <c r="BL115" s="14" t="str">
        <f t="shared" si="26"/>
        <v/>
      </c>
      <c r="BU115" s="14" t="str">
        <f>IF('P3'!A115="","",'P3'!A115)</f>
        <v/>
      </c>
      <c r="BV115" s="14">
        <f>IF(DETAILS!$B$13="I",SUM('P3'!S115:X115),IF(DETAILS!$B$13="II",SUM('P3'!AR115:AW115),IF(DETAILS!$B$13="III",SUM('P3'!BK115:BP115))))</f>
        <v>0</v>
      </c>
      <c r="BW115" s="14" t="str">
        <f t="shared" si="27"/>
        <v/>
      </c>
      <c r="CG115" s="14" t="str">
        <f>IF('P4'!A115="","",'P4'!A115)</f>
        <v/>
      </c>
      <c r="CH115" s="14">
        <f>IFERROR(IF(DETAILS!$B$13="I",SUM('P4'!O115:R115),IF(DETAILS!$B$13="II",SUM('P4'!AE115:AH115),IF(DETAILS!$B$13="III",SUM('P4'!AQ115:AT115),""))),"ERROR")</f>
        <v>0</v>
      </c>
      <c r="CI115" s="14" t="str">
        <f t="shared" si="28"/>
        <v/>
      </c>
      <c r="CP115" s="14" t="str">
        <f>IF('P5'!A115="","",'P5'!A115)</f>
        <v/>
      </c>
      <c r="CQ115" s="14">
        <f>IFERROR(IF(DETAILS!$B$13="I",SUM('P5'!O115:R115),IF(DETAILS!$B$13="II",SUM('P5'!AE115:AH115),IF(DETAILS!$B$13="III",SUM('P5'!AQ115:AT115),""))),"ERROR")</f>
        <v>0</v>
      </c>
      <c r="CR115" s="14" t="str">
        <f t="shared" si="29"/>
        <v/>
      </c>
      <c r="CY115" s="14" t="str">
        <f>IF('P6'!A115="","",'P6'!A115)</f>
        <v/>
      </c>
      <c r="CZ115" s="14">
        <f>IFERROR(IF(DETAILS!$B$13="I",SUM('P6'!O115:R115),IF(DETAILS!$B$13="II",SUM('P6'!AE115:AH115),IF(DETAILS!$B$13="III",SUM('P6'!AQ115:AT115),""))),"ERROR")</f>
        <v>0</v>
      </c>
      <c r="DA115" s="14" t="str">
        <f t="shared" si="30"/>
        <v/>
      </c>
      <c r="DH115" s="14" t="str">
        <f>IF('P7'!A115="","",'P7'!A115)</f>
        <v/>
      </c>
      <c r="DI115" s="14">
        <f>IFERROR(IF(DETAILS!$B$13="I",SUM('P7'!O115:R115),IF(DETAILS!$B$13="II",SUM('P7'!AE115:AH115),IF(DETAILS!$B$13="III",SUM('P7'!AQ115:AT115),""))),"ERROR")</f>
        <v>0</v>
      </c>
      <c r="DJ115" s="14" t="str">
        <f t="shared" si="31"/>
        <v/>
      </c>
    </row>
    <row r="116" spans="1:114" s="14" customFormat="1" x14ac:dyDescent="0.25">
      <c r="A116" s="14" t="str">
        <f>IF(BABY!A116="","",BABY!A116)</f>
        <v/>
      </c>
      <c r="B116" s="14">
        <f>IF(DETAILS!$B$13="I",SUM(BABY!G116:M116),IF(DETAILS!$B$13="II",SUM(BABY!AJ116:AP116),IF(DETAILS!$B$13="III",SUM(BABY!BE116:BK116),"")))</f>
        <v>0</v>
      </c>
      <c r="C116" s="14" t="str">
        <f t="shared" si="16"/>
        <v/>
      </c>
      <c r="D116" s="14">
        <f>IF(DETAILS!$B$13="I",SUM(BABY!N116:T116),IF(DETAILS!$B$13="II",SUM(BABY!AQ116:AW116),IF(DETAILS!$B$13="III",SUM(BABY!BL116:BR116),"")))</f>
        <v>0</v>
      </c>
      <c r="E116" s="14" t="str">
        <f t="shared" si="17"/>
        <v/>
      </c>
      <c r="F116" s="14">
        <f>IF(DETAILS!$B$13="I",SUM(BABY!U116:AA116),IF(DETAILS!$B$13="II",SUM(BABY!AX116:BD116),IF(DETAILS!$B$13="III",SUM(BABY!BS116:BY116),"")))</f>
        <v>0</v>
      </c>
      <c r="G116" s="14" t="str">
        <f t="shared" si="18"/>
        <v/>
      </c>
      <c r="Q116" s="14" t="str">
        <f>IF(MIDDLE!A116="","",MIDDLE!A116)</f>
        <v/>
      </c>
      <c r="R116" s="14">
        <f>IF(DETAILS!$B$13="I",SUM(MIDDLE!G116:M116),IF(DETAILS!$B$13="II",SUM(MIDDLE!AJ116:AP116),IF(DETAILS!$B$13="III",SUM(MIDDLE!BE116:BK116),"")))</f>
        <v>0</v>
      </c>
      <c r="S116" s="14" t="str">
        <f t="shared" si="19"/>
        <v/>
      </c>
      <c r="T116" s="14">
        <f>IF(DETAILS!$B$13="I",SUM(MIDDLE!N116:T116),IF(DETAILS!$B$13="II",SUM(MIDDLE!AQ116:AW116),IF(DETAILS!$B$13="III",SUM(MIDDLE!BL116:BR116),"")))</f>
        <v>0</v>
      </c>
      <c r="U116" s="14" t="str">
        <f t="shared" si="20"/>
        <v/>
      </c>
      <c r="V116" s="14">
        <f>IF(DETAILS!$B$13="I",SUM(MIDDLE!U116:AA116),IF(DETAILS!$B$13="II",SUM(MIDDLE!AX116:BD116),IF(DETAILS!$B$13="III",SUM(MIDDLE!BS116:BY116),"")))</f>
        <v>0</v>
      </c>
      <c r="W116" s="14" t="str">
        <f t="shared" si="21"/>
        <v/>
      </c>
      <c r="AG116" s="14" t="str">
        <f>IF(TOP!A116="","",TOP!A116)</f>
        <v/>
      </c>
      <c r="AH116" s="14">
        <f>IF(DETAILS!$B$13="I",SUM(TOP!G116:M116),IF(DETAILS!$B$13="II",SUM(TOP!AJ116:AP116),IF(DETAILS!$B$13="III",SUM(TOP!BE116:BK116),"")))</f>
        <v>0</v>
      </c>
      <c r="AI116" s="14" t="str">
        <f t="shared" si="22"/>
        <v/>
      </c>
      <c r="AJ116" s="14">
        <f>IF(DETAILS!$B$13="I",SUM(TOP!N116:T116),IF(DETAILS!$B$13="II",SUM(TOP!AQ116:AW116),IF(DETAILS!$B$13="III",SUM(TOP!BL116:BR116),"")))</f>
        <v>0</v>
      </c>
      <c r="AK116" s="14" t="str">
        <f t="shared" si="23"/>
        <v/>
      </c>
      <c r="AL116" s="14">
        <f>IF(DETAILS!$B$13="I",SUM(TOP!U116:AA116),IF(DETAILS!$B$13="II",SUM(TOP!AX116:BD116),IF(DETAILS!$B$13="III",SUM(TOP!BS116:BY116),"")))</f>
        <v>0</v>
      </c>
      <c r="AM116" s="14" t="str">
        <f t="shared" si="24"/>
        <v/>
      </c>
      <c r="AY116" s="14" t="str">
        <f>IF('P1'!A116="","",'P1'!A116)</f>
        <v/>
      </c>
      <c r="AZ116" s="14">
        <f>IF(DETAILS!$B$13="I",SUM('P1'!S116:X116),IF(DETAILS!$B$13="II",SUM('P1'!AR116:AW116),IF(DETAILS!$B$13="III",SUM('P1'!BK116:BP116))))</f>
        <v>0</v>
      </c>
      <c r="BA116" s="14" t="str">
        <f t="shared" si="25"/>
        <v/>
      </c>
      <c r="BJ116" s="14" t="str">
        <f>IF('P2'!A116="","",'P2'!A116)</f>
        <v/>
      </c>
      <c r="BK116" s="14">
        <f>IF(DETAILS!$B$13="I",SUM('P2'!S116:X116),IF(DETAILS!$B$13="II",SUM('P2'!AR116:AW116),IF(DETAILS!$B$13="III",SUM('P2'!BK116:BP116))))</f>
        <v>0</v>
      </c>
      <c r="BL116" s="14" t="str">
        <f t="shared" si="26"/>
        <v/>
      </c>
      <c r="BU116" s="14" t="str">
        <f>IF('P3'!A116="","",'P3'!A116)</f>
        <v/>
      </c>
      <c r="BV116" s="14">
        <f>IF(DETAILS!$B$13="I",SUM('P3'!S116:X116),IF(DETAILS!$B$13="II",SUM('P3'!AR116:AW116),IF(DETAILS!$B$13="III",SUM('P3'!BK116:BP116))))</f>
        <v>0</v>
      </c>
      <c r="BW116" s="14" t="str">
        <f t="shared" si="27"/>
        <v/>
      </c>
      <c r="CG116" s="14" t="str">
        <f>IF('P4'!A116="","",'P4'!A116)</f>
        <v/>
      </c>
      <c r="CH116" s="14">
        <f>IFERROR(IF(DETAILS!$B$13="I",SUM('P4'!O116:R116),IF(DETAILS!$B$13="II",SUM('P4'!AE116:AH116),IF(DETAILS!$B$13="III",SUM('P4'!AQ116:AT116),""))),"ERROR")</f>
        <v>0</v>
      </c>
      <c r="CI116" s="14" t="str">
        <f t="shared" si="28"/>
        <v/>
      </c>
      <c r="CP116" s="14" t="str">
        <f>IF('P5'!A116="","",'P5'!A116)</f>
        <v/>
      </c>
      <c r="CQ116" s="14">
        <f>IFERROR(IF(DETAILS!$B$13="I",SUM('P5'!O116:R116),IF(DETAILS!$B$13="II",SUM('P5'!AE116:AH116),IF(DETAILS!$B$13="III",SUM('P5'!AQ116:AT116),""))),"ERROR")</f>
        <v>0</v>
      </c>
      <c r="CR116" s="14" t="str">
        <f t="shared" si="29"/>
        <v/>
      </c>
      <c r="CY116" s="14" t="str">
        <f>IF('P6'!A116="","",'P6'!A116)</f>
        <v/>
      </c>
      <c r="CZ116" s="14">
        <f>IFERROR(IF(DETAILS!$B$13="I",SUM('P6'!O116:R116),IF(DETAILS!$B$13="II",SUM('P6'!AE116:AH116),IF(DETAILS!$B$13="III",SUM('P6'!AQ116:AT116),""))),"ERROR")</f>
        <v>0</v>
      </c>
      <c r="DA116" s="14" t="str">
        <f t="shared" si="30"/>
        <v/>
      </c>
      <c r="DH116" s="14" t="str">
        <f>IF('P7'!A116="","",'P7'!A116)</f>
        <v/>
      </c>
      <c r="DI116" s="14">
        <f>IFERROR(IF(DETAILS!$B$13="I",SUM('P7'!O116:R116),IF(DETAILS!$B$13="II",SUM('P7'!AE116:AH116),IF(DETAILS!$B$13="III",SUM('P7'!AQ116:AT116),""))),"ERROR")</f>
        <v>0</v>
      </c>
      <c r="DJ116" s="14" t="str">
        <f t="shared" si="31"/>
        <v/>
      </c>
    </row>
    <row r="117" spans="1:114" s="14" customFormat="1" x14ac:dyDescent="0.25">
      <c r="A117" s="14" t="str">
        <f>IF(BABY!A117="","",BABY!A117)</f>
        <v/>
      </c>
      <c r="B117" s="14">
        <f>IF(DETAILS!$B$13="I",SUM(BABY!G117:M117),IF(DETAILS!$B$13="II",SUM(BABY!AJ117:AP117),IF(DETAILS!$B$13="III",SUM(BABY!BE117:BK117),"")))</f>
        <v>0</v>
      </c>
      <c r="C117" s="14" t="str">
        <f t="shared" si="16"/>
        <v/>
      </c>
      <c r="D117" s="14">
        <f>IF(DETAILS!$B$13="I",SUM(BABY!N117:T117),IF(DETAILS!$B$13="II",SUM(BABY!AQ117:AW117),IF(DETAILS!$B$13="III",SUM(BABY!BL117:BR117),"")))</f>
        <v>0</v>
      </c>
      <c r="E117" s="14" t="str">
        <f t="shared" si="17"/>
        <v/>
      </c>
      <c r="F117" s="14">
        <f>IF(DETAILS!$B$13="I",SUM(BABY!U117:AA117),IF(DETAILS!$B$13="II",SUM(BABY!AX117:BD117),IF(DETAILS!$B$13="III",SUM(BABY!BS117:BY117),"")))</f>
        <v>0</v>
      </c>
      <c r="G117" s="14" t="str">
        <f t="shared" si="18"/>
        <v/>
      </c>
      <c r="Q117" s="14" t="str">
        <f>IF(MIDDLE!A117="","",MIDDLE!A117)</f>
        <v/>
      </c>
      <c r="R117" s="14">
        <f>IF(DETAILS!$B$13="I",SUM(MIDDLE!G117:M117),IF(DETAILS!$B$13="II",SUM(MIDDLE!AJ117:AP117),IF(DETAILS!$B$13="III",SUM(MIDDLE!BE117:BK117),"")))</f>
        <v>0</v>
      </c>
      <c r="S117" s="14" t="str">
        <f t="shared" si="19"/>
        <v/>
      </c>
      <c r="T117" s="14">
        <f>IF(DETAILS!$B$13="I",SUM(MIDDLE!N117:T117),IF(DETAILS!$B$13="II",SUM(MIDDLE!AQ117:AW117),IF(DETAILS!$B$13="III",SUM(MIDDLE!BL117:BR117),"")))</f>
        <v>0</v>
      </c>
      <c r="U117" s="14" t="str">
        <f t="shared" si="20"/>
        <v/>
      </c>
      <c r="V117" s="14">
        <f>IF(DETAILS!$B$13="I",SUM(MIDDLE!U117:AA117),IF(DETAILS!$B$13="II",SUM(MIDDLE!AX117:BD117),IF(DETAILS!$B$13="III",SUM(MIDDLE!BS117:BY117),"")))</f>
        <v>0</v>
      </c>
      <c r="W117" s="14" t="str">
        <f t="shared" si="21"/>
        <v/>
      </c>
      <c r="AG117" s="14" t="str">
        <f>IF(TOP!A117="","",TOP!A117)</f>
        <v/>
      </c>
      <c r="AH117" s="14">
        <f>IF(DETAILS!$B$13="I",SUM(TOP!G117:M117),IF(DETAILS!$B$13="II",SUM(TOP!AJ117:AP117),IF(DETAILS!$B$13="III",SUM(TOP!BE117:BK117),"")))</f>
        <v>0</v>
      </c>
      <c r="AI117" s="14" t="str">
        <f t="shared" si="22"/>
        <v/>
      </c>
      <c r="AJ117" s="14">
        <f>IF(DETAILS!$B$13="I",SUM(TOP!N117:T117),IF(DETAILS!$B$13="II",SUM(TOP!AQ117:AW117),IF(DETAILS!$B$13="III",SUM(TOP!BL117:BR117),"")))</f>
        <v>0</v>
      </c>
      <c r="AK117" s="14" t="str">
        <f t="shared" si="23"/>
        <v/>
      </c>
      <c r="AL117" s="14">
        <f>IF(DETAILS!$B$13="I",SUM(TOP!U117:AA117),IF(DETAILS!$B$13="II",SUM(TOP!AX117:BD117),IF(DETAILS!$B$13="III",SUM(TOP!BS117:BY117),"")))</f>
        <v>0</v>
      </c>
      <c r="AM117" s="14" t="str">
        <f t="shared" si="24"/>
        <v/>
      </c>
      <c r="AY117" s="14" t="str">
        <f>IF('P1'!A117="","",'P1'!A117)</f>
        <v/>
      </c>
      <c r="AZ117" s="14">
        <f>IF(DETAILS!$B$13="I",SUM('P1'!S117:X117),IF(DETAILS!$B$13="II",SUM('P1'!AR117:AW117),IF(DETAILS!$B$13="III",SUM('P1'!BK117:BP117))))</f>
        <v>0</v>
      </c>
      <c r="BA117" s="14" t="str">
        <f t="shared" si="25"/>
        <v/>
      </c>
      <c r="BJ117" s="14" t="str">
        <f>IF('P2'!A117="","",'P2'!A117)</f>
        <v/>
      </c>
      <c r="BK117" s="14">
        <f>IF(DETAILS!$B$13="I",SUM('P2'!S117:X117),IF(DETAILS!$B$13="II",SUM('P2'!AR117:AW117),IF(DETAILS!$B$13="III",SUM('P2'!BK117:BP117))))</f>
        <v>0</v>
      </c>
      <c r="BL117" s="14" t="str">
        <f t="shared" si="26"/>
        <v/>
      </c>
      <c r="BU117" s="14" t="str">
        <f>IF('P3'!A117="","",'P3'!A117)</f>
        <v/>
      </c>
      <c r="BV117" s="14">
        <f>IF(DETAILS!$B$13="I",SUM('P3'!S117:X117),IF(DETAILS!$B$13="II",SUM('P3'!AR117:AW117),IF(DETAILS!$B$13="III",SUM('P3'!BK117:BP117))))</f>
        <v>0</v>
      </c>
      <c r="BW117" s="14" t="str">
        <f t="shared" si="27"/>
        <v/>
      </c>
      <c r="CG117" s="14" t="str">
        <f>IF('P4'!A117="","",'P4'!A117)</f>
        <v/>
      </c>
      <c r="CH117" s="14">
        <f>IFERROR(IF(DETAILS!$B$13="I",SUM('P4'!O117:R117),IF(DETAILS!$B$13="II",SUM('P4'!AE117:AH117),IF(DETAILS!$B$13="III",SUM('P4'!AQ117:AT117),""))),"ERROR")</f>
        <v>0</v>
      </c>
      <c r="CI117" s="14" t="str">
        <f t="shared" si="28"/>
        <v/>
      </c>
      <c r="CP117" s="14" t="str">
        <f>IF('P5'!A117="","",'P5'!A117)</f>
        <v/>
      </c>
      <c r="CQ117" s="14">
        <f>IFERROR(IF(DETAILS!$B$13="I",SUM('P5'!O117:R117),IF(DETAILS!$B$13="II",SUM('P5'!AE117:AH117),IF(DETAILS!$B$13="III",SUM('P5'!AQ117:AT117),""))),"ERROR")</f>
        <v>0</v>
      </c>
      <c r="CR117" s="14" t="str">
        <f t="shared" si="29"/>
        <v/>
      </c>
      <c r="CY117" s="14" t="str">
        <f>IF('P6'!A117="","",'P6'!A117)</f>
        <v/>
      </c>
      <c r="CZ117" s="14">
        <f>IFERROR(IF(DETAILS!$B$13="I",SUM('P6'!O117:R117),IF(DETAILS!$B$13="II",SUM('P6'!AE117:AH117),IF(DETAILS!$B$13="III",SUM('P6'!AQ117:AT117),""))),"ERROR")</f>
        <v>0</v>
      </c>
      <c r="DA117" s="14" t="str">
        <f t="shared" si="30"/>
        <v/>
      </c>
      <c r="DH117" s="14" t="str">
        <f>IF('P7'!A117="","",'P7'!A117)</f>
        <v/>
      </c>
      <c r="DI117" s="14">
        <f>IFERROR(IF(DETAILS!$B$13="I",SUM('P7'!O117:R117),IF(DETAILS!$B$13="II",SUM('P7'!AE117:AH117),IF(DETAILS!$B$13="III",SUM('P7'!AQ117:AT117),""))),"ERROR")</f>
        <v>0</v>
      </c>
      <c r="DJ117" s="14" t="str">
        <f t="shared" si="31"/>
        <v/>
      </c>
    </row>
    <row r="118" spans="1:114" s="14" customFormat="1" x14ac:dyDescent="0.25">
      <c r="A118" s="14" t="str">
        <f>IF(BABY!A118="","",BABY!A118)</f>
        <v/>
      </c>
      <c r="B118" s="14">
        <f>IF(DETAILS!$B$13="I",SUM(BABY!G118:M118),IF(DETAILS!$B$13="II",SUM(BABY!AJ118:AP118),IF(DETAILS!$B$13="III",SUM(BABY!BE118:BK118),"")))</f>
        <v>0</v>
      </c>
      <c r="C118" s="14" t="str">
        <f t="shared" si="16"/>
        <v/>
      </c>
      <c r="D118" s="14">
        <f>IF(DETAILS!$B$13="I",SUM(BABY!N118:T118),IF(DETAILS!$B$13="II",SUM(BABY!AQ118:AW118),IF(DETAILS!$B$13="III",SUM(BABY!BL118:BR118),"")))</f>
        <v>0</v>
      </c>
      <c r="E118" s="14" t="str">
        <f t="shared" si="17"/>
        <v/>
      </c>
      <c r="F118" s="14">
        <f>IF(DETAILS!$B$13="I",SUM(BABY!U118:AA118),IF(DETAILS!$B$13="II",SUM(BABY!AX118:BD118),IF(DETAILS!$B$13="III",SUM(BABY!BS118:BY118),"")))</f>
        <v>0</v>
      </c>
      <c r="G118" s="14" t="str">
        <f t="shared" si="18"/>
        <v/>
      </c>
      <c r="Q118" s="14" t="str">
        <f>IF(MIDDLE!A118="","",MIDDLE!A118)</f>
        <v/>
      </c>
      <c r="R118" s="14">
        <f>IF(DETAILS!$B$13="I",SUM(MIDDLE!G118:M118),IF(DETAILS!$B$13="II",SUM(MIDDLE!AJ118:AP118),IF(DETAILS!$B$13="III",SUM(MIDDLE!BE118:BK118),"")))</f>
        <v>0</v>
      </c>
      <c r="S118" s="14" t="str">
        <f t="shared" si="19"/>
        <v/>
      </c>
      <c r="T118" s="14">
        <f>IF(DETAILS!$B$13="I",SUM(MIDDLE!N118:T118),IF(DETAILS!$B$13="II",SUM(MIDDLE!AQ118:AW118),IF(DETAILS!$B$13="III",SUM(MIDDLE!BL118:BR118),"")))</f>
        <v>0</v>
      </c>
      <c r="U118" s="14" t="str">
        <f t="shared" si="20"/>
        <v/>
      </c>
      <c r="V118" s="14">
        <f>IF(DETAILS!$B$13="I",SUM(MIDDLE!U118:AA118),IF(DETAILS!$B$13="II",SUM(MIDDLE!AX118:BD118),IF(DETAILS!$B$13="III",SUM(MIDDLE!BS118:BY118),"")))</f>
        <v>0</v>
      </c>
      <c r="W118" s="14" t="str">
        <f t="shared" si="21"/>
        <v/>
      </c>
      <c r="AG118" s="14" t="str">
        <f>IF(TOP!A118="","",TOP!A118)</f>
        <v/>
      </c>
      <c r="AH118" s="14">
        <f>IF(DETAILS!$B$13="I",SUM(TOP!G118:M118),IF(DETAILS!$B$13="II",SUM(TOP!AJ118:AP118),IF(DETAILS!$B$13="III",SUM(TOP!BE118:BK118),"")))</f>
        <v>0</v>
      </c>
      <c r="AI118" s="14" t="str">
        <f t="shared" si="22"/>
        <v/>
      </c>
      <c r="AJ118" s="14">
        <f>IF(DETAILS!$B$13="I",SUM(TOP!N118:T118),IF(DETAILS!$B$13="II",SUM(TOP!AQ118:AW118),IF(DETAILS!$B$13="III",SUM(TOP!BL118:BR118),"")))</f>
        <v>0</v>
      </c>
      <c r="AK118" s="14" t="str">
        <f t="shared" si="23"/>
        <v/>
      </c>
      <c r="AL118" s="14">
        <f>IF(DETAILS!$B$13="I",SUM(TOP!U118:AA118),IF(DETAILS!$B$13="II",SUM(TOP!AX118:BD118),IF(DETAILS!$B$13="III",SUM(TOP!BS118:BY118),"")))</f>
        <v>0</v>
      </c>
      <c r="AM118" s="14" t="str">
        <f t="shared" si="24"/>
        <v/>
      </c>
      <c r="AY118" s="14" t="str">
        <f>IF('P1'!A118="","",'P1'!A118)</f>
        <v/>
      </c>
      <c r="AZ118" s="14">
        <f>IF(DETAILS!$B$13="I",SUM('P1'!S118:X118),IF(DETAILS!$B$13="II",SUM('P1'!AR118:AW118),IF(DETAILS!$B$13="III",SUM('P1'!BK118:BP118))))</f>
        <v>0</v>
      </c>
      <c r="BA118" s="14" t="str">
        <f t="shared" si="25"/>
        <v/>
      </c>
      <c r="BJ118" s="14" t="str">
        <f>IF('P2'!A118="","",'P2'!A118)</f>
        <v/>
      </c>
      <c r="BK118" s="14">
        <f>IF(DETAILS!$B$13="I",SUM('P2'!S118:X118),IF(DETAILS!$B$13="II",SUM('P2'!AR118:AW118),IF(DETAILS!$B$13="III",SUM('P2'!BK118:BP118))))</f>
        <v>0</v>
      </c>
      <c r="BL118" s="14" t="str">
        <f t="shared" si="26"/>
        <v/>
      </c>
      <c r="BU118" s="14" t="str">
        <f>IF('P3'!A118="","",'P3'!A118)</f>
        <v/>
      </c>
      <c r="BV118" s="14">
        <f>IF(DETAILS!$B$13="I",SUM('P3'!S118:X118),IF(DETAILS!$B$13="II",SUM('P3'!AR118:AW118),IF(DETAILS!$B$13="III",SUM('P3'!BK118:BP118))))</f>
        <v>0</v>
      </c>
      <c r="BW118" s="14" t="str">
        <f t="shared" si="27"/>
        <v/>
      </c>
      <c r="CG118" s="14" t="str">
        <f>IF('P4'!A118="","",'P4'!A118)</f>
        <v/>
      </c>
      <c r="CH118" s="14">
        <f>IFERROR(IF(DETAILS!$B$13="I",SUM('P4'!O118:R118),IF(DETAILS!$B$13="II",SUM('P4'!AE118:AH118),IF(DETAILS!$B$13="III",SUM('P4'!AQ118:AT118),""))),"ERROR")</f>
        <v>0</v>
      </c>
      <c r="CI118" s="14" t="str">
        <f t="shared" si="28"/>
        <v/>
      </c>
      <c r="CP118" s="14" t="str">
        <f>IF('P5'!A118="","",'P5'!A118)</f>
        <v/>
      </c>
      <c r="CQ118" s="14">
        <f>IFERROR(IF(DETAILS!$B$13="I",SUM('P5'!O118:R118),IF(DETAILS!$B$13="II",SUM('P5'!AE118:AH118),IF(DETAILS!$B$13="III",SUM('P5'!AQ118:AT118),""))),"ERROR")</f>
        <v>0</v>
      </c>
      <c r="CR118" s="14" t="str">
        <f t="shared" si="29"/>
        <v/>
      </c>
      <c r="CY118" s="14" t="str">
        <f>IF('P6'!A118="","",'P6'!A118)</f>
        <v/>
      </c>
      <c r="CZ118" s="14">
        <f>IFERROR(IF(DETAILS!$B$13="I",SUM('P6'!O118:R118),IF(DETAILS!$B$13="II",SUM('P6'!AE118:AH118),IF(DETAILS!$B$13="III",SUM('P6'!AQ118:AT118),""))),"ERROR")</f>
        <v>0</v>
      </c>
      <c r="DA118" s="14" t="str">
        <f t="shared" si="30"/>
        <v/>
      </c>
      <c r="DH118" s="14" t="str">
        <f>IF('P7'!A118="","",'P7'!A118)</f>
        <v/>
      </c>
      <c r="DI118" s="14">
        <f>IFERROR(IF(DETAILS!$B$13="I",SUM('P7'!O118:R118),IF(DETAILS!$B$13="II",SUM('P7'!AE118:AH118),IF(DETAILS!$B$13="III",SUM('P7'!AQ118:AT118),""))),"ERROR")</f>
        <v>0</v>
      </c>
      <c r="DJ118" s="14" t="str">
        <f t="shared" si="31"/>
        <v/>
      </c>
    </row>
    <row r="119" spans="1:114" s="14" customFormat="1" x14ac:dyDescent="0.25">
      <c r="A119" s="14" t="str">
        <f>IF(BABY!A119="","",BABY!A119)</f>
        <v/>
      </c>
      <c r="B119" s="14">
        <f>IF(DETAILS!$B$13="I",SUM(BABY!G119:M119),IF(DETAILS!$B$13="II",SUM(BABY!AJ119:AP119),IF(DETAILS!$B$13="III",SUM(BABY!BE119:BK119),"")))</f>
        <v>0</v>
      </c>
      <c r="C119" s="14" t="str">
        <f t="shared" si="16"/>
        <v/>
      </c>
      <c r="D119" s="14">
        <f>IF(DETAILS!$B$13="I",SUM(BABY!N119:T119),IF(DETAILS!$B$13="II",SUM(BABY!AQ119:AW119),IF(DETAILS!$B$13="III",SUM(BABY!BL119:BR119),"")))</f>
        <v>0</v>
      </c>
      <c r="E119" s="14" t="str">
        <f t="shared" si="17"/>
        <v/>
      </c>
      <c r="F119" s="14">
        <f>IF(DETAILS!$B$13="I",SUM(BABY!U119:AA119),IF(DETAILS!$B$13="II",SUM(BABY!AX119:BD119),IF(DETAILS!$B$13="III",SUM(BABY!BS119:BY119),"")))</f>
        <v>0</v>
      </c>
      <c r="G119" s="14" t="str">
        <f t="shared" si="18"/>
        <v/>
      </c>
      <c r="Q119" s="14" t="str">
        <f>IF(MIDDLE!A119="","",MIDDLE!A119)</f>
        <v/>
      </c>
      <c r="R119" s="14">
        <f>IF(DETAILS!$B$13="I",SUM(MIDDLE!G119:M119),IF(DETAILS!$B$13="II",SUM(MIDDLE!AJ119:AP119),IF(DETAILS!$B$13="III",SUM(MIDDLE!BE119:BK119),"")))</f>
        <v>0</v>
      </c>
      <c r="S119" s="14" t="str">
        <f t="shared" si="19"/>
        <v/>
      </c>
      <c r="T119" s="14">
        <f>IF(DETAILS!$B$13="I",SUM(MIDDLE!N119:T119),IF(DETAILS!$B$13="II",SUM(MIDDLE!AQ119:AW119),IF(DETAILS!$B$13="III",SUM(MIDDLE!BL119:BR119),"")))</f>
        <v>0</v>
      </c>
      <c r="U119" s="14" t="str">
        <f t="shared" si="20"/>
        <v/>
      </c>
      <c r="V119" s="14">
        <f>IF(DETAILS!$B$13="I",SUM(MIDDLE!U119:AA119),IF(DETAILS!$B$13="II",SUM(MIDDLE!AX119:BD119),IF(DETAILS!$B$13="III",SUM(MIDDLE!BS119:BY119),"")))</f>
        <v>0</v>
      </c>
      <c r="W119" s="14" t="str">
        <f t="shared" si="21"/>
        <v/>
      </c>
      <c r="AG119" s="14" t="str">
        <f>IF(TOP!A119="","",TOP!A119)</f>
        <v/>
      </c>
      <c r="AH119" s="14">
        <f>IF(DETAILS!$B$13="I",SUM(TOP!G119:M119),IF(DETAILS!$B$13="II",SUM(TOP!AJ119:AP119),IF(DETAILS!$B$13="III",SUM(TOP!BE119:BK119),"")))</f>
        <v>0</v>
      </c>
      <c r="AI119" s="14" t="str">
        <f t="shared" si="22"/>
        <v/>
      </c>
      <c r="AJ119" s="14">
        <f>IF(DETAILS!$B$13="I",SUM(TOP!N119:T119),IF(DETAILS!$B$13="II",SUM(TOP!AQ119:AW119),IF(DETAILS!$B$13="III",SUM(TOP!BL119:BR119),"")))</f>
        <v>0</v>
      </c>
      <c r="AK119" s="14" t="str">
        <f t="shared" si="23"/>
        <v/>
      </c>
      <c r="AL119" s="14">
        <f>IF(DETAILS!$B$13="I",SUM(TOP!U119:AA119),IF(DETAILS!$B$13="II",SUM(TOP!AX119:BD119),IF(DETAILS!$B$13="III",SUM(TOP!BS119:BY119),"")))</f>
        <v>0</v>
      </c>
      <c r="AM119" s="14" t="str">
        <f t="shared" si="24"/>
        <v/>
      </c>
      <c r="AY119" s="14" t="str">
        <f>IF('P1'!A119="","",'P1'!A119)</f>
        <v/>
      </c>
      <c r="AZ119" s="14">
        <f>IF(DETAILS!$B$13="I",SUM('P1'!S119:X119),IF(DETAILS!$B$13="II",SUM('P1'!AR119:AW119),IF(DETAILS!$B$13="III",SUM('P1'!BK119:BP119))))</f>
        <v>0</v>
      </c>
      <c r="BA119" s="14" t="str">
        <f t="shared" si="25"/>
        <v/>
      </c>
      <c r="BJ119" s="14" t="str">
        <f>IF('P2'!A119="","",'P2'!A119)</f>
        <v/>
      </c>
      <c r="BK119" s="14">
        <f>IF(DETAILS!$B$13="I",SUM('P2'!S119:X119),IF(DETAILS!$B$13="II",SUM('P2'!AR119:AW119),IF(DETAILS!$B$13="III",SUM('P2'!BK119:BP119))))</f>
        <v>0</v>
      </c>
      <c r="BL119" s="14" t="str">
        <f t="shared" si="26"/>
        <v/>
      </c>
      <c r="BU119" s="14" t="str">
        <f>IF('P3'!A119="","",'P3'!A119)</f>
        <v/>
      </c>
      <c r="BV119" s="14">
        <f>IF(DETAILS!$B$13="I",SUM('P3'!S119:X119),IF(DETAILS!$B$13="II",SUM('P3'!AR119:AW119),IF(DETAILS!$B$13="III",SUM('P3'!BK119:BP119))))</f>
        <v>0</v>
      </c>
      <c r="BW119" s="14" t="str">
        <f t="shared" si="27"/>
        <v/>
      </c>
      <c r="CG119" s="14" t="str">
        <f>IF('P4'!A119="","",'P4'!A119)</f>
        <v/>
      </c>
      <c r="CH119" s="14">
        <f>IFERROR(IF(DETAILS!$B$13="I",SUM('P4'!O119:R119),IF(DETAILS!$B$13="II",SUM('P4'!AE119:AH119),IF(DETAILS!$B$13="III",SUM('P4'!AQ119:AT119),""))),"ERROR")</f>
        <v>0</v>
      </c>
      <c r="CI119" s="14" t="str">
        <f t="shared" si="28"/>
        <v/>
      </c>
      <c r="CP119" s="14" t="str">
        <f>IF('P5'!A119="","",'P5'!A119)</f>
        <v/>
      </c>
      <c r="CQ119" s="14">
        <f>IFERROR(IF(DETAILS!$B$13="I",SUM('P5'!O119:R119),IF(DETAILS!$B$13="II",SUM('P5'!AE119:AH119),IF(DETAILS!$B$13="III",SUM('P5'!AQ119:AT119),""))),"ERROR")</f>
        <v>0</v>
      </c>
      <c r="CR119" s="14" t="str">
        <f t="shared" si="29"/>
        <v/>
      </c>
      <c r="CY119" s="14" t="str">
        <f>IF('P6'!A119="","",'P6'!A119)</f>
        <v/>
      </c>
      <c r="CZ119" s="14">
        <f>IFERROR(IF(DETAILS!$B$13="I",SUM('P6'!O119:R119),IF(DETAILS!$B$13="II",SUM('P6'!AE119:AH119),IF(DETAILS!$B$13="III",SUM('P6'!AQ119:AT119),""))),"ERROR")</f>
        <v>0</v>
      </c>
      <c r="DA119" s="14" t="str">
        <f t="shared" si="30"/>
        <v/>
      </c>
      <c r="DH119" s="14" t="str">
        <f>IF('P7'!A119="","",'P7'!A119)</f>
        <v/>
      </c>
      <c r="DI119" s="14">
        <f>IFERROR(IF(DETAILS!$B$13="I",SUM('P7'!O119:R119),IF(DETAILS!$B$13="II",SUM('P7'!AE119:AH119),IF(DETAILS!$B$13="III",SUM('P7'!AQ119:AT119),""))),"ERROR")</f>
        <v>0</v>
      </c>
      <c r="DJ119" s="14" t="str">
        <f t="shared" si="31"/>
        <v/>
      </c>
    </row>
    <row r="120" spans="1:114" s="14" customFormat="1" x14ac:dyDescent="0.25">
      <c r="A120" s="14" t="str">
        <f>IF(BABY!A120="","",BABY!A120)</f>
        <v/>
      </c>
      <c r="B120" s="14">
        <f>IF(DETAILS!$B$13="I",SUM(BABY!G120:M120),IF(DETAILS!$B$13="II",SUM(BABY!AJ120:AP120),IF(DETAILS!$B$13="III",SUM(BABY!BE120:BK120),"")))</f>
        <v>0</v>
      </c>
      <c r="C120" s="14" t="str">
        <f t="shared" si="16"/>
        <v/>
      </c>
      <c r="D120" s="14">
        <f>IF(DETAILS!$B$13="I",SUM(BABY!N120:T120),IF(DETAILS!$B$13="II",SUM(BABY!AQ120:AW120),IF(DETAILS!$B$13="III",SUM(BABY!BL120:BR120),"")))</f>
        <v>0</v>
      </c>
      <c r="E120" s="14" t="str">
        <f t="shared" si="17"/>
        <v/>
      </c>
      <c r="F120" s="14">
        <f>IF(DETAILS!$B$13="I",SUM(BABY!U120:AA120),IF(DETAILS!$B$13="II",SUM(BABY!AX120:BD120),IF(DETAILS!$B$13="III",SUM(BABY!BS120:BY120),"")))</f>
        <v>0</v>
      </c>
      <c r="G120" s="14" t="str">
        <f t="shared" si="18"/>
        <v/>
      </c>
      <c r="Q120" s="14" t="str">
        <f>IF(MIDDLE!A120="","",MIDDLE!A120)</f>
        <v/>
      </c>
      <c r="R120" s="14">
        <f>IF(DETAILS!$B$13="I",SUM(MIDDLE!G120:M120),IF(DETAILS!$B$13="II",SUM(MIDDLE!AJ120:AP120),IF(DETAILS!$B$13="III",SUM(MIDDLE!BE120:BK120),"")))</f>
        <v>0</v>
      </c>
      <c r="S120" s="14" t="str">
        <f t="shared" si="19"/>
        <v/>
      </c>
      <c r="T120" s="14">
        <f>IF(DETAILS!$B$13="I",SUM(MIDDLE!N120:T120),IF(DETAILS!$B$13="II",SUM(MIDDLE!AQ120:AW120),IF(DETAILS!$B$13="III",SUM(MIDDLE!BL120:BR120),"")))</f>
        <v>0</v>
      </c>
      <c r="U120" s="14" t="str">
        <f t="shared" si="20"/>
        <v/>
      </c>
      <c r="V120" s="14">
        <f>IF(DETAILS!$B$13="I",SUM(MIDDLE!U120:AA120),IF(DETAILS!$B$13="II",SUM(MIDDLE!AX120:BD120),IF(DETAILS!$B$13="III",SUM(MIDDLE!BS120:BY120),"")))</f>
        <v>0</v>
      </c>
      <c r="W120" s="14" t="str">
        <f t="shared" si="21"/>
        <v/>
      </c>
      <c r="AG120" s="14" t="str">
        <f>IF(TOP!A120="","",TOP!A120)</f>
        <v/>
      </c>
      <c r="AH120" s="14">
        <f>IF(DETAILS!$B$13="I",SUM(TOP!G120:M120),IF(DETAILS!$B$13="II",SUM(TOP!AJ120:AP120),IF(DETAILS!$B$13="III",SUM(TOP!BE120:BK120),"")))</f>
        <v>0</v>
      </c>
      <c r="AI120" s="14" t="str">
        <f t="shared" si="22"/>
        <v/>
      </c>
      <c r="AJ120" s="14">
        <f>IF(DETAILS!$B$13="I",SUM(TOP!N120:T120),IF(DETAILS!$B$13="II",SUM(TOP!AQ120:AW120),IF(DETAILS!$B$13="III",SUM(TOP!BL120:BR120),"")))</f>
        <v>0</v>
      </c>
      <c r="AK120" s="14" t="str">
        <f t="shared" si="23"/>
        <v/>
      </c>
      <c r="AL120" s="14">
        <f>IF(DETAILS!$B$13="I",SUM(TOP!U120:AA120),IF(DETAILS!$B$13="II",SUM(TOP!AX120:BD120),IF(DETAILS!$B$13="III",SUM(TOP!BS120:BY120),"")))</f>
        <v>0</v>
      </c>
      <c r="AM120" s="14" t="str">
        <f t="shared" si="24"/>
        <v/>
      </c>
      <c r="AY120" s="14" t="str">
        <f>IF('P1'!A120="","",'P1'!A120)</f>
        <v/>
      </c>
      <c r="AZ120" s="14">
        <f>IF(DETAILS!$B$13="I",SUM('P1'!S120:X120),IF(DETAILS!$B$13="II",SUM('P1'!AR120:AW120),IF(DETAILS!$B$13="III",SUM('P1'!BK120:BP120))))</f>
        <v>0</v>
      </c>
      <c r="BA120" s="14" t="str">
        <f t="shared" si="25"/>
        <v/>
      </c>
      <c r="BJ120" s="14" t="str">
        <f>IF('P2'!A120="","",'P2'!A120)</f>
        <v/>
      </c>
      <c r="BK120" s="14">
        <f>IF(DETAILS!$B$13="I",SUM('P2'!S120:X120),IF(DETAILS!$B$13="II",SUM('P2'!AR120:AW120),IF(DETAILS!$B$13="III",SUM('P2'!BK120:BP120))))</f>
        <v>0</v>
      </c>
      <c r="BL120" s="14" t="str">
        <f t="shared" si="26"/>
        <v/>
      </c>
      <c r="BU120" s="14" t="str">
        <f>IF('P3'!A120="","",'P3'!A120)</f>
        <v/>
      </c>
      <c r="BV120" s="14">
        <f>IF(DETAILS!$B$13="I",SUM('P3'!S120:X120),IF(DETAILS!$B$13="II",SUM('P3'!AR120:AW120),IF(DETAILS!$B$13="III",SUM('P3'!BK120:BP120))))</f>
        <v>0</v>
      </c>
      <c r="BW120" s="14" t="str">
        <f t="shared" si="27"/>
        <v/>
      </c>
      <c r="CG120" s="14" t="str">
        <f>IF('P4'!A120="","",'P4'!A120)</f>
        <v/>
      </c>
      <c r="CH120" s="14">
        <f>IFERROR(IF(DETAILS!$B$13="I",SUM('P4'!O120:R120),IF(DETAILS!$B$13="II",SUM('P4'!AE120:AH120),IF(DETAILS!$B$13="III",SUM('P4'!AQ120:AT120),""))),"ERROR")</f>
        <v>0</v>
      </c>
      <c r="CI120" s="14" t="str">
        <f t="shared" si="28"/>
        <v/>
      </c>
      <c r="CP120" s="14" t="str">
        <f>IF('P5'!A120="","",'P5'!A120)</f>
        <v/>
      </c>
      <c r="CQ120" s="14">
        <f>IFERROR(IF(DETAILS!$B$13="I",SUM('P5'!O120:R120),IF(DETAILS!$B$13="II",SUM('P5'!AE120:AH120),IF(DETAILS!$B$13="III",SUM('P5'!AQ120:AT120),""))),"ERROR")</f>
        <v>0</v>
      </c>
      <c r="CR120" s="14" t="str">
        <f t="shared" si="29"/>
        <v/>
      </c>
      <c r="CY120" s="14" t="str">
        <f>IF('P6'!A120="","",'P6'!A120)</f>
        <v/>
      </c>
      <c r="CZ120" s="14">
        <f>IFERROR(IF(DETAILS!$B$13="I",SUM('P6'!O120:R120),IF(DETAILS!$B$13="II",SUM('P6'!AE120:AH120),IF(DETAILS!$B$13="III",SUM('P6'!AQ120:AT120),""))),"ERROR")</f>
        <v>0</v>
      </c>
      <c r="DA120" s="14" t="str">
        <f t="shared" si="30"/>
        <v/>
      </c>
      <c r="DH120" s="14" t="str">
        <f>IF('P7'!A120="","",'P7'!A120)</f>
        <v/>
      </c>
      <c r="DI120" s="14">
        <f>IFERROR(IF(DETAILS!$B$13="I",SUM('P7'!O120:R120),IF(DETAILS!$B$13="II",SUM('P7'!AE120:AH120),IF(DETAILS!$B$13="III",SUM('P7'!AQ120:AT120),""))),"ERROR")</f>
        <v>0</v>
      </c>
      <c r="DJ120" s="14" t="str">
        <f t="shared" si="31"/>
        <v/>
      </c>
    </row>
    <row r="121" spans="1:114" s="14" customFormat="1" x14ac:dyDescent="0.25">
      <c r="A121" s="14" t="str">
        <f>IF(BABY!A121="","",BABY!A121)</f>
        <v/>
      </c>
      <c r="B121" s="14">
        <f>IF(DETAILS!$B$13="I",SUM(BABY!G121:M121),IF(DETAILS!$B$13="II",SUM(BABY!AJ121:AP121),IF(DETAILS!$B$13="III",SUM(BABY!BE121:BK121),"")))</f>
        <v>0</v>
      </c>
      <c r="C121" s="14" t="str">
        <f t="shared" si="16"/>
        <v/>
      </c>
      <c r="D121" s="14">
        <f>IF(DETAILS!$B$13="I",SUM(BABY!N121:T121),IF(DETAILS!$B$13="II",SUM(BABY!AQ121:AW121),IF(DETAILS!$B$13="III",SUM(BABY!BL121:BR121),"")))</f>
        <v>0</v>
      </c>
      <c r="E121" s="14" t="str">
        <f t="shared" si="17"/>
        <v/>
      </c>
      <c r="F121" s="14">
        <f>IF(DETAILS!$B$13="I",SUM(BABY!U121:AA121),IF(DETAILS!$B$13="II",SUM(BABY!AX121:BD121),IF(DETAILS!$B$13="III",SUM(BABY!BS121:BY121),"")))</f>
        <v>0</v>
      </c>
      <c r="G121" s="14" t="str">
        <f t="shared" si="18"/>
        <v/>
      </c>
      <c r="Q121" s="14" t="str">
        <f>IF(MIDDLE!A121="","",MIDDLE!A121)</f>
        <v/>
      </c>
      <c r="R121" s="14">
        <f>IF(DETAILS!$B$13="I",SUM(MIDDLE!G121:M121),IF(DETAILS!$B$13="II",SUM(MIDDLE!AJ121:AP121),IF(DETAILS!$B$13="III",SUM(MIDDLE!BE121:BK121),"")))</f>
        <v>0</v>
      </c>
      <c r="S121" s="14" t="str">
        <f t="shared" si="19"/>
        <v/>
      </c>
      <c r="T121" s="14">
        <f>IF(DETAILS!$B$13="I",SUM(MIDDLE!N121:T121),IF(DETAILS!$B$13="II",SUM(MIDDLE!AQ121:AW121),IF(DETAILS!$B$13="III",SUM(MIDDLE!BL121:BR121),"")))</f>
        <v>0</v>
      </c>
      <c r="U121" s="14" t="str">
        <f t="shared" si="20"/>
        <v/>
      </c>
      <c r="V121" s="14">
        <f>IF(DETAILS!$B$13="I",SUM(MIDDLE!U121:AA121),IF(DETAILS!$B$13="II",SUM(MIDDLE!AX121:BD121),IF(DETAILS!$B$13="III",SUM(MIDDLE!BS121:BY121),"")))</f>
        <v>0</v>
      </c>
      <c r="W121" s="14" t="str">
        <f t="shared" si="21"/>
        <v/>
      </c>
      <c r="AG121" s="14" t="str">
        <f>IF(TOP!A121="","",TOP!A121)</f>
        <v/>
      </c>
      <c r="AH121" s="14">
        <f>IF(DETAILS!$B$13="I",SUM(TOP!G121:M121),IF(DETAILS!$B$13="II",SUM(TOP!AJ121:AP121),IF(DETAILS!$B$13="III",SUM(TOP!BE121:BK121),"")))</f>
        <v>0</v>
      </c>
      <c r="AI121" s="14" t="str">
        <f t="shared" si="22"/>
        <v/>
      </c>
      <c r="AJ121" s="14">
        <f>IF(DETAILS!$B$13="I",SUM(TOP!N121:T121),IF(DETAILS!$B$13="II",SUM(TOP!AQ121:AW121),IF(DETAILS!$B$13="III",SUM(TOP!BL121:BR121),"")))</f>
        <v>0</v>
      </c>
      <c r="AK121" s="14" t="str">
        <f t="shared" si="23"/>
        <v/>
      </c>
      <c r="AL121" s="14">
        <f>IF(DETAILS!$B$13="I",SUM(TOP!U121:AA121),IF(DETAILS!$B$13="II",SUM(TOP!AX121:BD121),IF(DETAILS!$B$13="III",SUM(TOP!BS121:BY121),"")))</f>
        <v>0</v>
      </c>
      <c r="AM121" s="14" t="str">
        <f t="shared" si="24"/>
        <v/>
      </c>
      <c r="AY121" s="14" t="str">
        <f>IF('P1'!A121="","",'P1'!A121)</f>
        <v/>
      </c>
      <c r="AZ121" s="14">
        <f>IF(DETAILS!$B$13="I",SUM('P1'!S121:X121),IF(DETAILS!$B$13="II",SUM('P1'!AR121:AW121),IF(DETAILS!$B$13="III",SUM('P1'!BK121:BP121))))</f>
        <v>0</v>
      </c>
      <c r="BA121" s="14" t="str">
        <f t="shared" si="25"/>
        <v/>
      </c>
      <c r="BJ121" s="14" t="str">
        <f>IF('P2'!A121="","",'P2'!A121)</f>
        <v/>
      </c>
      <c r="BK121" s="14">
        <f>IF(DETAILS!$B$13="I",SUM('P2'!S121:X121),IF(DETAILS!$B$13="II",SUM('P2'!AR121:AW121),IF(DETAILS!$B$13="III",SUM('P2'!BK121:BP121))))</f>
        <v>0</v>
      </c>
      <c r="BL121" s="14" t="str">
        <f t="shared" si="26"/>
        <v/>
      </c>
      <c r="BU121" s="14" t="str">
        <f>IF('P3'!A121="","",'P3'!A121)</f>
        <v/>
      </c>
      <c r="BV121" s="14">
        <f>IF(DETAILS!$B$13="I",SUM('P3'!S121:X121),IF(DETAILS!$B$13="II",SUM('P3'!AR121:AW121),IF(DETAILS!$B$13="III",SUM('P3'!BK121:BP121))))</f>
        <v>0</v>
      </c>
      <c r="BW121" s="14" t="str">
        <f t="shared" si="27"/>
        <v/>
      </c>
      <c r="CG121" s="14" t="str">
        <f>IF('P4'!A121="","",'P4'!A121)</f>
        <v/>
      </c>
      <c r="CH121" s="14">
        <f>IFERROR(IF(DETAILS!$B$13="I",SUM('P4'!O121:R121),IF(DETAILS!$B$13="II",SUM('P4'!AE121:AH121),IF(DETAILS!$B$13="III",SUM('P4'!AQ121:AT121),""))),"ERROR")</f>
        <v>0</v>
      </c>
      <c r="CI121" s="14" t="str">
        <f t="shared" si="28"/>
        <v/>
      </c>
      <c r="CP121" s="14" t="str">
        <f>IF('P5'!A121="","",'P5'!A121)</f>
        <v/>
      </c>
      <c r="CQ121" s="14">
        <f>IFERROR(IF(DETAILS!$B$13="I",SUM('P5'!O121:R121),IF(DETAILS!$B$13="II",SUM('P5'!AE121:AH121),IF(DETAILS!$B$13="III",SUM('P5'!AQ121:AT121),""))),"ERROR")</f>
        <v>0</v>
      </c>
      <c r="CR121" s="14" t="str">
        <f t="shared" si="29"/>
        <v/>
      </c>
      <c r="CY121" s="14" t="str">
        <f>IF('P6'!A121="","",'P6'!A121)</f>
        <v/>
      </c>
      <c r="CZ121" s="14">
        <f>IFERROR(IF(DETAILS!$B$13="I",SUM('P6'!O121:R121),IF(DETAILS!$B$13="II",SUM('P6'!AE121:AH121),IF(DETAILS!$B$13="III",SUM('P6'!AQ121:AT121),""))),"ERROR")</f>
        <v>0</v>
      </c>
      <c r="DA121" s="14" t="str">
        <f t="shared" si="30"/>
        <v/>
      </c>
      <c r="DH121" s="14" t="str">
        <f>IF('P7'!A121="","",'P7'!A121)</f>
        <v/>
      </c>
      <c r="DI121" s="14">
        <f>IFERROR(IF(DETAILS!$B$13="I",SUM('P7'!O121:R121),IF(DETAILS!$B$13="II",SUM('P7'!AE121:AH121),IF(DETAILS!$B$13="III",SUM('P7'!AQ121:AT121),""))),"ERROR")</f>
        <v>0</v>
      </c>
      <c r="DJ121" s="14" t="str">
        <f t="shared" si="31"/>
        <v/>
      </c>
    </row>
    <row r="122" spans="1:114" s="14" customFormat="1" x14ac:dyDescent="0.25">
      <c r="A122" s="14" t="str">
        <f>IF(BABY!A122="","",BABY!A122)</f>
        <v/>
      </c>
      <c r="B122" s="14">
        <f>IF(DETAILS!$B$13="I",SUM(BABY!G122:M122),IF(DETAILS!$B$13="II",SUM(BABY!AJ122:AP122),IF(DETAILS!$B$13="III",SUM(BABY!BE122:BK122),"")))</f>
        <v>0</v>
      </c>
      <c r="C122" s="14" t="str">
        <f t="shared" si="16"/>
        <v/>
      </c>
      <c r="D122" s="14">
        <f>IF(DETAILS!$B$13="I",SUM(BABY!N122:T122),IF(DETAILS!$B$13="II",SUM(BABY!AQ122:AW122),IF(DETAILS!$B$13="III",SUM(BABY!BL122:BR122),"")))</f>
        <v>0</v>
      </c>
      <c r="E122" s="14" t="str">
        <f t="shared" si="17"/>
        <v/>
      </c>
      <c r="F122" s="14">
        <f>IF(DETAILS!$B$13="I",SUM(BABY!U122:AA122),IF(DETAILS!$B$13="II",SUM(BABY!AX122:BD122),IF(DETAILS!$B$13="III",SUM(BABY!BS122:BY122),"")))</f>
        <v>0</v>
      </c>
      <c r="G122" s="14" t="str">
        <f t="shared" si="18"/>
        <v/>
      </c>
      <c r="Q122" s="14" t="str">
        <f>IF(MIDDLE!A122="","",MIDDLE!A122)</f>
        <v/>
      </c>
      <c r="R122" s="14">
        <f>IF(DETAILS!$B$13="I",SUM(MIDDLE!G122:M122),IF(DETAILS!$B$13="II",SUM(MIDDLE!AJ122:AP122),IF(DETAILS!$B$13="III",SUM(MIDDLE!BE122:BK122),"")))</f>
        <v>0</v>
      </c>
      <c r="S122" s="14" t="str">
        <f t="shared" si="19"/>
        <v/>
      </c>
      <c r="T122" s="14">
        <f>IF(DETAILS!$B$13="I",SUM(MIDDLE!N122:T122),IF(DETAILS!$B$13="II",SUM(MIDDLE!AQ122:AW122),IF(DETAILS!$B$13="III",SUM(MIDDLE!BL122:BR122),"")))</f>
        <v>0</v>
      </c>
      <c r="U122" s="14" t="str">
        <f t="shared" si="20"/>
        <v/>
      </c>
      <c r="V122" s="14">
        <f>IF(DETAILS!$B$13="I",SUM(MIDDLE!U122:AA122),IF(DETAILS!$B$13="II",SUM(MIDDLE!AX122:BD122),IF(DETAILS!$B$13="III",SUM(MIDDLE!BS122:BY122),"")))</f>
        <v>0</v>
      </c>
      <c r="W122" s="14" t="str">
        <f t="shared" si="21"/>
        <v/>
      </c>
      <c r="AG122" s="14" t="str">
        <f>IF(TOP!A122="","",TOP!A122)</f>
        <v/>
      </c>
      <c r="AH122" s="14">
        <f>IF(DETAILS!$B$13="I",SUM(TOP!G122:M122),IF(DETAILS!$B$13="II",SUM(TOP!AJ122:AP122),IF(DETAILS!$B$13="III",SUM(TOP!BE122:BK122),"")))</f>
        <v>0</v>
      </c>
      <c r="AI122" s="14" t="str">
        <f t="shared" si="22"/>
        <v/>
      </c>
      <c r="AJ122" s="14">
        <f>IF(DETAILS!$B$13="I",SUM(TOP!N122:T122),IF(DETAILS!$B$13="II",SUM(TOP!AQ122:AW122),IF(DETAILS!$B$13="III",SUM(TOP!BL122:BR122),"")))</f>
        <v>0</v>
      </c>
      <c r="AK122" s="14" t="str">
        <f t="shared" si="23"/>
        <v/>
      </c>
      <c r="AL122" s="14">
        <f>IF(DETAILS!$B$13="I",SUM(TOP!U122:AA122),IF(DETAILS!$B$13="II",SUM(TOP!AX122:BD122),IF(DETAILS!$B$13="III",SUM(TOP!BS122:BY122),"")))</f>
        <v>0</v>
      </c>
      <c r="AM122" s="14" t="str">
        <f t="shared" si="24"/>
        <v/>
      </c>
      <c r="AY122" s="14" t="str">
        <f>IF('P1'!A122="","",'P1'!A122)</f>
        <v/>
      </c>
      <c r="AZ122" s="14">
        <f>IF(DETAILS!$B$13="I",SUM('P1'!S122:X122),IF(DETAILS!$B$13="II",SUM('P1'!AR122:AW122),IF(DETAILS!$B$13="III",SUM('P1'!BK122:BP122))))</f>
        <v>0</v>
      </c>
      <c r="BA122" s="14" t="str">
        <f t="shared" si="25"/>
        <v/>
      </c>
      <c r="BJ122" s="14" t="str">
        <f>IF('P2'!A122="","",'P2'!A122)</f>
        <v/>
      </c>
      <c r="BK122" s="14">
        <f>IF(DETAILS!$B$13="I",SUM('P2'!S122:X122),IF(DETAILS!$B$13="II",SUM('P2'!AR122:AW122),IF(DETAILS!$B$13="III",SUM('P2'!BK122:BP122))))</f>
        <v>0</v>
      </c>
      <c r="BL122" s="14" t="str">
        <f t="shared" si="26"/>
        <v/>
      </c>
      <c r="BU122" s="14" t="str">
        <f>IF('P3'!A122="","",'P3'!A122)</f>
        <v/>
      </c>
      <c r="BV122" s="14">
        <f>IF(DETAILS!$B$13="I",SUM('P3'!S122:X122),IF(DETAILS!$B$13="II",SUM('P3'!AR122:AW122),IF(DETAILS!$B$13="III",SUM('P3'!BK122:BP122))))</f>
        <v>0</v>
      </c>
      <c r="BW122" s="14" t="str">
        <f t="shared" si="27"/>
        <v/>
      </c>
      <c r="CG122" s="14" t="str">
        <f>IF('P4'!A122="","",'P4'!A122)</f>
        <v/>
      </c>
      <c r="CH122" s="14">
        <f>IFERROR(IF(DETAILS!$B$13="I",SUM('P4'!O122:R122),IF(DETAILS!$B$13="II",SUM('P4'!AE122:AH122),IF(DETAILS!$B$13="III",SUM('P4'!AQ122:AT122),""))),"ERROR")</f>
        <v>0</v>
      </c>
      <c r="CI122" s="14" t="str">
        <f t="shared" si="28"/>
        <v/>
      </c>
      <c r="CP122" s="14" t="str">
        <f>IF('P5'!A122="","",'P5'!A122)</f>
        <v/>
      </c>
      <c r="CQ122" s="14">
        <f>IFERROR(IF(DETAILS!$B$13="I",SUM('P5'!O122:R122),IF(DETAILS!$B$13="II",SUM('P5'!AE122:AH122),IF(DETAILS!$B$13="III",SUM('P5'!AQ122:AT122),""))),"ERROR")</f>
        <v>0</v>
      </c>
      <c r="CR122" s="14" t="str">
        <f t="shared" si="29"/>
        <v/>
      </c>
      <c r="CY122" s="14" t="str">
        <f>IF('P6'!A122="","",'P6'!A122)</f>
        <v/>
      </c>
      <c r="CZ122" s="14">
        <f>IFERROR(IF(DETAILS!$B$13="I",SUM('P6'!O122:R122),IF(DETAILS!$B$13="II",SUM('P6'!AE122:AH122),IF(DETAILS!$B$13="III",SUM('P6'!AQ122:AT122),""))),"ERROR")</f>
        <v>0</v>
      </c>
      <c r="DA122" s="14" t="str">
        <f t="shared" si="30"/>
        <v/>
      </c>
      <c r="DH122" s="14" t="str">
        <f>IF('P7'!A122="","",'P7'!A122)</f>
        <v/>
      </c>
      <c r="DI122" s="14">
        <f>IFERROR(IF(DETAILS!$B$13="I",SUM('P7'!O122:R122),IF(DETAILS!$B$13="II",SUM('P7'!AE122:AH122),IF(DETAILS!$B$13="III",SUM('P7'!AQ122:AT122),""))),"ERROR")</f>
        <v>0</v>
      </c>
      <c r="DJ122" s="14" t="str">
        <f t="shared" si="31"/>
        <v/>
      </c>
    </row>
    <row r="123" spans="1:114" s="14" customFormat="1" x14ac:dyDescent="0.25">
      <c r="A123" s="14" t="str">
        <f>IF(BABY!A123="","",BABY!A123)</f>
        <v/>
      </c>
      <c r="B123" s="14">
        <f>IF(DETAILS!$B$13="I",SUM(BABY!G123:M123),IF(DETAILS!$B$13="II",SUM(BABY!AJ123:AP123),IF(DETAILS!$B$13="III",SUM(BABY!BE123:BK123),"")))</f>
        <v>0</v>
      </c>
      <c r="C123" s="14" t="str">
        <f t="shared" si="16"/>
        <v/>
      </c>
      <c r="D123" s="14">
        <f>IF(DETAILS!$B$13="I",SUM(BABY!N123:T123),IF(DETAILS!$B$13="II",SUM(BABY!AQ123:AW123),IF(DETAILS!$B$13="III",SUM(BABY!BL123:BR123),"")))</f>
        <v>0</v>
      </c>
      <c r="E123" s="14" t="str">
        <f t="shared" si="17"/>
        <v/>
      </c>
      <c r="F123" s="14">
        <f>IF(DETAILS!$B$13="I",SUM(BABY!U123:AA123),IF(DETAILS!$B$13="II",SUM(BABY!AX123:BD123),IF(DETAILS!$B$13="III",SUM(BABY!BS123:BY123),"")))</f>
        <v>0</v>
      </c>
      <c r="G123" s="14" t="str">
        <f t="shared" si="18"/>
        <v/>
      </c>
      <c r="Q123" s="14" t="str">
        <f>IF(MIDDLE!A123="","",MIDDLE!A123)</f>
        <v/>
      </c>
      <c r="R123" s="14">
        <f>IF(DETAILS!$B$13="I",SUM(MIDDLE!G123:M123),IF(DETAILS!$B$13="II",SUM(MIDDLE!AJ123:AP123),IF(DETAILS!$B$13="III",SUM(MIDDLE!BE123:BK123),"")))</f>
        <v>0</v>
      </c>
      <c r="S123" s="14" t="str">
        <f t="shared" si="19"/>
        <v/>
      </c>
      <c r="T123" s="14">
        <f>IF(DETAILS!$B$13="I",SUM(MIDDLE!N123:T123),IF(DETAILS!$B$13="II",SUM(MIDDLE!AQ123:AW123),IF(DETAILS!$B$13="III",SUM(MIDDLE!BL123:BR123),"")))</f>
        <v>0</v>
      </c>
      <c r="U123" s="14" t="str">
        <f t="shared" si="20"/>
        <v/>
      </c>
      <c r="V123" s="14">
        <f>IF(DETAILS!$B$13="I",SUM(MIDDLE!U123:AA123),IF(DETAILS!$B$13="II",SUM(MIDDLE!AX123:BD123),IF(DETAILS!$B$13="III",SUM(MIDDLE!BS123:BY123),"")))</f>
        <v>0</v>
      </c>
      <c r="W123" s="14" t="str">
        <f t="shared" si="21"/>
        <v/>
      </c>
      <c r="AG123" s="14" t="str">
        <f>IF(TOP!A123="","",TOP!A123)</f>
        <v/>
      </c>
      <c r="AH123" s="14">
        <f>IF(DETAILS!$B$13="I",SUM(TOP!G123:M123),IF(DETAILS!$B$13="II",SUM(TOP!AJ123:AP123),IF(DETAILS!$B$13="III",SUM(TOP!BE123:BK123),"")))</f>
        <v>0</v>
      </c>
      <c r="AI123" s="14" t="str">
        <f t="shared" si="22"/>
        <v/>
      </c>
      <c r="AJ123" s="14">
        <f>IF(DETAILS!$B$13="I",SUM(TOP!N123:T123),IF(DETAILS!$B$13="II",SUM(TOP!AQ123:AW123),IF(DETAILS!$B$13="III",SUM(TOP!BL123:BR123),"")))</f>
        <v>0</v>
      </c>
      <c r="AK123" s="14" t="str">
        <f t="shared" si="23"/>
        <v/>
      </c>
      <c r="AL123" s="14">
        <f>IF(DETAILS!$B$13="I",SUM(TOP!U123:AA123),IF(DETAILS!$B$13="II",SUM(TOP!AX123:BD123),IF(DETAILS!$B$13="III",SUM(TOP!BS123:BY123),"")))</f>
        <v>0</v>
      </c>
      <c r="AM123" s="14" t="str">
        <f t="shared" si="24"/>
        <v/>
      </c>
      <c r="AY123" s="14" t="str">
        <f>IF('P1'!A123="","",'P1'!A123)</f>
        <v/>
      </c>
      <c r="AZ123" s="14">
        <f>IF(DETAILS!$B$13="I",SUM('P1'!S123:X123),IF(DETAILS!$B$13="II",SUM('P1'!AR123:AW123),IF(DETAILS!$B$13="III",SUM('P1'!BK123:BP123))))</f>
        <v>0</v>
      </c>
      <c r="BA123" s="14" t="str">
        <f t="shared" si="25"/>
        <v/>
      </c>
      <c r="BJ123" s="14" t="str">
        <f>IF('P2'!A123="","",'P2'!A123)</f>
        <v/>
      </c>
      <c r="BK123" s="14">
        <f>IF(DETAILS!$B$13="I",SUM('P2'!S123:X123),IF(DETAILS!$B$13="II",SUM('P2'!AR123:AW123),IF(DETAILS!$B$13="III",SUM('P2'!BK123:BP123))))</f>
        <v>0</v>
      </c>
      <c r="BL123" s="14" t="str">
        <f t="shared" si="26"/>
        <v/>
      </c>
      <c r="BU123" s="14" t="str">
        <f>IF('P3'!A123="","",'P3'!A123)</f>
        <v/>
      </c>
      <c r="BV123" s="14">
        <f>IF(DETAILS!$B$13="I",SUM('P3'!S123:X123),IF(DETAILS!$B$13="II",SUM('P3'!AR123:AW123),IF(DETAILS!$B$13="III",SUM('P3'!BK123:BP123))))</f>
        <v>0</v>
      </c>
      <c r="BW123" s="14" t="str">
        <f t="shared" si="27"/>
        <v/>
      </c>
      <c r="CG123" s="14" t="str">
        <f>IF('P4'!A123="","",'P4'!A123)</f>
        <v/>
      </c>
      <c r="CH123" s="14">
        <f>IFERROR(IF(DETAILS!$B$13="I",SUM('P4'!O123:R123),IF(DETAILS!$B$13="II",SUM('P4'!AE123:AH123),IF(DETAILS!$B$13="III",SUM('P4'!AQ123:AT123),""))),"ERROR")</f>
        <v>0</v>
      </c>
      <c r="CI123" s="14" t="str">
        <f t="shared" si="28"/>
        <v/>
      </c>
      <c r="CP123" s="14" t="str">
        <f>IF('P5'!A123="","",'P5'!A123)</f>
        <v/>
      </c>
      <c r="CQ123" s="14">
        <f>IFERROR(IF(DETAILS!$B$13="I",SUM('P5'!O123:R123),IF(DETAILS!$B$13="II",SUM('P5'!AE123:AH123),IF(DETAILS!$B$13="III",SUM('P5'!AQ123:AT123),""))),"ERROR")</f>
        <v>0</v>
      </c>
      <c r="CR123" s="14" t="str">
        <f t="shared" si="29"/>
        <v/>
      </c>
      <c r="CY123" s="14" t="str">
        <f>IF('P6'!A123="","",'P6'!A123)</f>
        <v/>
      </c>
      <c r="CZ123" s="14">
        <f>IFERROR(IF(DETAILS!$B$13="I",SUM('P6'!O123:R123),IF(DETAILS!$B$13="II",SUM('P6'!AE123:AH123),IF(DETAILS!$B$13="III",SUM('P6'!AQ123:AT123),""))),"ERROR")</f>
        <v>0</v>
      </c>
      <c r="DA123" s="14" t="str">
        <f t="shared" si="30"/>
        <v/>
      </c>
      <c r="DH123" s="14" t="str">
        <f>IF('P7'!A123="","",'P7'!A123)</f>
        <v/>
      </c>
      <c r="DI123" s="14">
        <f>IFERROR(IF(DETAILS!$B$13="I",SUM('P7'!O123:R123),IF(DETAILS!$B$13="II",SUM('P7'!AE123:AH123),IF(DETAILS!$B$13="III",SUM('P7'!AQ123:AT123),""))),"ERROR")</f>
        <v>0</v>
      </c>
      <c r="DJ123" s="14" t="str">
        <f t="shared" si="31"/>
        <v/>
      </c>
    </row>
    <row r="124" spans="1:114" s="14" customFormat="1" x14ac:dyDescent="0.25">
      <c r="A124" s="14" t="str">
        <f>IF(BABY!A124="","",BABY!A124)</f>
        <v/>
      </c>
      <c r="B124" s="14">
        <f>IF(DETAILS!$B$13="I",SUM(BABY!G124:M124),IF(DETAILS!$B$13="II",SUM(BABY!AJ124:AP124),IF(DETAILS!$B$13="III",SUM(BABY!BE124:BK124),"")))</f>
        <v>0</v>
      </c>
      <c r="C124" s="14" t="str">
        <f t="shared" si="16"/>
        <v/>
      </c>
      <c r="D124" s="14">
        <f>IF(DETAILS!$B$13="I",SUM(BABY!N124:T124),IF(DETAILS!$B$13="II",SUM(BABY!AQ124:AW124),IF(DETAILS!$B$13="III",SUM(BABY!BL124:BR124),"")))</f>
        <v>0</v>
      </c>
      <c r="E124" s="14" t="str">
        <f t="shared" si="17"/>
        <v/>
      </c>
      <c r="F124" s="14">
        <f>IF(DETAILS!$B$13="I",SUM(BABY!U124:AA124),IF(DETAILS!$B$13="II",SUM(BABY!AX124:BD124),IF(DETAILS!$B$13="III",SUM(BABY!BS124:BY124),"")))</f>
        <v>0</v>
      </c>
      <c r="G124" s="14" t="str">
        <f t="shared" si="18"/>
        <v/>
      </c>
      <c r="Q124" s="14" t="str">
        <f>IF(MIDDLE!A124="","",MIDDLE!A124)</f>
        <v/>
      </c>
      <c r="R124" s="14">
        <f>IF(DETAILS!$B$13="I",SUM(MIDDLE!G124:M124),IF(DETAILS!$B$13="II",SUM(MIDDLE!AJ124:AP124),IF(DETAILS!$B$13="III",SUM(MIDDLE!BE124:BK124),"")))</f>
        <v>0</v>
      </c>
      <c r="S124" s="14" t="str">
        <f t="shared" si="19"/>
        <v/>
      </c>
      <c r="T124" s="14">
        <f>IF(DETAILS!$B$13="I",SUM(MIDDLE!N124:T124),IF(DETAILS!$B$13="II",SUM(MIDDLE!AQ124:AW124),IF(DETAILS!$B$13="III",SUM(MIDDLE!BL124:BR124),"")))</f>
        <v>0</v>
      </c>
      <c r="U124" s="14" t="str">
        <f t="shared" si="20"/>
        <v/>
      </c>
      <c r="V124" s="14">
        <f>IF(DETAILS!$B$13="I",SUM(MIDDLE!U124:AA124),IF(DETAILS!$B$13="II",SUM(MIDDLE!AX124:BD124),IF(DETAILS!$B$13="III",SUM(MIDDLE!BS124:BY124),"")))</f>
        <v>0</v>
      </c>
      <c r="W124" s="14" t="str">
        <f t="shared" si="21"/>
        <v/>
      </c>
      <c r="AG124" s="14" t="str">
        <f>IF(TOP!A124="","",TOP!A124)</f>
        <v/>
      </c>
      <c r="AH124" s="14">
        <f>IF(DETAILS!$B$13="I",SUM(TOP!G124:M124),IF(DETAILS!$B$13="II",SUM(TOP!AJ124:AP124),IF(DETAILS!$B$13="III",SUM(TOP!BE124:BK124),"")))</f>
        <v>0</v>
      </c>
      <c r="AI124" s="14" t="str">
        <f t="shared" si="22"/>
        <v/>
      </c>
      <c r="AJ124" s="14">
        <f>IF(DETAILS!$B$13="I",SUM(TOP!N124:T124),IF(DETAILS!$B$13="II",SUM(TOP!AQ124:AW124),IF(DETAILS!$B$13="III",SUM(TOP!BL124:BR124),"")))</f>
        <v>0</v>
      </c>
      <c r="AK124" s="14" t="str">
        <f t="shared" si="23"/>
        <v/>
      </c>
      <c r="AL124" s="14">
        <f>IF(DETAILS!$B$13="I",SUM(TOP!U124:AA124),IF(DETAILS!$B$13="II",SUM(TOP!AX124:BD124),IF(DETAILS!$B$13="III",SUM(TOP!BS124:BY124),"")))</f>
        <v>0</v>
      </c>
      <c r="AM124" s="14" t="str">
        <f t="shared" si="24"/>
        <v/>
      </c>
      <c r="AY124" s="14" t="str">
        <f>IF('P1'!A124="","",'P1'!A124)</f>
        <v/>
      </c>
      <c r="AZ124" s="14">
        <f>IF(DETAILS!$B$13="I",SUM('P1'!S124:X124),IF(DETAILS!$B$13="II",SUM('P1'!AR124:AW124),IF(DETAILS!$B$13="III",SUM('P1'!BK124:BP124))))</f>
        <v>0</v>
      </c>
      <c r="BA124" s="14" t="str">
        <f t="shared" si="25"/>
        <v/>
      </c>
      <c r="BJ124" s="14" t="str">
        <f>IF('P2'!A124="","",'P2'!A124)</f>
        <v/>
      </c>
      <c r="BK124" s="14">
        <f>IF(DETAILS!$B$13="I",SUM('P2'!S124:X124),IF(DETAILS!$B$13="II",SUM('P2'!AR124:AW124),IF(DETAILS!$B$13="III",SUM('P2'!BK124:BP124))))</f>
        <v>0</v>
      </c>
      <c r="BL124" s="14" t="str">
        <f t="shared" si="26"/>
        <v/>
      </c>
      <c r="BU124" s="14" t="str">
        <f>IF('P3'!A124="","",'P3'!A124)</f>
        <v/>
      </c>
      <c r="BV124" s="14">
        <f>IF(DETAILS!$B$13="I",SUM('P3'!S124:X124),IF(DETAILS!$B$13="II",SUM('P3'!AR124:AW124),IF(DETAILS!$B$13="III",SUM('P3'!BK124:BP124))))</f>
        <v>0</v>
      </c>
      <c r="BW124" s="14" t="str">
        <f t="shared" si="27"/>
        <v/>
      </c>
      <c r="CG124" s="14" t="str">
        <f>IF('P4'!A124="","",'P4'!A124)</f>
        <v/>
      </c>
      <c r="CH124" s="14">
        <f>IFERROR(IF(DETAILS!$B$13="I",SUM('P4'!O124:R124),IF(DETAILS!$B$13="II",SUM('P4'!AE124:AH124),IF(DETAILS!$B$13="III",SUM('P4'!AQ124:AT124),""))),"ERROR")</f>
        <v>0</v>
      </c>
      <c r="CI124" s="14" t="str">
        <f t="shared" si="28"/>
        <v/>
      </c>
      <c r="CP124" s="14" t="str">
        <f>IF('P5'!A124="","",'P5'!A124)</f>
        <v/>
      </c>
      <c r="CQ124" s="14">
        <f>IFERROR(IF(DETAILS!$B$13="I",SUM('P5'!O124:R124),IF(DETAILS!$B$13="II",SUM('P5'!AE124:AH124),IF(DETAILS!$B$13="III",SUM('P5'!AQ124:AT124),""))),"ERROR")</f>
        <v>0</v>
      </c>
      <c r="CR124" s="14" t="str">
        <f t="shared" si="29"/>
        <v/>
      </c>
      <c r="CY124" s="14" t="str">
        <f>IF('P6'!A124="","",'P6'!A124)</f>
        <v/>
      </c>
      <c r="CZ124" s="14">
        <f>IFERROR(IF(DETAILS!$B$13="I",SUM('P6'!O124:R124),IF(DETAILS!$B$13="II",SUM('P6'!AE124:AH124),IF(DETAILS!$B$13="III",SUM('P6'!AQ124:AT124),""))),"ERROR")</f>
        <v>0</v>
      </c>
      <c r="DA124" s="14" t="str">
        <f t="shared" si="30"/>
        <v/>
      </c>
      <c r="DH124" s="14" t="str">
        <f>IF('P7'!A124="","",'P7'!A124)</f>
        <v/>
      </c>
      <c r="DI124" s="14">
        <f>IFERROR(IF(DETAILS!$B$13="I",SUM('P7'!O124:R124),IF(DETAILS!$B$13="II",SUM('P7'!AE124:AH124),IF(DETAILS!$B$13="III",SUM('P7'!AQ124:AT124),""))),"ERROR")</f>
        <v>0</v>
      </c>
      <c r="DJ124" s="14" t="str">
        <f t="shared" si="31"/>
        <v/>
      </c>
    </row>
    <row r="125" spans="1:114" s="14" customFormat="1" x14ac:dyDescent="0.25">
      <c r="A125" s="14" t="str">
        <f>IF(BABY!A125="","",BABY!A125)</f>
        <v/>
      </c>
      <c r="B125" s="14">
        <f>IF(DETAILS!$B$13="I",SUM(BABY!G125:M125),IF(DETAILS!$B$13="II",SUM(BABY!AJ125:AP125),IF(DETAILS!$B$13="III",SUM(BABY!BE125:BK125),"")))</f>
        <v>0</v>
      </c>
      <c r="C125" s="14" t="str">
        <f t="shared" si="16"/>
        <v/>
      </c>
      <c r="D125" s="14">
        <f>IF(DETAILS!$B$13="I",SUM(BABY!N125:T125),IF(DETAILS!$B$13="II",SUM(BABY!AQ125:AW125),IF(DETAILS!$B$13="III",SUM(BABY!BL125:BR125),"")))</f>
        <v>0</v>
      </c>
      <c r="E125" s="14" t="str">
        <f t="shared" si="17"/>
        <v/>
      </c>
      <c r="F125" s="14">
        <f>IF(DETAILS!$B$13="I",SUM(BABY!U125:AA125),IF(DETAILS!$B$13="II",SUM(BABY!AX125:BD125),IF(DETAILS!$B$13="III",SUM(BABY!BS125:BY125),"")))</f>
        <v>0</v>
      </c>
      <c r="G125" s="14" t="str">
        <f t="shared" si="18"/>
        <v/>
      </c>
      <c r="Q125" s="14" t="str">
        <f>IF(MIDDLE!A125="","",MIDDLE!A125)</f>
        <v/>
      </c>
      <c r="R125" s="14">
        <f>IF(DETAILS!$B$13="I",SUM(MIDDLE!G125:M125),IF(DETAILS!$B$13="II",SUM(MIDDLE!AJ125:AP125),IF(DETAILS!$B$13="III",SUM(MIDDLE!BE125:BK125),"")))</f>
        <v>0</v>
      </c>
      <c r="S125" s="14" t="str">
        <f t="shared" si="19"/>
        <v/>
      </c>
      <c r="T125" s="14">
        <f>IF(DETAILS!$B$13="I",SUM(MIDDLE!N125:T125),IF(DETAILS!$B$13="II",SUM(MIDDLE!AQ125:AW125),IF(DETAILS!$B$13="III",SUM(MIDDLE!BL125:BR125),"")))</f>
        <v>0</v>
      </c>
      <c r="U125" s="14" t="str">
        <f t="shared" si="20"/>
        <v/>
      </c>
      <c r="V125" s="14">
        <f>IF(DETAILS!$B$13="I",SUM(MIDDLE!U125:AA125),IF(DETAILS!$B$13="II",SUM(MIDDLE!AX125:BD125),IF(DETAILS!$B$13="III",SUM(MIDDLE!BS125:BY125),"")))</f>
        <v>0</v>
      </c>
      <c r="W125" s="14" t="str">
        <f t="shared" si="21"/>
        <v/>
      </c>
      <c r="AG125" s="14" t="str">
        <f>IF(TOP!A125="","",TOP!A125)</f>
        <v/>
      </c>
      <c r="AH125" s="14">
        <f>IF(DETAILS!$B$13="I",SUM(TOP!G125:M125),IF(DETAILS!$B$13="II",SUM(TOP!AJ125:AP125),IF(DETAILS!$B$13="III",SUM(TOP!BE125:BK125),"")))</f>
        <v>0</v>
      </c>
      <c r="AI125" s="14" t="str">
        <f t="shared" si="22"/>
        <v/>
      </c>
      <c r="AJ125" s="14">
        <f>IF(DETAILS!$B$13="I",SUM(TOP!N125:T125),IF(DETAILS!$B$13="II",SUM(TOP!AQ125:AW125),IF(DETAILS!$B$13="III",SUM(TOP!BL125:BR125),"")))</f>
        <v>0</v>
      </c>
      <c r="AK125" s="14" t="str">
        <f t="shared" si="23"/>
        <v/>
      </c>
      <c r="AL125" s="14">
        <f>IF(DETAILS!$B$13="I",SUM(TOP!U125:AA125),IF(DETAILS!$B$13="II",SUM(TOP!AX125:BD125),IF(DETAILS!$B$13="III",SUM(TOP!BS125:BY125),"")))</f>
        <v>0</v>
      </c>
      <c r="AM125" s="14" t="str">
        <f t="shared" si="24"/>
        <v/>
      </c>
      <c r="AY125" s="14" t="str">
        <f>IF('P1'!A125="","",'P1'!A125)</f>
        <v/>
      </c>
      <c r="AZ125" s="14">
        <f>IF(DETAILS!$B$13="I",SUM('P1'!S125:X125),IF(DETAILS!$B$13="II",SUM('P1'!AR125:AW125),IF(DETAILS!$B$13="III",SUM('P1'!BK125:BP125))))</f>
        <v>0</v>
      </c>
      <c r="BA125" s="14" t="str">
        <f t="shared" si="25"/>
        <v/>
      </c>
      <c r="BJ125" s="14" t="str">
        <f>IF('P2'!A125="","",'P2'!A125)</f>
        <v/>
      </c>
      <c r="BK125" s="14">
        <f>IF(DETAILS!$B$13="I",SUM('P2'!S125:X125),IF(DETAILS!$B$13="II",SUM('P2'!AR125:AW125),IF(DETAILS!$B$13="III",SUM('P2'!BK125:BP125))))</f>
        <v>0</v>
      </c>
      <c r="BL125" s="14" t="str">
        <f t="shared" si="26"/>
        <v/>
      </c>
      <c r="BU125" s="14" t="str">
        <f>IF('P3'!A125="","",'P3'!A125)</f>
        <v/>
      </c>
      <c r="BV125" s="14">
        <f>IF(DETAILS!$B$13="I",SUM('P3'!S125:X125),IF(DETAILS!$B$13="II",SUM('P3'!AR125:AW125),IF(DETAILS!$B$13="III",SUM('P3'!BK125:BP125))))</f>
        <v>0</v>
      </c>
      <c r="BW125" s="14" t="str">
        <f t="shared" si="27"/>
        <v/>
      </c>
      <c r="CG125" s="14" t="str">
        <f>IF('P4'!A125="","",'P4'!A125)</f>
        <v/>
      </c>
      <c r="CH125" s="14">
        <f>IFERROR(IF(DETAILS!$B$13="I",SUM('P4'!O125:R125),IF(DETAILS!$B$13="II",SUM('P4'!AE125:AH125),IF(DETAILS!$B$13="III",SUM('P4'!AQ125:AT125),""))),"ERROR")</f>
        <v>0</v>
      </c>
      <c r="CI125" s="14" t="str">
        <f t="shared" si="28"/>
        <v/>
      </c>
      <c r="CP125" s="14" t="str">
        <f>IF('P5'!A125="","",'P5'!A125)</f>
        <v/>
      </c>
      <c r="CQ125" s="14">
        <f>IFERROR(IF(DETAILS!$B$13="I",SUM('P5'!O125:R125),IF(DETAILS!$B$13="II",SUM('P5'!AE125:AH125),IF(DETAILS!$B$13="III",SUM('P5'!AQ125:AT125),""))),"ERROR")</f>
        <v>0</v>
      </c>
      <c r="CR125" s="14" t="str">
        <f t="shared" si="29"/>
        <v/>
      </c>
      <c r="CY125" s="14" t="str">
        <f>IF('P6'!A125="","",'P6'!A125)</f>
        <v/>
      </c>
      <c r="CZ125" s="14">
        <f>IFERROR(IF(DETAILS!$B$13="I",SUM('P6'!O125:R125),IF(DETAILS!$B$13="II",SUM('P6'!AE125:AH125),IF(DETAILS!$B$13="III",SUM('P6'!AQ125:AT125),""))),"ERROR")</f>
        <v>0</v>
      </c>
      <c r="DA125" s="14" t="str">
        <f t="shared" si="30"/>
        <v/>
      </c>
      <c r="DH125" s="14" t="str">
        <f>IF('P7'!A125="","",'P7'!A125)</f>
        <v/>
      </c>
      <c r="DI125" s="14">
        <f>IFERROR(IF(DETAILS!$B$13="I",SUM('P7'!O125:R125),IF(DETAILS!$B$13="II",SUM('P7'!AE125:AH125),IF(DETAILS!$B$13="III",SUM('P7'!AQ125:AT125),""))),"ERROR")</f>
        <v>0</v>
      </c>
      <c r="DJ125" s="14" t="str">
        <f t="shared" si="31"/>
        <v/>
      </c>
    </row>
    <row r="126" spans="1:114" s="14" customFormat="1" x14ac:dyDescent="0.25">
      <c r="A126" s="14" t="str">
        <f>IF(BABY!A126="","",BABY!A126)</f>
        <v/>
      </c>
      <c r="B126" s="14">
        <f>IF(DETAILS!$B$13="I",SUM(BABY!G126:M126),IF(DETAILS!$B$13="II",SUM(BABY!AJ126:AP126),IF(DETAILS!$B$13="III",SUM(BABY!BE126:BK126),"")))</f>
        <v>0</v>
      </c>
      <c r="C126" s="14" t="str">
        <f t="shared" si="16"/>
        <v/>
      </c>
      <c r="D126" s="14">
        <f>IF(DETAILS!$B$13="I",SUM(BABY!N126:T126),IF(DETAILS!$B$13="II",SUM(BABY!AQ126:AW126),IF(DETAILS!$B$13="III",SUM(BABY!BL126:BR126),"")))</f>
        <v>0</v>
      </c>
      <c r="E126" s="14" t="str">
        <f t="shared" si="17"/>
        <v/>
      </c>
      <c r="F126" s="14">
        <f>IF(DETAILS!$B$13="I",SUM(BABY!U126:AA126),IF(DETAILS!$B$13="II",SUM(BABY!AX126:BD126),IF(DETAILS!$B$13="III",SUM(BABY!BS126:BY126),"")))</f>
        <v>0</v>
      </c>
      <c r="G126" s="14" t="str">
        <f t="shared" si="18"/>
        <v/>
      </c>
      <c r="Q126" s="14" t="str">
        <f>IF(MIDDLE!A126="","",MIDDLE!A126)</f>
        <v/>
      </c>
      <c r="R126" s="14">
        <f>IF(DETAILS!$B$13="I",SUM(MIDDLE!G126:M126),IF(DETAILS!$B$13="II",SUM(MIDDLE!AJ126:AP126),IF(DETAILS!$B$13="III",SUM(MIDDLE!BE126:BK126),"")))</f>
        <v>0</v>
      </c>
      <c r="S126" s="14" t="str">
        <f t="shared" si="19"/>
        <v/>
      </c>
      <c r="T126" s="14">
        <f>IF(DETAILS!$B$13="I",SUM(MIDDLE!N126:T126),IF(DETAILS!$B$13="II",SUM(MIDDLE!AQ126:AW126),IF(DETAILS!$B$13="III",SUM(MIDDLE!BL126:BR126),"")))</f>
        <v>0</v>
      </c>
      <c r="U126" s="14" t="str">
        <f t="shared" si="20"/>
        <v/>
      </c>
      <c r="V126" s="14">
        <f>IF(DETAILS!$B$13="I",SUM(MIDDLE!U126:AA126),IF(DETAILS!$B$13="II",SUM(MIDDLE!AX126:BD126),IF(DETAILS!$B$13="III",SUM(MIDDLE!BS126:BY126),"")))</f>
        <v>0</v>
      </c>
      <c r="W126" s="14" t="str">
        <f t="shared" si="21"/>
        <v/>
      </c>
      <c r="AG126" s="14" t="str">
        <f>IF(TOP!A126="","",TOP!A126)</f>
        <v/>
      </c>
      <c r="AH126" s="14">
        <f>IF(DETAILS!$B$13="I",SUM(TOP!G126:M126),IF(DETAILS!$B$13="II",SUM(TOP!AJ126:AP126),IF(DETAILS!$B$13="III",SUM(TOP!BE126:BK126),"")))</f>
        <v>0</v>
      </c>
      <c r="AI126" s="14" t="str">
        <f t="shared" si="22"/>
        <v/>
      </c>
      <c r="AJ126" s="14">
        <f>IF(DETAILS!$B$13="I",SUM(TOP!N126:T126),IF(DETAILS!$B$13="II",SUM(TOP!AQ126:AW126),IF(DETAILS!$B$13="III",SUM(TOP!BL126:BR126),"")))</f>
        <v>0</v>
      </c>
      <c r="AK126" s="14" t="str">
        <f t="shared" si="23"/>
        <v/>
      </c>
      <c r="AL126" s="14">
        <f>IF(DETAILS!$B$13="I",SUM(TOP!U126:AA126),IF(DETAILS!$B$13="II",SUM(TOP!AX126:BD126),IF(DETAILS!$B$13="III",SUM(TOP!BS126:BY126),"")))</f>
        <v>0</v>
      </c>
      <c r="AM126" s="14" t="str">
        <f t="shared" si="24"/>
        <v/>
      </c>
      <c r="AY126" s="14" t="str">
        <f>IF('P1'!A126="","",'P1'!A126)</f>
        <v/>
      </c>
      <c r="AZ126" s="14">
        <f>IF(DETAILS!$B$13="I",SUM('P1'!S126:X126),IF(DETAILS!$B$13="II",SUM('P1'!AR126:AW126),IF(DETAILS!$B$13="III",SUM('P1'!BK126:BP126))))</f>
        <v>0</v>
      </c>
      <c r="BA126" s="14" t="str">
        <f t="shared" si="25"/>
        <v/>
      </c>
      <c r="BJ126" s="14" t="str">
        <f>IF('P2'!A126="","",'P2'!A126)</f>
        <v/>
      </c>
      <c r="BK126" s="14">
        <f>IF(DETAILS!$B$13="I",SUM('P2'!S126:X126),IF(DETAILS!$B$13="II",SUM('P2'!AR126:AW126),IF(DETAILS!$B$13="III",SUM('P2'!BK126:BP126))))</f>
        <v>0</v>
      </c>
      <c r="BL126" s="14" t="str">
        <f t="shared" si="26"/>
        <v/>
      </c>
      <c r="BU126" s="14" t="str">
        <f>IF('P3'!A126="","",'P3'!A126)</f>
        <v/>
      </c>
      <c r="BV126" s="14">
        <f>IF(DETAILS!$B$13="I",SUM('P3'!S126:X126),IF(DETAILS!$B$13="II",SUM('P3'!AR126:AW126),IF(DETAILS!$B$13="III",SUM('P3'!BK126:BP126))))</f>
        <v>0</v>
      </c>
      <c r="BW126" s="14" t="str">
        <f t="shared" si="27"/>
        <v/>
      </c>
      <c r="CG126" s="14" t="str">
        <f>IF('P4'!A126="","",'P4'!A126)</f>
        <v/>
      </c>
      <c r="CH126" s="14">
        <f>IFERROR(IF(DETAILS!$B$13="I",SUM('P4'!O126:R126),IF(DETAILS!$B$13="II",SUM('P4'!AE126:AH126),IF(DETAILS!$B$13="III",SUM('P4'!AQ126:AT126),""))),"ERROR")</f>
        <v>0</v>
      </c>
      <c r="CI126" s="14" t="str">
        <f t="shared" si="28"/>
        <v/>
      </c>
      <c r="CP126" s="14" t="str">
        <f>IF('P5'!A126="","",'P5'!A126)</f>
        <v/>
      </c>
      <c r="CQ126" s="14">
        <f>IFERROR(IF(DETAILS!$B$13="I",SUM('P5'!O126:R126),IF(DETAILS!$B$13="II",SUM('P5'!AE126:AH126),IF(DETAILS!$B$13="III",SUM('P5'!AQ126:AT126),""))),"ERROR")</f>
        <v>0</v>
      </c>
      <c r="CR126" s="14" t="str">
        <f t="shared" si="29"/>
        <v/>
      </c>
      <c r="CY126" s="14" t="str">
        <f>IF('P6'!A126="","",'P6'!A126)</f>
        <v/>
      </c>
      <c r="CZ126" s="14">
        <f>IFERROR(IF(DETAILS!$B$13="I",SUM('P6'!O126:R126),IF(DETAILS!$B$13="II",SUM('P6'!AE126:AH126),IF(DETAILS!$B$13="III",SUM('P6'!AQ126:AT126),""))),"ERROR")</f>
        <v>0</v>
      </c>
      <c r="DA126" s="14" t="str">
        <f t="shared" si="30"/>
        <v/>
      </c>
      <c r="DH126" s="14" t="str">
        <f>IF('P7'!A126="","",'P7'!A126)</f>
        <v/>
      </c>
      <c r="DI126" s="14">
        <f>IFERROR(IF(DETAILS!$B$13="I",SUM('P7'!O126:R126),IF(DETAILS!$B$13="II",SUM('P7'!AE126:AH126),IF(DETAILS!$B$13="III",SUM('P7'!AQ126:AT126),""))),"ERROR")</f>
        <v>0</v>
      </c>
      <c r="DJ126" s="14" t="str">
        <f t="shared" si="31"/>
        <v/>
      </c>
    </row>
    <row r="127" spans="1:114" s="14" customFormat="1" x14ac:dyDescent="0.25">
      <c r="A127" s="14" t="str">
        <f>IF(BABY!A127="","",BABY!A127)</f>
        <v/>
      </c>
      <c r="B127" s="14">
        <f>IF(DETAILS!$B$13="I",SUM(BABY!G127:M127),IF(DETAILS!$B$13="II",SUM(BABY!AJ127:AP127),IF(DETAILS!$B$13="III",SUM(BABY!BE127:BK127),"")))</f>
        <v>0</v>
      </c>
      <c r="C127" s="14" t="str">
        <f t="shared" si="16"/>
        <v/>
      </c>
      <c r="D127" s="14">
        <f>IF(DETAILS!$B$13="I",SUM(BABY!N127:T127),IF(DETAILS!$B$13="II",SUM(BABY!AQ127:AW127),IF(DETAILS!$B$13="III",SUM(BABY!BL127:BR127),"")))</f>
        <v>0</v>
      </c>
      <c r="E127" s="14" t="str">
        <f t="shared" si="17"/>
        <v/>
      </c>
      <c r="F127" s="14">
        <f>IF(DETAILS!$B$13="I",SUM(BABY!U127:AA127),IF(DETAILS!$B$13="II",SUM(BABY!AX127:BD127),IF(DETAILS!$B$13="III",SUM(BABY!BS127:BY127),"")))</f>
        <v>0</v>
      </c>
      <c r="G127" s="14" t="str">
        <f t="shared" si="18"/>
        <v/>
      </c>
      <c r="Q127" s="14" t="str">
        <f>IF(MIDDLE!A127="","",MIDDLE!A127)</f>
        <v/>
      </c>
      <c r="R127" s="14">
        <f>IF(DETAILS!$B$13="I",SUM(MIDDLE!G127:M127),IF(DETAILS!$B$13="II",SUM(MIDDLE!AJ127:AP127),IF(DETAILS!$B$13="III",SUM(MIDDLE!BE127:BK127),"")))</f>
        <v>0</v>
      </c>
      <c r="S127" s="14" t="str">
        <f t="shared" si="19"/>
        <v/>
      </c>
      <c r="T127" s="14">
        <f>IF(DETAILS!$B$13="I",SUM(MIDDLE!N127:T127),IF(DETAILS!$B$13="II",SUM(MIDDLE!AQ127:AW127),IF(DETAILS!$B$13="III",SUM(MIDDLE!BL127:BR127),"")))</f>
        <v>0</v>
      </c>
      <c r="U127" s="14" t="str">
        <f t="shared" si="20"/>
        <v/>
      </c>
      <c r="V127" s="14">
        <f>IF(DETAILS!$B$13="I",SUM(MIDDLE!U127:AA127),IF(DETAILS!$B$13="II",SUM(MIDDLE!AX127:BD127),IF(DETAILS!$B$13="III",SUM(MIDDLE!BS127:BY127),"")))</f>
        <v>0</v>
      </c>
      <c r="W127" s="14" t="str">
        <f t="shared" si="21"/>
        <v/>
      </c>
      <c r="AG127" s="14" t="str">
        <f>IF(TOP!A127="","",TOP!A127)</f>
        <v/>
      </c>
      <c r="AH127" s="14">
        <f>IF(DETAILS!$B$13="I",SUM(TOP!G127:M127),IF(DETAILS!$B$13="II",SUM(TOP!AJ127:AP127),IF(DETAILS!$B$13="III",SUM(TOP!BE127:BK127),"")))</f>
        <v>0</v>
      </c>
      <c r="AI127" s="14" t="str">
        <f t="shared" si="22"/>
        <v/>
      </c>
      <c r="AJ127" s="14">
        <f>IF(DETAILS!$B$13="I",SUM(TOP!N127:T127),IF(DETAILS!$B$13="II",SUM(TOP!AQ127:AW127),IF(DETAILS!$B$13="III",SUM(TOP!BL127:BR127),"")))</f>
        <v>0</v>
      </c>
      <c r="AK127" s="14" t="str">
        <f t="shared" si="23"/>
        <v/>
      </c>
      <c r="AL127" s="14">
        <f>IF(DETAILS!$B$13="I",SUM(TOP!U127:AA127),IF(DETAILS!$B$13="II",SUM(TOP!AX127:BD127),IF(DETAILS!$B$13="III",SUM(TOP!BS127:BY127),"")))</f>
        <v>0</v>
      </c>
      <c r="AM127" s="14" t="str">
        <f t="shared" si="24"/>
        <v/>
      </c>
      <c r="AY127" s="14" t="str">
        <f>IF('P1'!A127="","",'P1'!A127)</f>
        <v/>
      </c>
      <c r="AZ127" s="14">
        <f>IF(DETAILS!$B$13="I",SUM('P1'!S127:X127),IF(DETAILS!$B$13="II",SUM('P1'!AR127:AW127),IF(DETAILS!$B$13="III",SUM('P1'!BK127:BP127))))</f>
        <v>0</v>
      </c>
      <c r="BA127" s="14" t="str">
        <f t="shared" si="25"/>
        <v/>
      </c>
      <c r="BJ127" s="14" t="str">
        <f>IF('P2'!A127="","",'P2'!A127)</f>
        <v/>
      </c>
      <c r="BK127" s="14">
        <f>IF(DETAILS!$B$13="I",SUM('P2'!S127:X127),IF(DETAILS!$B$13="II",SUM('P2'!AR127:AW127),IF(DETAILS!$B$13="III",SUM('P2'!BK127:BP127))))</f>
        <v>0</v>
      </c>
      <c r="BL127" s="14" t="str">
        <f t="shared" si="26"/>
        <v/>
      </c>
      <c r="BU127" s="14" t="str">
        <f>IF('P3'!A127="","",'P3'!A127)</f>
        <v/>
      </c>
      <c r="BV127" s="14">
        <f>IF(DETAILS!$B$13="I",SUM('P3'!S127:X127),IF(DETAILS!$B$13="II",SUM('P3'!AR127:AW127),IF(DETAILS!$B$13="III",SUM('P3'!BK127:BP127))))</f>
        <v>0</v>
      </c>
      <c r="BW127" s="14" t="str">
        <f t="shared" si="27"/>
        <v/>
      </c>
      <c r="CG127" s="14" t="str">
        <f>IF('P4'!A127="","",'P4'!A127)</f>
        <v/>
      </c>
      <c r="CH127" s="14">
        <f>IFERROR(IF(DETAILS!$B$13="I",SUM('P4'!O127:R127),IF(DETAILS!$B$13="II",SUM('P4'!AE127:AH127),IF(DETAILS!$B$13="III",SUM('P4'!AQ127:AT127),""))),"ERROR")</f>
        <v>0</v>
      </c>
      <c r="CI127" s="14" t="str">
        <f t="shared" si="28"/>
        <v/>
      </c>
      <c r="CP127" s="14" t="str">
        <f>IF('P5'!A127="","",'P5'!A127)</f>
        <v/>
      </c>
      <c r="CQ127" s="14">
        <f>IFERROR(IF(DETAILS!$B$13="I",SUM('P5'!O127:R127),IF(DETAILS!$B$13="II",SUM('P5'!AE127:AH127),IF(DETAILS!$B$13="III",SUM('P5'!AQ127:AT127),""))),"ERROR")</f>
        <v>0</v>
      </c>
      <c r="CR127" s="14" t="str">
        <f t="shared" si="29"/>
        <v/>
      </c>
      <c r="CY127" s="14" t="str">
        <f>IF('P6'!A127="","",'P6'!A127)</f>
        <v/>
      </c>
      <c r="CZ127" s="14">
        <f>IFERROR(IF(DETAILS!$B$13="I",SUM('P6'!O127:R127),IF(DETAILS!$B$13="II",SUM('P6'!AE127:AH127),IF(DETAILS!$B$13="III",SUM('P6'!AQ127:AT127),""))),"ERROR")</f>
        <v>0</v>
      </c>
      <c r="DA127" s="14" t="str">
        <f t="shared" si="30"/>
        <v/>
      </c>
      <c r="DH127" s="14" t="str">
        <f>IF('P7'!A127="","",'P7'!A127)</f>
        <v/>
      </c>
      <c r="DI127" s="14">
        <f>IFERROR(IF(DETAILS!$B$13="I",SUM('P7'!O127:R127),IF(DETAILS!$B$13="II",SUM('P7'!AE127:AH127),IF(DETAILS!$B$13="III",SUM('P7'!AQ127:AT127),""))),"ERROR")</f>
        <v>0</v>
      </c>
      <c r="DJ127" s="14" t="str">
        <f t="shared" si="31"/>
        <v/>
      </c>
    </row>
    <row r="128" spans="1:114" s="14" customFormat="1" x14ac:dyDescent="0.25">
      <c r="A128" s="14" t="str">
        <f>IF(BABY!A128="","",BABY!A128)</f>
        <v/>
      </c>
      <c r="B128" s="14">
        <f>IF(DETAILS!$B$13="I",SUM(BABY!G128:M128),IF(DETAILS!$B$13="II",SUM(BABY!AJ128:AP128),IF(DETAILS!$B$13="III",SUM(BABY!BE128:BK128),"")))</f>
        <v>0</v>
      </c>
      <c r="C128" s="14" t="str">
        <f t="shared" si="16"/>
        <v/>
      </c>
      <c r="D128" s="14">
        <f>IF(DETAILS!$B$13="I",SUM(BABY!N128:T128),IF(DETAILS!$B$13="II",SUM(BABY!AQ128:AW128),IF(DETAILS!$B$13="III",SUM(BABY!BL128:BR128),"")))</f>
        <v>0</v>
      </c>
      <c r="E128" s="14" t="str">
        <f t="shared" si="17"/>
        <v/>
      </c>
      <c r="F128" s="14">
        <f>IF(DETAILS!$B$13="I",SUM(BABY!U128:AA128),IF(DETAILS!$B$13="II",SUM(BABY!AX128:BD128),IF(DETAILS!$B$13="III",SUM(BABY!BS128:BY128),"")))</f>
        <v>0</v>
      </c>
      <c r="G128" s="14" t="str">
        <f t="shared" si="18"/>
        <v/>
      </c>
      <c r="Q128" s="14" t="str">
        <f>IF(MIDDLE!A128="","",MIDDLE!A128)</f>
        <v/>
      </c>
      <c r="R128" s="14">
        <f>IF(DETAILS!$B$13="I",SUM(MIDDLE!G128:M128),IF(DETAILS!$B$13="II",SUM(MIDDLE!AJ128:AP128),IF(DETAILS!$B$13="III",SUM(MIDDLE!BE128:BK128),"")))</f>
        <v>0</v>
      </c>
      <c r="S128" s="14" t="str">
        <f t="shared" si="19"/>
        <v/>
      </c>
      <c r="T128" s="14">
        <f>IF(DETAILS!$B$13="I",SUM(MIDDLE!N128:T128),IF(DETAILS!$B$13="II",SUM(MIDDLE!AQ128:AW128),IF(DETAILS!$B$13="III",SUM(MIDDLE!BL128:BR128),"")))</f>
        <v>0</v>
      </c>
      <c r="U128" s="14" t="str">
        <f t="shared" si="20"/>
        <v/>
      </c>
      <c r="V128" s="14">
        <f>IF(DETAILS!$B$13="I",SUM(MIDDLE!U128:AA128),IF(DETAILS!$B$13="II",SUM(MIDDLE!AX128:BD128),IF(DETAILS!$B$13="III",SUM(MIDDLE!BS128:BY128),"")))</f>
        <v>0</v>
      </c>
      <c r="W128" s="14" t="str">
        <f t="shared" si="21"/>
        <v/>
      </c>
      <c r="AG128" s="14" t="str">
        <f>IF(TOP!A128="","",TOP!A128)</f>
        <v/>
      </c>
      <c r="AH128" s="14">
        <f>IF(DETAILS!$B$13="I",SUM(TOP!G128:M128),IF(DETAILS!$B$13="II",SUM(TOP!AJ128:AP128),IF(DETAILS!$B$13="III",SUM(TOP!BE128:BK128),"")))</f>
        <v>0</v>
      </c>
      <c r="AI128" s="14" t="str">
        <f t="shared" si="22"/>
        <v/>
      </c>
      <c r="AJ128" s="14">
        <f>IF(DETAILS!$B$13="I",SUM(TOP!N128:T128),IF(DETAILS!$B$13="II",SUM(TOP!AQ128:AW128),IF(DETAILS!$B$13="III",SUM(TOP!BL128:BR128),"")))</f>
        <v>0</v>
      </c>
      <c r="AK128" s="14" t="str">
        <f t="shared" si="23"/>
        <v/>
      </c>
      <c r="AL128" s="14">
        <f>IF(DETAILS!$B$13="I",SUM(TOP!U128:AA128),IF(DETAILS!$B$13="II",SUM(TOP!AX128:BD128),IF(DETAILS!$B$13="III",SUM(TOP!BS128:BY128),"")))</f>
        <v>0</v>
      </c>
      <c r="AM128" s="14" t="str">
        <f t="shared" si="24"/>
        <v/>
      </c>
      <c r="AY128" s="14" t="str">
        <f>IF('P1'!A128="","",'P1'!A128)</f>
        <v/>
      </c>
      <c r="AZ128" s="14">
        <f>IF(DETAILS!$B$13="I",SUM('P1'!S128:X128),IF(DETAILS!$B$13="II",SUM('P1'!AR128:AW128),IF(DETAILS!$B$13="III",SUM('P1'!BK128:BP128))))</f>
        <v>0</v>
      </c>
      <c r="BA128" s="14" t="str">
        <f t="shared" si="25"/>
        <v/>
      </c>
      <c r="BJ128" s="14" t="str">
        <f>IF('P2'!A128="","",'P2'!A128)</f>
        <v/>
      </c>
      <c r="BK128" s="14">
        <f>IF(DETAILS!$B$13="I",SUM('P2'!S128:X128),IF(DETAILS!$B$13="II",SUM('P2'!AR128:AW128),IF(DETAILS!$B$13="III",SUM('P2'!BK128:BP128))))</f>
        <v>0</v>
      </c>
      <c r="BL128" s="14" t="str">
        <f t="shared" si="26"/>
        <v/>
      </c>
      <c r="BU128" s="14" t="str">
        <f>IF('P3'!A128="","",'P3'!A128)</f>
        <v/>
      </c>
      <c r="BV128" s="14">
        <f>IF(DETAILS!$B$13="I",SUM('P3'!S128:X128),IF(DETAILS!$B$13="II",SUM('P3'!AR128:AW128),IF(DETAILS!$B$13="III",SUM('P3'!BK128:BP128))))</f>
        <v>0</v>
      </c>
      <c r="BW128" s="14" t="str">
        <f t="shared" si="27"/>
        <v/>
      </c>
      <c r="CG128" s="14" t="str">
        <f>IF('P4'!A128="","",'P4'!A128)</f>
        <v/>
      </c>
      <c r="CH128" s="14">
        <f>IFERROR(IF(DETAILS!$B$13="I",SUM('P4'!O128:R128),IF(DETAILS!$B$13="II",SUM('P4'!AE128:AH128),IF(DETAILS!$B$13="III",SUM('P4'!AQ128:AT128),""))),"ERROR")</f>
        <v>0</v>
      </c>
      <c r="CI128" s="14" t="str">
        <f t="shared" si="28"/>
        <v/>
      </c>
      <c r="CP128" s="14" t="str">
        <f>IF('P5'!A128="","",'P5'!A128)</f>
        <v/>
      </c>
      <c r="CQ128" s="14">
        <f>IFERROR(IF(DETAILS!$B$13="I",SUM('P5'!O128:R128),IF(DETAILS!$B$13="II",SUM('P5'!AE128:AH128),IF(DETAILS!$B$13="III",SUM('P5'!AQ128:AT128),""))),"ERROR")</f>
        <v>0</v>
      </c>
      <c r="CR128" s="14" t="str">
        <f t="shared" si="29"/>
        <v/>
      </c>
      <c r="CY128" s="14" t="str">
        <f>IF('P6'!A128="","",'P6'!A128)</f>
        <v/>
      </c>
      <c r="CZ128" s="14">
        <f>IFERROR(IF(DETAILS!$B$13="I",SUM('P6'!O128:R128),IF(DETAILS!$B$13="II",SUM('P6'!AE128:AH128),IF(DETAILS!$B$13="III",SUM('P6'!AQ128:AT128),""))),"ERROR")</f>
        <v>0</v>
      </c>
      <c r="DA128" s="14" t="str">
        <f t="shared" si="30"/>
        <v/>
      </c>
      <c r="DH128" s="14" t="str">
        <f>IF('P7'!A128="","",'P7'!A128)</f>
        <v/>
      </c>
      <c r="DI128" s="14">
        <f>IFERROR(IF(DETAILS!$B$13="I",SUM('P7'!O128:R128),IF(DETAILS!$B$13="II",SUM('P7'!AE128:AH128),IF(DETAILS!$B$13="III",SUM('P7'!AQ128:AT128),""))),"ERROR")</f>
        <v>0</v>
      </c>
      <c r="DJ128" s="14" t="str">
        <f t="shared" si="31"/>
        <v/>
      </c>
    </row>
    <row r="129" spans="1:114" s="14" customFormat="1" x14ac:dyDescent="0.25">
      <c r="A129" s="14" t="str">
        <f>IF(BABY!A129="","",BABY!A129)</f>
        <v/>
      </c>
      <c r="B129" s="14">
        <f>IF(DETAILS!$B$13="I",SUM(BABY!G129:M129),IF(DETAILS!$B$13="II",SUM(BABY!AJ129:AP129),IF(DETAILS!$B$13="III",SUM(BABY!BE129:BK129),"")))</f>
        <v>0</v>
      </c>
      <c r="C129" s="14" t="str">
        <f t="shared" si="16"/>
        <v/>
      </c>
      <c r="D129" s="14">
        <f>IF(DETAILS!$B$13="I",SUM(BABY!N129:T129),IF(DETAILS!$B$13="II",SUM(BABY!AQ129:AW129),IF(DETAILS!$B$13="III",SUM(BABY!BL129:BR129),"")))</f>
        <v>0</v>
      </c>
      <c r="E129" s="14" t="str">
        <f t="shared" si="17"/>
        <v/>
      </c>
      <c r="F129" s="14">
        <f>IF(DETAILS!$B$13="I",SUM(BABY!U129:AA129),IF(DETAILS!$B$13="II",SUM(BABY!AX129:BD129),IF(DETAILS!$B$13="III",SUM(BABY!BS129:BY129),"")))</f>
        <v>0</v>
      </c>
      <c r="G129" s="14" t="str">
        <f t="shared" si="18"/>
        <v/>
      </c>
      <c r="Q129" s="14" t="str">
        <f>IF(MIDDLE!A129="","",MIDDLE!A129)</f>
        <v/>
      </c>
      <c r="R129" s="14">
        <f>IF(DETAILS!$B$13="I",SUM(MIDDLE!G129:M129),IF(DETAILS!$B$13="II",SUM(MIDDLE!AJ129:AP129),IF(DETAILS!$B$13="III",SUM(MIDDLE!BE129:BK129),"")))</f>
        <v>0</v>
      </c>
      <c r="S129" s="14" t="str">
        <f t="shared" si="19"/>
        <v/>
      </c>
      <c r="T129" s="14">
        <f>IF(DETAILS!$B$13="I",SUM(MIDDLE!N129:T129),IF(DETAILS!$B$13="II",SUM(MIDDLE!AQ129:AW129),IF(DETAILS!$B$13="III",SUM(MIDDLE!BL129:BR129),"")))</f>
        <v>0</v>
      </c>
      <c r="U129" s="14" t="str">
        <f t="shared" si="20"/>
        <v/>
      </c>
      <c r="V129" s="14">
        <f>IF(DETAILS!$B$13="I",SUM(MIDDLE!U129:AA129),IF(DETAILS!$B$13="II",SUM(MIDDLE!AX129:BD129),IF(DETAILS!$B$13="III",SUM(MIDDLE!BS129:BY129),"")))</f>
        <v>0</v>
      </c>
      <c r="W129" s="14" t="str">
        <f t="shared" si="21"/>
        <v/>
      </c>
      <c r="AG129" s="14" t="str">
        <f>IF(TOP!A129="","",TOP!A129)</f>
        <v/>
      </c>
      <c r="AH129" s="14">
        <f>IF(DETAILS!$B$13="I",SUM(TOP!G129:M129),IF(DETAILS!$B$13="II",SUM(TOP!AJ129:AP129),IF(DETAILS!$B$13="III",SUM(TOP!BE129:BK129),"")))</f>
        <v>0</v>
      </c>
      <c r="AI129" s="14" t="str">
        <f t="shared" si="22"/>
        <v/>
      </c>
      <c r="AJ129" s="14">
        <f>IF(DETAILS!$B$13="I",SUM(TOP!N129:T129),IF(DETAILS!$B$13="II",SUM(TOP!AQ129:AW129),IF(DETAILS!$B$13="III",SUM(TOP!BL129:BR129),"")))</f>
        <v>0</v>
      </c>
      <c r="AK129" s="14" t="str">
        <f t="shared" si="23"/>
        <v/>
      </c>
      <c r="AL129" s="14">
        <f>IF(DETAILS!$B$13="I",SUM(TOP!U129:AA129),IF(DETAILS!$B$13="II",SUM(TOP!AX129:BD129),IF(DETAILS!$B$13="III",SUM(TOP!BS129:BY129),"")))</f>
        <v>0</v>
      </c>
      <c r="AM129" s="14" t="str">
        <f t="shared" si="24"/>
        <v/>
      </c>
      <c r="AY129" s="14" t="str">
        <f>IF('P1'!A129="","",'P1'!A129)</f>
        <v/>
      </c>
      <c r="AZ129" s="14">
        <f>IF(DETAILS!$B$13="I",SUM('P1'!S129:X129),IF(DETAILS!$B$13="II",SUM('P1'!AR129:AW129),IF(DETAILS!$B$13="III",SUM('P1'!BK129:BP129))))</f>
        <v>0</v>
      </c>
      <c r="BA129" s="14" t="str">
        <f t="shared" si="25"/>
        <v/>
      </c>
      <c r="BJ129" s="14" t="str">
        <f>IF('P2'!A129="","",'P2'!A129)</f>
        <v/>
      </c>
      <c r="BK129" s="14">
        <f>IF(DETAILS!$B$13="I",SUM('P2'!S129:X129),IF(DETAILS!$B$13="II",SUM('P2'!AR129:AW129),IF(DETAILS!$B$13="III",SUM('P2'!BK129:BP129))))</f>
        <v>0</v>
      </c>
      <c r="BL129" s="14" t="str">
        <f t="shared" si="26"/>
        <v/>
      </c>
      <c r="BU129" s="14" t="str">
        <f>IF('P3'!A129="","",'P3'!A129)</f>
        <v/>
      </c>
      <c r="BV129" s="14">
        <f>IF(DETAILS!$B$13="I",SUM('P3'!S129:X129),IF(DETAILS!$B$13="II",SUM('P3'!AR129:AW129),IF(DETAILS!$B$13="III",SUM('P3'!BK129:BP129))))</f>
        <v>0</v>
      </c>
      <c r="BW129" s="14" t="str">
        <f t="shared" si="27"/>
        <v/>
      </c>
      <c r="CG129" s="14" t="str">
        <f>IF('P4'!A129="","",'P4'!A129)</f>
        <v/>
      </c>
      <c r="CH129" s="14">
        <f>IFERROR(IF(DETAILS!$B$13="I",SUM('P4'!O129:R129),IF(DETAILS!$B$13="II",SUM('P4'!AE129:AH129),IF(DETAILS!$B$13="III",SUM('P4'!AQ129:AT129),""))),"ERROR")</f>
        <v>0</v>
      </c>
      <c r="CI129" s="14" t="str">
        <f t="shared" si="28"/>
        <v/>
      </c>
      <c r="CP129" s="14" t="str">
        <f>IF('P5'!A129="","",'P5'!A129)</f>
        <v/>
      </c>
      <c r="CQ129" s="14">
        <f>IFERROR(IF(DETAILS!$B$13="I",SUM('P5'!O129:R129),IF(DETAILS!$B$13="II",SUM('P5'!AE129:AH129),IF(DETAILS!$B$13="III",SUM('P5'!AQ129:AT129),""))),"ERROR")</f>
        <v>0</v>
      </c>
      <c r="CR129" s="14" t="str">
        <f t="shared" si="29"/>
        <v/>
      </c>
      <c r="CY129" s="14" t="str">
        <f>IF('P6'!A129="","",'P6'!A129)</f>
        <v/>
      </c>
      <c r="CZ129" s="14">
        <f>IFERROR(IF(DETAILS!$B$13="I",SUM('P6'!O129:R129),IF(DETAILS!$B$13="II",SUM('P6'!AE129:AH129),IF(DETAILS!$B$13="III",SUM('P6'!AQ129:AT129),""))),"ERROR")</f>
        <v>0</v>
      </c>
      <c r="DA129" s="14" t="str">
        <f t="shared" si="30"/>
        <v/>
      </c>
      <c r="DH129" s="14" t="str">
        <f>IF('P7'!A129="","",'P7'!A129)</f>
        <v/>
      </c>
      <c r="DI129" s="14">
        <f>IFERROR(IF(DETAILS!$B$13="I",SUM('P7'!O129:R129),IF(DETAILS!$B$13="II",SUM('P7'!AE129:AH129),IF(DETAILS!$B$13="III",SUM('P7'!AQ129:AT129),""))),"ERROR")</f>
        <v>0</v>
      </c>
      <c r="DJ129" s="14" t="str">
        <f t="shared" si="31"/>
        <v/>
      </c>
    </row>
    <row r="130" spans="1:114" s="14" customFormat="1" x14ac:dyDescent="0.25">
      <c r="A130" s="14" t="str">
        <f>IF(BABY!A130="","",BABY!A130)</f>
        <v/>
      </c>
      <c r="B130" s="14">
        <f>IF(DETAILS!$B$13="I",SUM(BABY!G130:M130),IF(DETAILS!$B$13="II",SUM(BABY!AJ130:AP130),IF(DETAILS!$B$13="III",SUM(BABY!BE130:BK130),"")))</f>
        <v>0</v>
      </c>
      <c r="C130" s="14" t="str">
        <f t="shared" si="16"/>
        <v/>
      </c>
      <c r="D130" s="14">
        <f>IF(DETAILS!$B$13="I",SUM(BABY!N130:T130),IF(DETAILS!$B$13="II",SUM(BABY!AQ130:AW130),IF(DETAILS!$B$13="III",SUM(BABY!BL130:BR130),"")))</f>
        <v>0</v>
      </c>
      <c r="E130" s="14" t="str">
        <f t="shared" si="17"/>
        <v/>
      </c>
      <c r="F130" s="14">
        <f>IF(DETAILS!$B$13="I",SUM(BABY!U130:AA130),IF(DETAILS!$B$13="II",SUM(BABY!AX130:BD130),IF(DETAILS!$B$13="III",SUM(BABY!BS130:BY130),"")))</f>
        <v>0</v>
      </c>
      <c r="G130" s="14" t="str">
        <f t="shared" si="18"/>
        <v/>
      </c>
      <c r="Q130" s="14" t="str">
        <f>IF(MIDDLE!A130="","",MIDDLE!A130)</f>
        <v/>
      </c>
      <c r="R130" s="14">
        <f>IF(DETAILS!$B$13="I",SUM(MIDDLE!G130:M130),IF(DETAILS!$B$13="II",SUM(MIDDLE!AJ130:AP130),IF(DETAILS!$B$13="III",SUM(MIDDLE!BE130:BK130),"")))</f>
        <v>0</v>
      </c>
      <c r="S130" s="14" t="str">
        <f t="shared" si="19"/>
        <v/>
      </c>
      <c r="T130" s="14">
        <f>IF(DETAILS!$B$13="I",SUM(MIDDLE!N130:T130),IF(DETAILS!$B$13="II",SUM(MIDDLE!AQ130:AW130),IF(DETAILS!$B$13="III",SUM(MIDDLE!BL130:BR130),"")))</f>
        <v>0</v>
      </c>
      <c r="U130" s="14" t="str">
        <f t="shared" si="20"/>
        <v/>
      </c>
      <c r="V130" s="14">
        <f>IF(DETAILS!$B$13="I",SUM(MIDDLE!U130:AA130),IF(DETAILS!$B$13="II",SUM(MIDDLE!AX130:BD130),IF(DETAILS!$B$13="III",SUM(MIDDLE!BS130:BY130),"")))</f>
        <v>0</v>
      </c>
      <c r="W130" s="14" t="str">
        <f t="shared" si="21"/>
        <v/>
      </c>
      <c r="AG130" s="14" t="str">
        <f>IF(TOP!A130="","",TOP!A130)</f>
        <v/>
      </c>
      <c r="AH130" s="14">
        <f>IF(DETAILS!$B$13="I",SUM(TOP!G130:M130),IF(DETAILS!$B$13="II",SUM(TOP!AJ130:AP130),IF(DETAILS!$B$13="III",SUM(TOP!BE130:BK130),"")))</f>
        <v>0</v>
      </c>
      <c r="AI130" s="14" t="str">
        <f t="shared" si="22"/>
        <v/>
      </c>
      <c r="AJ130" s="14">
        <f>IF(DETAILS!$B$13="I",SUM(TOP!N130:T130),IF(DETAILS!$B$13="II",SUM(TOP!AQ130:AW130),IF(DETAILS!$B$13="III",SUM(TOP!BL130:BR130),"")))</f>
        <v>0</v>
      </c>
      <c r="AK130" s="14" t="str">
        <f t="shared" si="23"/>
        <v/>
      </c>
      <c r="AL130" s="14">
        <f>IF(DETAILS!$B$13="I",SUM(TOP!U130:AA130),IF(DETAILS!$B$13="II",SUM(TOP!AX130:BD130),IF(DETAILS!$B$13="III",SUM(TOP!BS130:BY130),"")))</f>
        <v>0</v>
      </c>
      <c r="AM130" s="14" t="str">
        <f t="shared" si="24"/>
        <v/>
      </c>
      <c r="AY130" s="14" t="str">
        <f>IF('P1'!A130="","",'P1'!A130)</f>
        <v/>
      </c>
      <c r="AZ130" s="14">
        <f>IF(DETAILS!$B$13="I",SUM('P1'!S130:X130),IF(DETAILS!$B$13="II",SUM('P1'!AR130:AW130),IF(DETAILS!$B$13="III",SUM('P1'!BK130:BP130))))</f>
        <v>0</v>
      </c>
      <c r="BA130" s="14" t="str">
        <f t="shared" si="25"/>
        <v/>
      </c>
      <c r="BJ130" s="14" t="str">
        <f>IF('P2'!A130="","",'P2'!A130)</f>
        <v/>
      </c>
      <c r="BK130" s="14">
        <f>IF(DETAILS!$B$13="I",SUM('P2'!S130:X130),IF(DETAILS!$B$13="II",SUM('P2'!AR130:AW130),IF(DETAILS!$B$13="III",SUM('P2'!BK130:BP130))))</f>
        <v>0</v>
      </c>
      <c r="BL130" s="14" t="str">
        <f t="shared" si="26"/>
        <v/>
      </c>
      <c r="BU130" s="14" t="str">
        <f>IF('P3'!A130="","",'P3'!A130)</f>
        <v/>
      </c>
      <c r="BV130" s="14">
        <f>IF(DETAILS!$B$13="I",SUM('P3'!S130:X130),IF(DETAILS!$B$13="II",SUM('P3'!AR130:AW130),IF(DETAILS!$B$13="III",SUM('P3'!BK130:BP130))))</f>
        <v>0</v>
      </c>
      <c r="BW130" s="14" t="str">
        <f t="shared" si="27"/>
        <v/>
      </c>
      <c r="CG130" s="14" t="str">
        <f>IF('P4'!A130="","",'P4'!A130)</f>
        <v/>
      </c>
      <c r="CH130" s="14">
        <f>IFERROR(IF(DETAILS!$B$13="I",SUM('P4'!O130:R130),IF(DETAILS!$B$13="II",SUM('P4'!AE130:AH130),IF(DETAILS!$B$13="III",SUM('P4'!AQ130:AT130),""))),"ERROR")</f>
        <v>0</v>
      </c>
      <c r="CI130" s="14" t="str">
        <f t="shared" si="28"/>
        <v/>
      </c>
      <c r="CP130" s="14" t="str">
        <f>IF('P5'!A130="","",'P5'!A130)</f>
        <v/>
      </c>
      <c r="CQ130" s="14">
        <f>IFERROR(IF(DETAILS!$B$13="I",SUM('P5'!O130:R130),IF(DETAILS!$B$13="II",SUM('P5'!AE130:AH130),IF(DETAILS!$B$13="III",SUM('P5'!AQ130:AT130),""))),"ERROR")</f>
        <v>0</v>
      </c>
      <c r="CR130" s="14" t="str">
        <f t="shared" si="29"/>
        <v/>
      </c>
      <c r="CY130" s="14" t="str">
        <f>IF('P6'!A130="","",'P6'!A130)</f>
        <v/>
      </c>
      <c r="CZ130" s="14">
        <f>IFERROR(IF(DETAILS!$B$13="I",SUM('P6'!O130:R130),IF(DETAILS!$B$13="II",SUM('P6'!AE130:AH130),IF(DETAILS!$B$13="III",SUM('P6'!AQ130:AT130),""))),"ERROR")</f>
        <v>0</v>
      </c>
      <c r="DA130" s="14" t="str">
        <f t="shared" si="30"/>
        <v/>
      </c>
      <c r="DH130" s="14" t="str">
        <f>IF('P7'!A130="","",'P7'!A130)</f>
        <v/>
      </c>
      <c r="DI130" s="14">
        <f>IFERROR(IF(DETAILS!$B$13="I",SUM('P7'!O130:R130),IF(DETAILS!$B$13="II",SUM('P7'!AE130:AH130),IF(DETAILS!$B$13="III",SUM('P7'!AQ130:AT130),""))),"ERROR")</f>
        <v>0</v>
      </c>
      <c r="DJ130" s="14" t="str">
        <f t="shared" si="31"/>
        <v/>
      </c>
    </row>
    <row r="131" spans="1:114" s="14" customFormat="1" x14ac:dyDescent="0.25">
      <c r="A131" s="14" t="str">
        <f>IF(BABY!A131="","",BABY!A131)</f>
        <v/>
      </c>
      <c r="B131" s="14">
        <f>IF(DETAILS!$B$13="I",SUM(BABY!G131:M131),IF(DETAILS!$B$13="II",SUM(BABY!AJ131:AP131),IF(DETAILS!$B$13="III",SUM(BABY!BE131:BK131),"")))</f>
        <v>0</v>
      </c>
      <c r="C131" s="14" t="str">
        <f t="shared" si="16"/>
        <v/>
      </c>
      <c r="D131" s="14">
        <f>IF(DETAILS!$B$13="I",SUM(BABY!N131:T131),IF(DETAILS!$B$13="II",SUM(BABY!AQ131:AW131),IF(DETAILS!$B$13="III",SUM(BABY!BL131:BR131),"")))</f>
        <v>0</v>
      </c>
      <c r="E131" s="14" t="str">
        <f t="shared" si="17"/>
        <v/>
      </c>
      <c r="F131" s="14">
        <f>IF(DETAILS!$B$13="I",SUM(BABY!U131:AA131),IF(DETAILS!$B$13="II",SUM(BABY!AX131:BD131),IF(DETAILS!$B$13="III",SUM(BABY!BS131:BY131),"")))</f>
        <v>0</v>
      </c>
      <c r="G131" s="14" t="str">
        <f t="shared" si="18"/>
        <v/>
      </c>
      <c r="Q131" s="14" t="str">
        <f>IF(MIDDLE!A131="","",MIDDLE!A131)</f>
        <v/>
      </c>
      <c r="R131" s="14">
        <f>IF(DETAILS!$B$13="I",SUM(MIDDLE!G131:M131),IF(DETAILS!$B$13="II",SUM(MIDDLE!AJ131:AP131),IF(DETAILS!$B$13="III",SUM(MIDDLE!BE131:BK131),"")))</f>
        <v>0</v>
      </c>
      <c r="S131" s="14" t="str">
        <f t="shared" si="19"/>
        <v/>
      </c>
      <c r="T131" s="14">
        <f>IF(DETAILS!$B$13="I",SUM(MIDDLE!N131:T131),IF(DETAILS!$B$13="II",SUM(MIDDLE!AQ131:AW131),IF(DETAILS!$B$13="III",SUM(MIDDLE!BL131:BR131),"")))</f>
        <v>0</v>
      </c>
      <c r="U131" s="14" t="str">
        <f t="shared" si="20"/>
        <v/>
      </c>
      <c r="V131" s="14">
        <f>IF(DETAILS!$B$13="I",SUM(MIDDLE!U131:AA131),IF(DETAILS!$B$13="II",SUM(MIDDLE!AX131:BD131),IF(DETAILS!$B$13="III",SUM(MIDDLE!BS131:BY131),"")))</f>
        <v>0</v>
      </c>
      <c r="W131" s="14" t="str">
        <f t="shared" si="21"/>
        <v/>
      </c>
      <c r="AG131" s="14" t="str">
        <f>IF(TOP!A131="","",TOP!A131)</f>
        <v/>
      </c>
      <c r="AH131" s="14">
        <f>IF(DETAILS!$B$13="I",SUM(TOP!G131:M131),IF(DETAILS!$B$13="II",SUM(TOP!AJ131:AP131),IF(DETAILS!$B$13="III",SUM(TOP!BE131:BK131),"")))</f>
        <v>0</v>
      </c>
      <c r="AI131" s="14" t="str">
        <f t="shared" si="22"/>
        <v/>
      </c>
      <c r="AJ131" s="14">
        <f>IF(DETAILS!$B$13="I",SUM(TOP!N131:T131),IF(DETAILS!$B$13="II",SUM(TOP!AQ131:AW131),IF(DETAILS!$B$13="III",SUM(TOP!BL131:BR131),"")))</f>
        <v>0</v>
      </c>
      <c r="AK131" s="14" t="str">
        <f t="shared" si="23"/>
        <v/>
      </c>
      <c r="AL131" s="14">
        <f>IF(DETAILS!$B$13="I",SUM(TOP!U131:AA131),IF(DETAILS!$B$13="II",SUM(TOP!AX131:BD131),IF(DETAILS!$B$13="III",SUM(TOP!BS131:BY131),"")))</f>
        <v>0</v>
      </c>
      <c r="AM131" s="14" t="str">
        <f t="shared" si="24"/>
        <v/>
      </c>
      <c r="AY131" s="14" t="str">
        <f>IF('P1'!A131="","",'P1'!A131)</f>
        <v/>
      </c>
      <c r="AZ131" s="14">
        <f>IF(DETAILS!$B$13="I",SUM('P1'!S131:X131),IF(DETAILS!$B$13="II",SUM('P1'!AR131:AW131),IF(DETAILS!$B$13="III",SUM('P1'!BK131:BP131))))</f>
        <v>0</v>
      </c>
      <c r="BA131" s="14" t="str">
        <f t="shared" si="25"/>
        <v/>
      </c>
      <c r="BJ131" s="14" t="str">
        <f>IF('P2'!A131="","",'P2'!A131)</f>
        <v/>
      </c>
      <c r="BK131" s="14">
        <f>IF(DETAILS!$B$13="I",SUM('P2'!S131:X131),IF(DETAILS!$B$13="II",SUM('P2'!AR131:AW131),IF(DETAILS!$B$13="III",SUM('P2'!BK131:BP131))))</f>
        <v>0</v>
      </c>
      <c r="BL131" s="14" t="str">
        <f t="shared" si="26"/>
        <v/>
      </c>
      <c r="BU131" s="14" t="str">
        <f>IF('P3'!A131="","",'P3'!A131)</f>
        <v/>
      </c>
      <c r="BV131" s="14">
        <f>IF(DETAILS!$B$13="I",SUM('P3'!S131:X131),IF(DETAILS!$B$13="II",SUM('P3'!AR131:AW131),IF(DETAILS!$B$13="III",SUM('P3'!BK131:BP131))))</f>
        <v>0</v>
      </c>
      <c r="BW131" s="14" t="str">
        <f t="shared" si="27"/>
        <v/>
      </c>
      <c r="CG131" s="14" t="str">
        <f>IF('P4'!A131="","",'P4'!A131)</f>
        <v/>
      </c>
      <c r="CH131" s="14">
        <f>IFERROR(IF(DETAILS!$B$13="I",SUM('P4'!O131:R131),IF(DETAILS!$B$13="II",SUM('P4'!AE131:AH131),IF(DETAILS!$B$13="III",SUM('P4'!AQ131:AT131),""))),"ERROR")</f>
        <v>0</v>
      </c>
      <c r="CI131" s="14" t="str">
        <f t="shared" si="28"/>
        <v/>
      </c>
      <c r="CP131" s="14" t="str">
        <f>IF('P5'!A131="","",'P5'!A131)</f>
        <v/>
      </c>
      <c r="CQ131" s="14">
        <f>IFERROR(IF(DETAILS!$B$13="I",SUM('P5'!O131:R131),IF(DETAILS!$B$13="II",SUM('P5'!AE131:AH131),IF(DETAILS!$B$13="III",SUM('P5'!AQ131:AT131),""))),"ERROR")</f>
        <v>0</v>
      </c>
      <c r="CR131" s="14" t="str">
        <f t="shared" si="29"/>
        <v/>
      </c>
      <c r="CY131" s="14" t="str">
        <f>IF('P6'!A131="","",'P6'!A131)</f>
        <v/>
      </c>
      <c r="CZ131" s="14">
        <f>IFERROR(IF(DETAILS!$B$13="I",SUM('P6'!O131:R131),IF(DETAILS!$B$13="II",SUM('P6'!AE131:AH131),IF(DETAILS!$B$13="III",SUM('P6'!AQ131:AT131),""))),"ERROR")</f>
        <v>0</v>
      </c>
      <c r="DA131" s="14" t="str">
        <f t="shared" si="30"/>
        <v/>
      </c>
      <c r="DH131" s="14" t="str">
        <f>IF('P7'!A131="","",'P7'!A131)</f>
        <v/>
      </c>
      <c r="DI131" s="14">
        <f>IFERROR(IF(DETAILS!$B$13="I",SUM('P7'!O131:R131),IF(DETAILS!$B$13="II",SUM('P7'!AE131:AH131),IF(DETAILS!$B$13="III",SUM('P7'!AQ131:AT131),""))),"ERROR")</f>
        <v>0</v>
      </c>
      <c r="DJ131" s="14" t="str">
        <f t="shared" si="31"/>
        <v/>
      </c>
    </row>
    <row r="132" spans="1:114" s="14" customFormat="1" x14ac:dyDescent="0.25">
      <c r="A132" s="14" t="str">
        <f>IF(BABY!A132="","",BABY!A132)</f>
        <v/>
      </c>
      <c r="B132" s="14">
        <f>IF(DETAILS!$B$13="I",SUM(BABY!G132:M132),IF(DETAILS!$B$13="II",SUM(BABY!AJ132:AP132),IF(DETAILS!$B$13="III",SUM(BABY!BE132:BK132),"")))</f>
        <v>0</v>
      </c>
      <c r="C132" s="14" t="str">
        <f t="shared" ref="C132:C195" si="32">IF(B132=0,"",RANK(B132,$B$3:$B$283))</f>
        <v/>
      </c>
      <c r="D132" s="14">
        <f>IF(DETAILS!$B$13="I",SUM(BABY!N132:T132),IF(DETAILS!$B$13="II",SUM(BABY!AQ132:AW132),IF(DETAILS!$B$13="III",SUM(BABY!BL132:BR132),"")))</f>
        <v>0</v>
      </c>
      <c r="E132" s="14" t="str">
        <f t="shared" ref="E132:E195" si="33">IF(D132=0,"",RANK(D132,$D$3:$D$283))</f>
        <v/>
      </c>
      <c r="F132" s="14">
        <f>IF(DETAILS!$B$13="I",SUM(BABY!U132:AA132),IF(DETAILS!$B$13="II",SUM(BABY!AX132:BD132),IF(DETAILS!$B$13="III",SUM(BABY!BS132:BY132),"")))</f>
        <v>0</v>
      </c>
      <c r="G132" s="14" t="str">
        <f t="shared" ref="G132:G195" si="34">IF(F132=0,"",RANK(F132,$F$3:$F$283))</f>
        <v/>
      </c>
      <c r="Q132" s="14" t="str">
        <f>IF(MIDDLE!A132="","",MIDDLE!A132)</f>
        <v/>
      </c>
      <c r="R132" s="14">
        <f>IF(DETAILS!$B$13="I",SUM(MIDDLE!G132:M132),IF(DETAILS!$B$13="II",SUM(MIDDLE!AJ132:AP132),IF(DETAILS!$B$13="III",SUM(MIDDLE!BE132:BK132),"")))</f>
        <v>0</v>
      </c>
      <c r="S132" s="14" t="str">
        <f t="shared" ref="S132:S195" si="35">IF(R132=0,"",RANK(R132,$R$3:$R$283))</f>
        <v/>
      </c>
      <c r="T132" s="14">
        <f>IF(DETAILS!$B$13="I",SUM(MIDDLE!N132:T132),IF(DETAILS!$B$13="II",SUM(MIDDLE!AQ132:AW132),IF(DETAILS!$B$13="III",SUM(MIDDLE!BL132:BR132),"")))</f>
        <v>0</v>
      </c>
      <c r="U132" s="14" t="str">
        <f t="shared" ref="U132:U195" si="36">IF(T132=0,"",RANK(T132,$T$3:$T$283))</f>
        <v/>
      </c>
      <c r="V132" s="14">
        <f>IF(DETAILS!$B$13="I",SUM(MIDDLE!U132:AA132),IF(DETAILS!$B$13="II",SUM(MIDDLE!AX132:BD132),IF(DETAILS!$B$13="III",SUM(MIDDLE!BS132:BY132),"")))</f>
        <v>0</v>
      </c>
      <c r="W132" s="14" t="str">
        <f t="shared" ref="W132:W195" si="37">IF(V132=0,"",RANK(V132,$V$3:$V$283))</f>
        <v/>
      </c>
      <c r="AG132" s="14" t="str">
        <f>IF(TOP!A132="","",TOP!A132)</f>
        <v/>
      </c>
      <c r="AH132" s="14">
        <f>IF(DETAILS!$B$13="I",SUM(TOP!G132:M132),IF(DETAILS!$B$13="II",SUM(TOP!AJ132:AP132),IF(DETAILS!$B$13="III",SUM(TOP!BE132:BK132),"")))</f>
        <v>0</v>
      </c>
      <c r="AI132" s="14" t="str">
        <f t="shared" ref="AI132:AI195" si="38">IF(AH132=0,"",RANK(AH132,$AH$3:$AH$283))</f>
        <v/>
      </c>
      <c r="AJ132" s="14">
        <f>IF(DETAILS!$B$13="I",SUM(TOP!N132:T132),IF(DETAILS!$B$13="II",SUM(TOP!AQ132:AW132),IF(DETAILS!$B$13="III",SUM(TOP!BL132:BR132),"")))</f>
        <v>0</v>
      </c>
      <c r="AK132" s="14" t="str">
        <f t="shared" ref="AK132:AK195" si="39">IF(AJ132=0,"",RANK(AJ132,$AJ$3:$AJ$283))</f>
        <v/>
      </c>
      <c r="AL132" s="14">
        <f>IF(DETAILS!$B$13="I",SUM(TOP!U132:AA132),IF(DETAILS!$B$13="II",SUM(TOP!AX132:BD132),IF(DETAILS!$B$13="III",SUM(TOP!BS132:BY132),"")))</f>
        <v>0</v>
      </c>
      <c r="AM132" s="14" t="str">
        <f t="shared" ref="AM132:AM195" si="40">IF(AL132=0,"",RANK(AL132,$AL$3:$AL$283))</f>
        <v/>
      </c>
      <c r="AY132" s="14" t="str">
        <f>IF('P1'!A132="","",'P1'!A132)</f>
        <v/>
      </c>
      <c r="AZ132" s="14">
        <f>IF(DETAILS!$B$13="I",SUM('P1'!S132:X132),IF(DETAILS!$B$13="II",SUM('P1'!AR132:AW132),IF(DETAILS!$B$13="III",SUM('P1'!BK132:BP132))))</f>
        <v>0</v>
      </c>
      <c r="BA132" s="14" t="str">
        <f t="shared" ref="BA132:BA195" si="41">IF(AZ132=0,"",RANK(AZ132,$AZ$3:$AZ$283))</f>
        <v/>
      </c>
      <c r="BJ132" s="14" t="str">
        <f>IF('P2'!A132="","",'P2'!A132)</f>
        <v/>
      </c>
      <c r="BK132" s="14">
        <f>IF(DETAILS!$B$13="I",SUM('P2'!S132:X132),IF(DETAILS!$B$13="II",SUM('P2'!AR132:AW132),IF(DETAILS!$B$13="III",SUM('P2'!BK132:BP132))))</f>
        <v>0</v>
      </c>
      <c r="BL132" s="14" t="str">
        <f t="shared" ref="BL132:BL195" si="42">IF(BK132=0,"",RANK(BK132,$BK$3:$BK$283))</f>
        <v/>
      </c>
      <c r="BU132" s="14" t="str">
        <f>IF('P3'!A132="","",'P3'!A132)</f>
        <v/>
      </c>
      <c r="BV132" s="14">
        <f>IF(DETAILS!$B$13="I",SUM('P3'!S132:X132),IF(DETAILS!$B$13="II",SUM('P3'!AR132:AW132),IF(DETAILS!$B$13="III",SUM('P3'!BK132:BP132))))</f>
        <v>0</v>
      </c>
      <c r="BW132" s="14" t="str">
        <f t="shared" ref="BW132:BW195" si="43">IF(BV132=0,"",RANK(BV132,$BV$3:$BV$283))</f>
        <v/>
      </c>
      <c r="CG132" s="14" t="str">
        <f>IF('P4'!A132="","",'P4'!A132)</f>
        <v/>
      </c>
      <c r="CH132" s="14">
        <f>IFERROR(IF(DETAILS!$B$13="I",SUM('P4'!O132:R132),IF(DETAILS!$B$13="II",SUM('P4'!AE132:AH132),IF(DETAILS!$B$13="III",SUM('P4'!AQ132:AT132),""))),"ERROR")</f>
        <v>0</v>
      </c>
      <c r="CI132" s="14" t="str">
        <f t="shared" ref="CI132:CI195" si="44">IF(CH132=0,"",RANK(CH132,$CH$3:$CH$283))</f>
        <v/>
      </c>
      <c r="CP132" s="14" t="str">
        <f>IF('P5'!A132="","",'P5'!A132)</f>
        <v/>
      </c>
      <c r="CQ132" s="14">
        <f>IFERROR(IF(DETAILS!$B$13="I",SUM('P5'!O132:R132),IF(DETAILS!$B$13="II",SUM('P5'!AE132:AH132),IF(DETAILS!$B$13="III",SUM('P5'!AQ132:AT132),""))),"ERROR")</f>
        <v>0</v>
      </c>
      <c r="CR132" s="14" t="str">
        <f t="shared" ref="CR132:CR195" si="45">IF(CQ132=0,"",RANK(CQ132,$CQ$3:$CQ$283))</f>
        <v/>
      </c>
      <c r="CY132" s="14" t="str">
        <f>IF('P6'!A132="","",'P6'!A132)</f>
        <v/>
      </c>
      <c r="CZ132" s="14">
        <f>IFERROR(IF(DETAILS!$B$13="I",SUM('P6'!O132:R132),IF(DETAILS!$B$13="II",SUM('P6'!AE132:AH132),IF(DETAILS!$B$13="III",SUM('P6'!AQ132:AT132),""))),"ERROR")</f>
        <v>0</v>
      </c>
      <c r="DA132" s="14" t="str">
        <f t="shared" ref="DA132:DA195" si="46">IF(CZ132=0,"",RANK(CZ132,$CZ$3:$CZ$283))</f>
        <v/>
      </c>
      <c r="DH132" s="14" t="str">
        <f>IF('P7'!A132="","",'P7'!A132)</f>
        <v/>
      </c>
      <c r="DI132" s="14">
        <f>IFERROR(IF(DETAILS!$B$13="I",SUM('P7'!O132:R132),IF(DETAILS!$B$13="II",SUM('P7'!AE132:AH132),IF(DETAILS!$B$13="III",SUM('P7'!AQ132:AT132),""))),"ERROR")</f>
        <v>0</v>
      </c>
      <c r="DJ132" s="14" t="str">
        <f t="shared" ref="DJ132:DJ195" si="47">IF(DI132=0,"",RANK(DI132,$DI$3:$DI$283))</f>
        <v/>
      </c>
    </row>
    <row r="133" spans="1:114" s="14" customFormat="1" x14ac:dyDescent="0.25">
      <c r="A133" s="14" t="str">
        <f>IF(BABY!A133="","",BABY!A133)</f>
        <v/>
      </c>
      <c r="B133" s="14">
        <f>IF(DETAILS!$B$13="I",SUM(BABY!G133:M133),IF(DETAILS!$B$13="II",SUM(BABY!AJ133:AP133),IF(DETAILS!$B$13="III",SUM(BABY!BE133:BK133),"")))</f>
        <v>0</v>
      </c>
      <c r="C133" s="14" t="str">
        <f t="shared" si="32"/>
        <v/>
      </c>
      <c r="D133" s="14">
        <f>IF(DETAILS!$B$13="I",SUM(BABY!N133:T133),IF(DETAILS!$B$13="II",SUM(BABY!AQ133:AW133),IF(DETAILS!$B$13="III",SUM(BABY!BL133:BR133),"")))</f>
        <v>0</v>
      </c>
      <c r="E133" s="14" t="str">
        <f t="shared" si="33"/>
        <v/>
      </c>
      <c r="F133" s="14">
        <f>IF(DETAILS!$B$13="I",SUM(BABY!U133:AA133),IF(DETAILS!$B$13="II",SUM(BABY!AX133:BD133),IF(DETAILS!$B$13="III",SUM(BABY!BS133:BY133),"")))</f>
        <v>0</v>
      </c>
      <c r="G133" s="14" t="str">
        <f t="shared" si="34"/>
        <v/>
      </c>
      <c r="Q133" s="14" t="str">
        <f>IF(MIDDLE!A133="","",MIDDLE!A133)</f>
        <v/>
      </c>
      <c r="R133" s="14">
        <f>IF(DETAILS!$B$13="I",SUM(MIDDLE!G133:M133),IF(DETAILS!$B$13="II",SUM(MIDDLE!AJ133:AP133),IF(DETAILS!$B$13="III",SUM(MIDDLE!BE133:BK133),"")))</f>
        <v>0</v>
      </c>
      <c r="S133" s="14" t="str">
        <f t="shared" si="35"/>
        <v/>
      </c>
      <c r="T133" s="14">
        <f>IF(DETAILS!$B$13="I",SUM(MIDDLE!N133:T133),IF(DETAILS!$B$13="II",SUM(MIDDLE!AQ133:AW133),IF(DETAILS!$B$13="III",SUM(MIDDLE!BL133:BR133),"")))</f>
        <v>0</v>
      </c>
      <c r="U133" s="14" t="str">
        <f t="shared" si="36"/>
        <v/>
      </c>
      <c r="V133" s="14">
        <f>IF(DETAILS!$B$13="I",SUM(MIDDLE!U133:AA133),IF(DETAILS!$B$13="II",SUM(MIDDLE!AX133:BD133),IF(DETAILS!$B$13="III",SUM(MIDDLE!BS133:BY133),"")))</f>
        <v>0</v>
      </c>
      <c r="W133" s="14" t="str">
        <f t="shared" si="37"/>
        <v/>
      </c>
      <c r="AG133" s="14" t="str">
        <f>IF(TOP!A133="","",TOP!A133)</f>
        <v/>
      </c>
      <c r="AH133" s="14">
        <f>IF(DETAILS!$B$13="I",SUM(TOP!G133:M133),IF(DETAILS!$B$13="II",SUM(TOP!AJ133:AP133),IF(DETAILS!$B$13="III",SUM(TOP!BE133:BK133),"")))</f>
        <v>0</v>
      </c>
      <c r="AI133" s="14" t="str">
        <f t="shared" si="38"/>
        <v/>
      </c>
      <c r="AJ133" s="14">
        <f>IF(DETAILS!$B$13="I",SUM(TOP!N133:T133),IF(DETAILS!$B$13="II",SUM(TOP!AQ133:AW133),IF(DETAILS!$B$13="III",SUM(TOP!BL133:BR133),"")))</f>
        <v>0</v>
      </c>
      <c r="AK133" s="14" t="str">
        <f t="shared" si="39"/>
        <v/>
      </c>
      <c r="AL133" s="14">
        <f>IF(DETAILS!$B$13="I",SUM(TOP!U133:AA133),IF(DETAILS!$B$13="II",SUM(TOP!AX133:BD133),IF(DETAILS!$B$13="III",SUM(TOP!BS133:BY133),"")))</f>
        <v>0</v>
      </c>
      <c r="AM133" s="14" t="str">
        <f t="shared" si="40"/>
        <v/>
      </c>
      <c r="AY133" s="14" t="str">
        <f>IF('P1'!A133="","",'P1'!A133)</f>
        <v/>
      </c>
      <c r="AZ133" s="14">
        <f>IF(DETAILS!$B$13="I",SUM('P1'!S133:X133),IF(DETAILS!$B$13="II",SUM('P1'!AR133:AW133),IF(DETAILS!$B$13="III",SUM('P1'!BK133:BP133))))</f>
        <v>0</v>
      </c>
      <c r="BA133" s="14" t="str">
        <f t="shared" si="41"/>
        <v/>
      </c>
      <c r="BJ133" s="14" t="str">
        <f>IF('P2'!A133="","",'P2'!A133)</f>
        <v/>
      </c>
      <c r="BK133" s="14">
        <f>IF(DETAILS!$B$13="I",SUM('P2'!S133:X133),IF(DETAILS!$B$13="II",SUM('P2'!AR133:AW133),IF(DETAILS!$B$13="III",SUM('P2'!BK133:BP133))))</f>
        <v>0</v>
      </c>
      <c r="BL133" s="14" t="str">
        <f t="shared" si="42"/>
        <v/>
      </c>
      <c r="BU133" s="14" t="str">
        <f>IF('P3'!A133="","",'P3'!A133)</f>
        <v/>
      </c>
      <c r="BV133" s="14">
        <f>IF(DETAILS!$B$13="I",SUM('P3'!S133:X133),IF(DETAILS!$B$13="II",SUM('P3'!AR133:AW133),IF(DETAILS!$B$13="III",SUM('P3'!BK133:BP133))))</f>
        <v>0</v>
      </c>
      <c r="BW133" s="14" t="str">
        <f t="shared" si="43"/>
        <v/>
      </c>
      <c r="CG133" s="14" t="str">
        <f>IF('P4'!A133="","",'P4'!A133)</f>
        <v/>
      </c>
      <c r="CH133" s="14">
        <f>IFERROR(IF(DETAILS!$B$13="I",SUM('P4'!O133:R133),IF(DETAILS!$B$13="II",SUM('P4'!AE133:AH133),IF(DETAILS!$B$13="III",SUM('P4'!AQ133:AT133),""))),"ERROR")</f>
        <v>0</v>
      </c>
      <c r="CI133" s="14" t="str">
        <f t="shared" si="44"/>
        <v/>
      </c>
      <c r="CP133" s="14" t="str">
        <f>IF('P5'!A133="","",'P5'!A133)</f>
        <v/>
      </c>
      <c r="CQ133" s="14">
        <f>IFERROR(IF(DETAILS!$B$13="I",SUM('P5'!O133:R133),IF(DETAILS!$B$13="II",SUM('P5'!AE133:AH133),IF(DETAILS!$B$13="III",SUM('P5'!AQ133:AT133),""))),"ERROR")</f>
        <v>0</v>
      </c>
      <c r="CR133" s="14" t="str">
        <f t="shared" si="45"/>
        <v/>
      </c>
      <c r="CY133" s="14" t="str">
        <f>IF('P6'!A133="","",'P6'!A133)</f>
        <v/>
      </c>
      <c r="CZ133" s="14">
        <f>IFERROR(IF(DETAILS!$B$13="I",SUM('P6'!O133:R133),IF(DETAILS!$B$13="II",SUM('P6'!AE133:AH133),IF(DETAILS!$B$13="III",SUM('P6'!AQ133:AT133),""))),"ERROR")</f>
        <v>0</v>
      </c>
      <c r="DA133" s="14" t="str">
        <f t="shared" si="46"/>
        <v/>
      </c>
      <c r="DH133" s="14" t="str">
        <f>IF('P7'!A133="","",'P7'!A133)</f>
        <v/>
      </c>
      <c r="DI133" s="14">
        <f>IFERROR(IF(DETAILS!$B$13="I",SUM('P7'!O133:R133),IF(DETAILS!$B$13="II",SUM('P7'!AE133:AH133),IF(DETAILS!$B$13="III",SUM('P7'!AQ133:AT133),""))),"ERROR")</f>
        <v>0</v>
      </c>
      <c r="DJ133" s="14" t="str">
        <f t="shared" si="47"/>
        <v/>
      </c>
    </row>
    <row r="134" spans="1:114" s="14" customFormat="1" x14ac:dyDescent="0.25">
      <c r="A134" s="14" t="str">
        <f>IF(BABY!A134="","",BABY!A134)</f>
        <v/>
      </c>
      <c r="B134" s="14">
        <f>IF(DETAILS!$B$13="I",SUM(BABY!G134:M134),IF(DETAILS!$B$13="II",SUM(BABY!AJ134:AP134),IF(DETAILS!$B$13="III",SUM(BABY!BE134:BK134),"")))</f>
        <v>0</v>
      </c>
      <c r="C134" s="14" t="str">
        <f t="shared" si="32"/>
        <v/>
      </c>
      <c r="D134" s="14">
        <f>IF(DETAILS!$B$13="I",SUM(BABY!N134:T134),IF(DETAILS!$B$13="II",SUM(BABY!AQ134:AW134),IF(DETAILS!$B$13="III",SUM(BABY!BL134:BR134),"")))</f>
        <v>0</v>
      </c>
      <c r="E134" s="14" t="str">
        <f t="shared" si="33"/>
        <v/>
      </c>
      <c r="F134" s="14">
        <f>IF(DETAILS!$B$13="I",SUM(BABY!U134:AA134),IF(DETAILS!$B$13="II",SUM(BABY!AX134:BD134),IF(DETAILS!$B$13="III",SUM(BABY!BS134:BY134),"")))</f>
        <v>0</v>
      </c>
      <c r="G134" s="14" t="str">
        <f t="shared" si="34"/>
        <v/>
      </c>
      <c r="Q134" s="14" t="str">
        <f>IF(MIDDLE!A134="","",MIDDLE!A134)</f>
        <v/>
      </c>
      <c r="R134" s="14">
        <f>IF(DETAILS!$B$13="I",SUM(MIDDLE!G134:M134),IF(DETAILS!$B$13="II",SUM(MIDDLE!AJ134:AP134),IF(DETAILS!$B$13="III",SUM(MIDDLE!BE134:BK134),"")))</f>
        <v>0</v>
      </c>
      <c r="S134" s="14" t="str">
        <f t="shared" si="35"/>
        <v/>
      </c>
      <c r="T134" s="14">
        <f>IF(DETAILS!$B$13="I",SUM(MIDDLE!N134:T134),IF(DETAILS!$B$13="II",SUM(MIDDLE!AQ134:AW134),IF(DETAILS!$B$13="III",SUM(MIDDLE!BL134:BR134),"")))</f>
        <v>0</v>
      </c>
      <c r="U134" s="14" t="str">
        <f t="shared" si="36"/>
        <v/>
      </c>
      <c r="V134" s="14">
        <f>IF(DETAILS!$B$13="I",SUM(MIDDLE!U134:AA134),IF(DETAILS!$B$13="II",SUM(MIDDLE!AX134:BD134),IF(DETAILS!$B$13="III",SUM(MIDDLE!BS134:BY134),"")))</f>
        <v>0</v>
      </c>
      <c r="W134" s="14" t="str">
        <f t="shared" si="37"/>
        <v/>
      </c>
      <c r="AG134" s="14" t="str">
        <f>IF(TOP!A134="","",TOP!A134)</f>
        <v/>
      </c>
      <c r="AH134" s="14">
        <f>IF(DETAILS!$B$13="I",SUM(TOP!G134:M134),IF(DETAILS!$B$13="II",SUM(TOP!AJ134:AP134),IF(DETAILS!$B$13="III",SUM(TOP!BE134:BK134),"")))</f>
        <v>0</v>
      </c>
      <c r="AI134" s="14" t="str">
        <f t="shared" si="38"/>
        <v/>
      </c>
      <c r="AJ134" s="14">
        <f>IF(DETAILS!$B$13="I",SUM(TOP!N134:T134),IF(DETAILS!$B$13="II",SUM(TOP!AQ134:AW134),IF(DETAILS!$B$13="III",SUM(TOP!BL134:BR134),"")))</f>
        <v>0</v>
      </c>
      <c r="AK134" s="14" t="str">
        <f t="shared" si="39"/>
        <v/>
      </c>
      <c r="AL134" s="14">
        <f>IF(DETAILS!$B$13="I",SUM(TOP!U134:AA134),IF(DETAILS!$B$13="II",SUM(TOP!AX134:BD134),IF(DETAILS!$B$13="III",SUM(TOP!BS134:BY134),"")))</f>
        <v>0</v>
      </c>
      <c r="AM134" s="14" t="str">
        <f t="shared" si="40"/>
        <v/>
      </c>
      <c r="AY134" s="14" t="str">
        <f>IF('P1'!A134="","",'P1'!A134)</f>
        <v/>
      </c>
      <c r="AZ134" s="14">
        <f>IF(DETAILS!$B$13="I",SUM('P1'!S134:X134),IF(DETAILS!$B$13="II",SUM('P1'!AR134:AW134),IF(DETAILS!$B$13="III",SUM('P1'!BK134:BP134))))</f>
        <v>0</v>
      </c>
      <c r="BA134" s="14" t="str">
        <f t="shared" si="41"/>
        <v/>
      </c>
      <c r="BJ134" s="14" t="str">
        <f>IF('P2'!A134="","",'P2'!A134)</f>
        <v/>
      </c>
      <c r="BK134" s="14">
        <f>IF(DETAILS!$B$13="I",SUM('P2'!S134:X134),IF(DETAILS!$B$13="II",SUM('P2'!AR134:AW134),IF(DETAILS!$B$13="III",SUM('P2'!BK134:BP134))))</f>
        <v>0</v>
      </c>
      <c r="BL134" s="14" t="str">
        <f t="shared" si="42"/>
        <v/>
      </c>
      <c r="BU134" s="14" t="str">
        <f>IF('P3'!A134="","",'P3'!A134)</f>
        <v/>
      </c>
      <c r="BV134" s="14">
        <f>IF(DETAILS!$B$13="I",SUM('P3'!S134:X134),IF(DETAILS!$B$13="II",SUM('P3'!AR134:AW134),IF(DETAILS!$B$13="III",SUM('P3'!BK134:BP134))))</f>
        <v>0</v>
      </c>
      <c r="BW134" s="14" t="str">
        <f t="shared" si="43"/>
        <v/>
      </c>
      <c r="CG134" s="14" t="str">
        <f>IF('P4'!A134="","",'P4'!A134)</f>
        <v/>
      </c>
      <c r="CH134" s="14">
        <f>IFERROR(IF(DETAILS!$B$13="I",SUM('P4'!O134:R134),IF(DETAILS!$B$13="II",SUM('P4'!AE134:AH134),IF(DETAILS!$B$13="III",SUM('P4'!AQ134:AT134),""))),"ERROR")</f>
        <v>0</v>
      </c>
      <c r="CI134" s="14" t="str">
        <f t="shared" si="44"/>
        <v/>
      </c>
      <c r="CP134" s="14" t="str">
        <f>IF('P5'!A134="","",'P5'!A134)</f>
        <v/>
      </c>
      <c r="CQ134" s="14">
        <f>IFERROR(IF(DETAILS!$B$13="I",SUM('P5'!O134:R134),IF(DETAILS!$B$13="II",SUM('P5'!AE134:AH134),IF(DETAILS!$B$13="III",SUM('P5'!AQ134:AT134),""))),"ERROR")</f>
        <v>0</v>
      </c>
      <c r="CR134" s="14" t="str">
        <f t="shared" si="45"/>
        <v/>
      </c>
      <c r="CY134" s="14" t="str">
        <f>IF('P6'!A134="","",'P6'!A134)</f>
        <v/>
      </c>
      <c r="CZ134" s="14">
        <f>IFERROR(IF(DETAILS!$B$13="I",SUM('P6'!O134:R134),IF(DETAILS!$B$13="II",SUM('P6'!AE134:AH134),IF(DETAILS!$B$13="III",SUM('P6'!AQ134:AT134),""))),"ERROR")</f>
        <v>0</v>
      </c>
      <c r="DA134" s="14" t="str">
        <f t="shared" si="46"/>
        <v/>
      </c>
      <c r="DH134" s="14" t="str">
        <f>IF('P7'!A134="","",'P7'!A134)</f>
        <v/>
      </c>
      <c r="DI134" s="14">
        <f>IFERROR(IF(DETAILS!$B$13="I",SUM('P7'!O134:R134),IF(DETAILS!$B$13="II",SUM('P7'!AE134:AH134),IF(DETAILS!$B$13="III",SUM('P7'!AQ134:AT134),""))),"ERROR")</f>
        <v>0</v>
      </c>
      <c r="DJ134" s="14" t="str">
        <f t="shared" si="47"/>
        <v/>
      </c>
    </row>
    <row r="135" spans="1:114" s="14" customFormat="1" x14ac:dyDescent="0.25">
      <c r="A135" s="14" t="str">
        <f>IF(BABY!A135="","",BABY!A135)</f>
        <v/>
      </c>
      <c r="B135" s="14">
        <f>IF(DETAILS!$B$13="I",SUM(BABY!G135:M135),IF(DETAILS!$B$13="II",SUM(BABY!AJ135:AP135),IF(DETAILS!$B$13="III",SUM(BABY!BE135:BK135),"")))</f>
        <v>0</v>
      </c>
      <c r="C135" s="14" t="str">
        <f t="shared" si="32"/>
        <v/>
      </c>
      <c r="D135" s="14">
        <f>IF(DETAILS!$B$13="I",SUM(BABY!N135:T135),IF(DETAILS!$B$13="II",SUM(BABY!AQ135:AW135),IF(DETAILS!$B$13="III",SUM(BABY!BL135:BR135),"")))</f>
        <v>0</v>
      </c>
      <c r="E135" s="14" t="str">
        <f t="shared" si="33"/>
        <v/>
      </c>
      <c r="F135" s="14">
        <f>IF(DETAILS!$B$13="I",SUM(BABY!U135:AA135),IF(DETAILS!$B$13="II",SUM(BABY!AX135:BD135),IF(DETAILS!$B$13="III",SUM(BABY!BS135:BY135),"")))</f>
        <v>0</v>
      </c>
      <c r="G135" s="14" t="str">
        <f t="shared" si="34"/>
        <v/>
      </c>
      <c r="Q135" s="14" t="str">
        <f>IF(MIDDLE!A135="","",MIDDLE!A135)</f>
        <v/>
      </c>
      <c r="R135" s="14">
        <f>IF(DETAILS!$B$13="I",SUM(MIDDLE!G135:M135),IF(DETAILS!$B$13="II",SUM(MIDDLE!AJ135:AP135),IF(DETAILS!$B$13="III",SUM(MIDDLE!BE135:BK135),"")))</f>
        <v>0</v>
      </c>
      <c r="S135" s="14" t="str">
        <f t="shared" si="35"/>
        <v/>
      </c>
      <c r="T135" s="14">
        <f>IF(DETAILS!$B$13="I",SUM(MIDDLE!N135:T135),IF(DETAILS!$B$13="II",SUM(MIDDLE!AQ135:AW135),IF(DETAILS!$B$13="III",SUM(MIDDLE!BL135:BR135),"")))</f>
        <v>0</v>
      </c>
      <c r="U135" s="14" t="str">
        <f t="shared" si="36"/>
        <v/>
      </c>
      <c r="V135" s="14">
        <f>IF(DETAILS!$B$13="I",SUM(MIDDLE!U135:AA135),IF(DETAILS!$B$13="II",SUM(MIDDLE!AX135:BD135),IF(DETAILS!$B$13="III",SUM(MIDDLE!BS135:BY135),"")))</f>
        <v>0</v>
      </c>
      <c r="W135" s="14" t="str">
        <f t="shared" si="37"/>
        <v/>
      </c>
      <c r="AG135" s="14" t="str">
        <f>IF(TOP!A135="","",TOP!A135)</f>
        <v/>
      </c>
      <c r="AH135" s="14">
        <f>IF(DETAILS!$B$13="I",SUM(TOP!G135:M135),IF(DETAILS!$B$13="II",SUM(TOP!AJ135:AP135),IF(DETAILS!$B$13="III",SUM(TOP!BE135:BK135),"")))</f>
        <v>0</v>
      </c>
      <c r="AI135" s="14" t="str">
        <f t="shared" si="38"/>
        <v/>
      </c>
      <c r="AJ135" s="14">
        <f>IF(DETAILS!$B$13="I",SUM(TOP!N135:T135),IF(DETAILS!$B$13="II",SUM(TOP!AQ135:AW135),IF(DETAILS!$B$13="III",SUM(TOP!BL135:BR135),"")))</f>
        <v>0</v>
      </c>
      <c r="AK135" s="14" t="str">
        <f t="shared" si="39"/>
        <v/>
      </c>
      <c r="AL135" s="14">
        <f>IF(DETAILS!$B$13="I",SUM(TOP!U135:AA135),IF(DETAILS!$B$13="II",SUM(TOP!AX135:BD135),IF(DETAILS!$B$13="III",SUM(TOP!BS135:BY135),"")))</f>
        <v>0</v>
      </c>
      <c r="AM135" s="14" t="str">
        <f t="shared" si="40"/>
        <v/>
      </c>
      <c r="AY135" s="14" t="str">
        <f>IF('P1'!A135="","",'P1'!A135)</f>
        <v/>
      </c>
      <c r="AZ135" s="14">
        <f>IF(DETAILS!$B$13="I",SUM('P1'!S135:X135),IF(DETAILS!$B$13="II",SUM('P1'!AR135:AW135),IF(DETAILS!$B$13="III",SUM('P1'!BK135:BP135))))</f>
        <v>0</v>
      </c>
      <c r="BA135" s="14" t="str">
        <f t="shared" si="41"/>
        <v/>
      </c>
      <c r="BJ135" s="14" t="str">
        <f>IF('P2'!A135="","",'P2'!A135)</f>
        <v/>
      </c>
      <c r="BK135" s="14">
        <f>IF(DETAILS!$B$13="I",SUM('P2'!S135:X135),IF(DETAILS!$B$13="II",SUM('P2'!AR135:AW135),IF(DETAILS!$B$13="III",SUM('P2'!BK135:BP135))))</f>
        <v>0</v>
      </c>
      <c r="BL135" s="14" t="str">
        <f t="shared" si="42"/>
        <v/>
      </c>
      <c r="BU135" s="14" t="str">
        <f>IF('P3'!A135="","",'P3'!A135)</f>
        <v/>
      </c>
      <c r="BV135" s="14">
        <f>IF(DETAILS!$B$13="I",SUM('P3'!S135:X135),IF(DETAILS!$B$13="II",SUM('P3'!AR135:AW135),IF(DETAILS!$B$13="III",SUM('P3'!BK135:BP135))))</f>
        <v>0</v>
      </c>
      <c r="BW135" s="14" t="str">
        <f t="shared" si="43"/>
        <v/>
      </c>
      <c r="CG135" s="14" t="str">
        <f>IF('P4'!A135="","",'P4'!A135)</f>
        <v/>
      </c>
      <c r="CH135" s="14">
        <f>IFERROR(IF(DETAILS!$B$13="I",SUM('P4'!O135:R135),IF(DETAILS!$B$13="II",SUM('P4'!AE135:AH135),IF(DETAILS!$B$13="III",SUM('P4'!AQ135:AT135),""))),"ERROR")</f>
        <v>0</v>
      </c>
      <c r="CI135" s="14" t="str">
        <f t="shared" si="44"/>
        <v/>
      </c>
      <c r="CP135" s="14" t="str">
        <f>IF('P5'!A135="","",'P5'!A135)</f>
        <v/>
      </c>
      <c r="CQ135" s="14">
        <f>IFERROR(IF(DETAILS!$B$13="I",SUM('P5'!O135:R135),IF(DETAILS!$B$13="II",SUM('P5'!AE135:AH135),IF(DETAILS!$B$13="III",SUM('P5'!AQ135:AT135),""))),"ERROR")</f>
        <v>0</v>
      </c>
      <c r="CR135" s="14" t="str">
        <f t="shared" si="45"/>
        <v/>
      </c>
      <c r="CY135" s="14" t="str">
        <f>IF('P6'!A135="","",'P6'!A135)</f>
        <v/>
      </c>
      <c r="CZ135" s="14">
        <f>IFERROR(IF(DETAILS!$B$13="I",SUM('P6'!O135:R135),IF(DETAILS!$B$13="II",SUM('P6'!AE135:AH135),IF(DETAILS!$B$13="III",SUM('P6'!AQ135:AT135),""))),"ERROR")</f>
        <v>0</v>
      </c>
      <c r="DA135" s="14" t="str">
        <f t="shared" si="46"/>
        <v/>
      </c>
      <c r="DH135" s="14" t="str">
        <f>IF('P7'!A135="","",'P7'!A135)</f>
        <v/>
      </c>
      <c r="DI135" s="14">
        <f>IFERROR(IF(DETAILS!$B$13="I",SUM('P7'!O135:R135),IF(DETAILS!$B$13="II",SUM('P7'!AE135:AH135),IF(DETAILS!$B$13="III",SUM('P7'!AQ135:AT135),""))),"ERROR")</f>
        <v>0</v>
      </c>
      <c r="DJ135" s="14" t="str">
        <f t="shared" si="47"/>
        <v/>
      </c>
    </row>
    <row r="136" spans="1:114" s="14" customFormat="1" x14ac:dyDescent="0.25">
      <c r="A136" s="14" t="str">
        <f>IF(BABY!A136="","",BABY!A136)</f>
        <v/>
      </c>
      <c r="B136" s="14">
        <f>IF(DETAILS!$B$13="I",SUM(BABY!G136:M136),IF(DETAILS!$B$13="II",SUM(BABY!AJ136:AP136),IF(DETAILS!$B$13="III",SUM(BABY!BE136:BK136),"")))</f>
        <v>0</v>
      </c>
      <c r="C136" s="14" t="str">
        <f t="shared" si="32"/>
        <v/>
      </c>
      <c r="D136" s="14">
        <f>IF(DETAILS!$B$13="I",SUM(BABY!N136:T136),IF(DETAILS!$B$13="II",SUM(BABY!AQ136:AW136),IF(DETAILS!$B$13="III",SUM(BABY!BL136:BR136),"")))</f>
        <v>0</v>
      </c>
      <c r="E136" s="14" t="str">
        <f t="shared" si="33"/>
        <v/>
      </c>
      <c r="F136" s="14">
        <f>IF(DETAILS!$B$13="I",SUM(BABY!U136:AA136),IF(DETAILS!$B$13="II",SUM(BABY!AX136:BD136),IF(DETAILS!$B$13="III",SUM(BABY!BS136:BY136),"")))</f>
        <v>0</v>
      </c>
      <c r="G136" s="14" t="str">
        <f t="shared" si="34"/>
        <v/>
      </c>
      <c r="Q136" s="14" t="str">
        <f>IF(MIDDLE!A136="","",MIDDLE!A136)</f>
        <v/>
      </c>
      <c r="R136" s="14">
        <f>IF(DETAILS!$B$13="I",SUM(MIDDLE!G136:M136),IF(DETAILS!$B$13="II",SUM(MIDDLE!AJ136:AP136),IF(DETAILS!$B$13="III",SUM(MIDDLE!BE136:BK136),"")))</f>
        <v>0</v>
      </c>
      <c r="S136" s="14" t="str">
        <f t="shared" si="35"/>
        <v/>
      </c>
      <c r="T136" s="14">
        <f>IF(DETAILS!$B$13="I",SUM(MIDDLE!N136:T136),IF(DETAILS!$B$13="II",SUM(MIDDLE!AQ136:AW136),IF(DETAILS!$B$13="III",SUM(MIDDLE!BL136:BR136),"")))</f>
        <v>0</v>
      </c>
      <c r="U136" s="14" t="str">
        <f t="shared" si="36"/>
        <v/>
      </c>
      <c r="V136" s="14">
        <f>IF(DETAILS!$B$13="I",SUM(MIDDLE!U136:AA136),IF(DETAILS!$B$13="II",SUM(MIDDLE!AX136:BD136),IF(DETAILS!$B$13="III",SUM(MIDDLE!BS136:BY136),"")))</f>
        <v>0</v>
      </c>
      <c r="W136" s="14" t="str">
        <f t="shared" si="37"/>
        <v/>
      </c>
      <c r="AG136" s="14" t="str">
        <f>IF(TOP!A136="","",TOP!A136)</f>
        <v/>
      </c>
      <c r="AH136" s="14">
        <f>IF(DETAILS!$B$13="I",SUM(TOP!G136:M136),IF(DETAILS!$B$13="II",SUM(TOP!AJ136:AP136),IF(DETAILS!$B$13="III",SUM(TOP!BE136:BK136),"")))</f>
        <v>0</v>
      </c>
      <c r="AI136" s="14" t="str">
        <f t="shared" si="38"/>
        <v/>
      </c>
      <c r="AJ136" s="14">
        <f>IF(DETAILS!$B$13="I",SUM(TOP!N136:T136),IF(DETAILS!$B$13="II",SUM(TOP!AQ136:AW136),IF(DETAILS!$B$13="III",SUM(TOP!BL136:BR136),"")))</f>
        <v>0</v>
      </c>
      <c r="AK136" s="14" t="str">
        <f t="shared" si="39"/>
        <v/>
      </c>
      <c r="AL136" s="14">
        <f>IF(DETAILS!$B$13="I",SUM(TOP!U136:AA136),IF(DETAILS!$B$13="II",SUM(TOP!AX136:BD136),IF(DETAILS!$B$13="III",SUM(TOP!BS136:BY136),"")))</f>
        <v>0</v>
      </c>
      <c r="AM136" s="14" t="str">
        <f t="shared" si="40"/>
        <v/>
      </c>
      <c r="AY136" s="14" t="str">
        <f>IF('P1'!A136="","",'P1'!A136)</f>
        <v/>
      </c>
      <c r="AZ136" s="14">
        <f>IF(DETAILS!$B$13="I",SUM('P1'!S136:X136),IF(DETAILS!$B$13="II",SUM('P1'!AR136:AW136),IF(DETAILS!$B$13="III",SUM('P1'!BK136:BP136))))</f>
        <v>0</v>
      </c>
      <c r="BA136" s="14" t="str">
        <f t="shared" si="41"/>
        <v/>
      </c>
      <c r="BJ136" s="14" t="str">
        <f>IF('P2'!A136="","",'P2'!A136)</f>
        <v/>
      </c>
      <c r="BK136" s="14">
        <f>IF(DETAILS!$B$13="I",SUM('P2'!S136:X136),IF(DETAILS!$B$13="II",SUM('P2'!AR136:AW136),IF(DETAILS!$B$13="III",SUM('P2'!BK136:BP136))))</f>
        <v>0</v>
      </c>
      <c r="BL136" s="14" t="str">
        <f t="shared" si="42"/>
        <v/>
      </c>
      <c r="BU136" s="14" t="str">
        <f>IF('P3'!A136="","",'P3'!A136)</f>
        <v/>
      </c>
      <c r="BV136" s="14">
        <f>IF(DETAILS!$B$13="I",SUM('P3'!S136:X136),IF(DETAILS!$B$13="II",SUM('P3'!AR136:AW136),IF(DETAILS!$B$13="III",SUM('P3'!BK136:BP136))))</f>
        <v>0</v>
      </c>
      <c r="BW136" s="14" t="str">
        <f t="shared" si="43"/>
        <v/>
      </c>
      <c r="CG136" s="14" t="str">
        <f>IF('P4'!A136="","",'P4'!A136)</f>
        <v/>
      </c>
      <c r="CH136" s="14">
        <f>IFERROR(IF(DETAILS!$B$13="I",SUM('P4'!O136:R136),IF(DETAILS!$B$13="II",SUM('P4'!AE136:AH136),IF(DETAILS!$B$13="III",SUM('P4'!AQ136:AT136),""))),"ERROR")</f>
        <v>0</v>
      </c>
      <c r="CI136" s="14" t="str">
        <f t="shared" si="44"/>
        <v/>
      </c>
      <c r="CP136" s="14" t="str">
        <f>IF('P5'!A136="","",'P5'!A136)</f>
        <v/>
      </c>
      <c r="CQ136" s="14">
        <f>IFERROR(IF(DETAILS!$B$13="I",SUM('P5'!O136:R136),IF(DETAILS!$B$13="II",SUM('P5'!AE136:AH136),IF(DETAILS!$B$13="III",SUM('P5'!AQ136:AT136),""))),"ERROR")</f>
        <v>0</v>
      </c>
      <c r="CR136" s="14" t="str">
        <f t="shared" si="45"/>
        <v/>
      </c>
      <c r="CY136" s="14" t="str">
        <f>IF('P6'!A136="","",'P6'!A136)</f>
        <v/>
      </c>
      <c r="CZ136" s="14">
        <f>IFERROR(IF(DETAILS!$B$13="I",SUM('P6'!O136:R136),IF(DETAILS!$B$13="II",SUM('P6'!AE136:AH136),IF(DETAILS!$B$13="III",SUM('P6'!AQ136:AT136),""))),"ERROR")</f>
        <v>0</v>
      </c>
      <c r="DA136" s="14" t="str">
        <f t="shared" si="46"/>
        <v/>
      </c>
      <c r="DH136" s="14" t="str">
        <f>IF('P7'!A136="","",'P7'!A136)</f>
        <v/>
      </c>
      <c r="DI136" s="14">
        <f>IFERROR(IF(DETAILS!$B$13="I",SUM('P7'!O136:R136),IF(DETAILS!$B$13="II",SUM('P7'!AE136:AH136),IF(DETAILS!$B$13="III",SUM('P7'!AQ136:AT136),""))),"ERROR")</f>
        <v>0</v>
      </c>
      <c r="DJ136" s="14" t="str">
        <f t="shared" si="47"/>
        <v/>
      </c>
    </row>
    <row r="137" spans="1:114" s="14" customFormat="1" x14ac:dyDescent="0.25">
      <c r="A137" s="14" t="str">
        <f>IF(BABY!A137="","",BABY!A137)</f>
        <v/>
      </c>
      <c r="B137" s="14">
        <f>IF(DETAILS!$B$13="I",SUM(BABY!G137:M137),IF(DETAILS!$B$13="II",SUM(BABY!AJ137:AP137),IF(DETAILS!$B$13="III",SUM(BABY!BE137:BK137),"")))</f>
        <v>0</v>
      </c>
      <c r="C137" s="14" t="str">
        <f t="shared" si="32"/>
        <v/>
      </c>
      <c r="D137" s="14">
        <f>IF(DETAILS!$B$13="I",SUM(BABY!N137:T137),IF(DETAILS!$B$13="II",SUM(BABY!AQ137:AW137),IF(DETAILS!$B$13="III",SUM(BABY!BL137:BR137),"")))</f>
        <v>0</v>
      </c>
      <c r="E137" s="14" t="str">
        <f t="shared" si="33"/>
        <v/>
      </c>
      <c r="F137" s="14">
        <f>IF(DETAILS!$B$13="I",SUM(BABY!U137:AA137),IF(DETAILS!$B$13="II",SUM(BABY!AX137:BD137),IF(DETAILS!$B$13="III",SUM(BABY!BS137:BY137),"")))</f>
        <v>0</v>
      </c>
      <c r="G137" s="14" t="str">
        <f t="shared" si="34"/>
        <v/>
      </c>
      <c r="Q137" s="14" t="str">
        <f>IF(MIDDLE!A137="","",MIDDLE!A137)</f>
        <v/>
      </c>
      <c r="R137" s="14">
        <f>IF(DETAILS!$B$13="I",SUM(MIDDLE!G137:M137),IF(DETAILS!$B$13="II",SUM(MIDDLE!AJ137:AP137),IF(DETAILS!$B$13="III",SUM(MIDDLE!BE137:BK137),"")))</f>
        <v>0</v>
      </c>
      <c r="S137" s="14" t="str">
        <f t="shared" si="35"/>
        <v/>
      </c>
      <c r="T137" s="14">
        <f>IF(DETAILS!$B$13="I",SUM(MIDDLE!N137:T137),IF(DETAILS!$B$13="II",SUM(MIDDLE!AQ137:AW137),IF(DETAILS!$B$13="III",SUM(MIDDLE!BL137:BR137),"")))</f>
        <v>0</v>
      </c>
      <c r="U137" s="14" t="str">
        <f t="shared" si="36"/>
        <v/>
      </c>
      <c r="V137" s="14">
        <f>IF(DETAILS!$B$13="I",SUM(MIDDLE!U137:AA137),IF(DETAILS!$B$13="II",SUM(MIDDLE!AX137:BD137),IF(DETAILS!$B$13="III",SUM(MIDDLE!BS137:BY137),"")))</f>
        <v>0</v>
      </c>
      <c r="W137" s="14" t="str">
        <f t="shared" si="37"/>
        <v/>
      </c>
      <c r="AG137" s="14" t="str">
        <f>IF(TOP!A137="","",TOP!A137)</f>
        <v/>
      </c>
      <c r="AH137" s="14">
        <f>IF(DETAILS!$B$13="I",SUM(TOP!G137:M137),IF(DETAILS!$B$13="II",SUM(TOP!AJ137:AP137),IF(DETAILS!$B$13="III",SUM(TOP!BE137:BK137),"")))</f>
        <v>0</v>
      </c>
      <c r="AI137" s="14" t="str">
        <f t="shared" si="38"/>
        <v/>
      </c>
      <c r="AJ137" s="14">
        <f>IF(DETAILS!$B$13="I",SUM(TOP!N137:T137),IF(DETAILS!$B$13="II",SUM(TOP!AQ137:AW137),IF(DETAILS!$B$13="III",SUM(TOP!BL137:BR137),"")))</f>
        <v>0</v>
      </c>
      <c r="AK137" s="14" t="str">
        <f t="shared" si="39"/>
        <v/>
      </c>
      <c r="AL137" s="14">
        <f>IF(DETAILS!$B$13="I",SUM(TOP!U137:AA137),IF(DETAILS!$B$13="II",SUM(TOP!AX137:BD137),IF(DETAILS!$B$13="III",SUM(TOP!BS137:BY137),"")))</f>
        <v>0</v>
      </c>
      <c r="AM137" s="14" t="str">
        <f t="shared" si="40"/>
        <v/>
      </c>
      <c r="AY137" s="14" t="str">
        <f>IF('P1'!A137="","",'P1'!A137)</f>
        <v/>
      </c>
      <c r="AZ137" s="14">
        <f>IF(DETAILS!$B$13="I",SUM('P1'!S137:X137),IF(DETAILS!$B$13="II",SUM('P1'!AR137:AW137),IF(DETAILS!$B$13="III",SUM('P1'!BK137:BP137))))</f>
        <v>0</v>
      </c>
      <c r="BA137" s="14" t="str">
        <f t="shared" si="41"/>
        <v/>
      </c>
      <c r="BJ137" s="14" t="str">
        <f>IF('P2'!A137="","",'P2'!A137)</f>
        <v/>
      </c>
      <c r="BK137" s="14">
        <f>IF(DETAILS!$B$13="I",SUM('P2'!S137:X137),IF(DETAILS!$B$13="II",SUM('P2'!AR137:AW137),IF(DETAILS!$B$13="III",SUM('P2'!BK137:BP137))))</f>
        <v>0</v>
      </c>
      <c r="BL137" s="14" t="str">
        <f t="shared" si="42"/>
        <v/>
      </c>
      <c r="BU137" s="14" t="str">
        <f>IF('P3'!A137="","",'P3'!A137)</f>
        <v/>
      </c>
      <c r="BV137" s="14">
        <f>IF(DETAILS!$B$13="I",SUM('P3'!S137:X137),IF(DETAILS!$B$13="II",SUM('P3'!AR137:AW137),IF(DETAILS!$B$13="III",SUM('P3'!BK137:BP137))))</f>
        <v>0</v>
      </c>
      <c r="BW137" s="14" t="str">
        <f t="shared" si="43"/>
        <v/>
      </c>
      <c r="CG137" s="14" t="str">
        <f>IF('P4'!A137="","",'P4'!A137)</f>
        <v/>
      </c>
      <c r="CH137" s="14">
        <f>IFERROR(IF(DETAILS!$B$13="I",SUM('P4'!O137:R137),IF(DETAILS!$B$13="II",SUM('P4'!AE137:AH137),IF(DETAILS!$B$13="III",SUM('P4'!AQ137:AT137),""))),"ERROR")</f>
        <v>0</v>
      </c>
      <c r="CI137" s="14" t="str">
        <f t="shared" si="44"/>
        <v/>
      </c>
      <c r="CP137" s="14" t="str">
        <f>IF('P5'!A137="","",'P5'!A137)</f>
        <v/>
      </c>
      <c r="CQ137" s="14">
        <f>IFERROR(IF(DETAILS!$B$13="I",SUM('P5'!O137:R137),IF(DETAILS!$B$13="II",SUM('P5'!AE137:AH137),IF(DETAILS!$B$13="III",SUM('P5'!AQ137:AT137),""))),"ERROR")</f>
        <v>0</v>
      </c>
      <c r="CR137" s="14" t="str">
        <f t="shared" si="45"/>
        <v/>
      </c>
      <c r="CY137" s="14" t="str">
        <f>IF('P6'!A137="","",'P6'!A137)</f>
        <v/>
      </c>
      <c r="CZ137" s="14">
        <f>IFERROR(IF(DETAILS!$B$13="I",SUM('P6'!O137:R137),IF(DETAILS!$B$13="II",SUM('P6'!AE137:AH137),IF(DETAILS!$B$13="III",SUM('P6'!AQ137:AT137),""))),"ERROR")</f>
        <v>0</v>
      </c>
      <c r="DA137" s="14" t="str">
        <f t="shared" si="46"/>
        <v/>
      </c>
      <c r="DH137" s="14" t="str">
        <f>IF('P7'!A137="","",'P7'!A137)</f>
        <v/>
      </c>
      <c r="DI137" s="14">
        <f>IFERROR(IF(DETAILS!$B$13="I",SUM('P7'!O137:R137),IF(DETAILS!$B$13="II",SUM('P7'!AE137:AH137),IF(DETAILS!$B$13="III",SUM('P7'!AQ137:AT137),""))),"ERROR")</f>
        <v>0</v>
      </c>
      <c r="DJ137" s="14" t="str">
        <f t="shared" si="47"/>
        <v/>
      </c>
    </row>
    <row r="138" spans="1:114" s="14" customFormat="1" x14ac:dyDescent="0.25">
      <c r="A138" s="14" t="str">
        <f>IF(BABY!A138="","",BABY!A138)</f>
        <v/>
      </c>
      <c r="B138" s="14">
        <f>IF(DETAILS!$B$13="I",SUM(BABY!G138:M138),IF(DETAILS!$B$13="II",SUM(BABY!AJ138:AP138),IF(DETAILS!$B$13="III",SUM(BABY!BE138:BK138),"")))</f>
        <v>0</v>
      </c>
      <c r="C138" s="14" t="str">
        <f t="shared" si="32"/>
        <v/>
      </c>
      <c r="D138" s="14">
        <f>IF(DETAILS!$B$13="I",SUM(BABY!N138:T138),IF(DETAILS!$B$13="II",SUM(BABY!AQ138:AW138),IF(DETAILS!$B$13="III",SUM(BABY!BL138:BR138),"")))</f>
        <v>0</v>
      </c>
      <c r="E138" s="14" t="str">
        <f t="shared" si="33"/>
        <v/>
      </c>
      <c r="F138" s="14">
        <f>IF(DETAILS!$B$13="I",SUM(BABY!U138:AA138),IF(DETAILS!$B$13="II",SUM(BABY!AX138:BD138),IF(DETAILS!$B$13="III",SUM(BABY!BS138:BY138),"")))</f>
        <v>0</v>
      </c>
      <c r="G138" s="14" t="str">
        <f t="shared" si="34"/>
        <v/>
      </c>
      <c r="Q138" s="14" t="str">
        <f>IF(MIDDLE!A138="","",MIDDLE!A138)</f>
        <v/>
      </c>
      <c r="R138" s="14">
        <f>IF(DETAILS!$B$13="I",SUM(MIDDLE!G138:M138),IF(DETAILS!$B$13="II",SUM(MIDDLE!AJ138:AP138),IF(DETAILS!$B$13="III",SUM(MIDDLE!BE138:BK138),"")))</f>
        <v>0</v>
      </c>
      <c r="S138" s="14" t="str">
        <f t="shared" si="35"/>
        <v/>
      </c>
      <c r="T138" s="14">
        <f>IF(DETAILS!$B$13="I",SUM(MIDDLE!N138:T138),IF(DETAILS!$B$13="II",SUM(MIDDLE!AQ138:AW138),IF(DETAILS!$B$13="III",SUM(MIDDLE!BL138:BR138),"")))</f>
        <v>0</v>
      </c>
      <c r="U138" s="14" t="str">
        <f t="shared" si="36"/>
        <v/>
      </c>
      <c r="V138" s="14">
        <f>IF(DETAILS!$B$13="I",SUM(MIDDLE!U138:AA138),IF(DETAILS!$B$13="II",SUM(MIDDLE!AX138:BD138),IF(DETAILS!$B$13="III",SUM(MIDDLE!BS138:BY138),"")))</f>
        <v>0</v>
      </c>
      <c r="W138" s="14" t="str">
        <f t="shared" si="37"/>
        <v/>
      </c>
      <c r="AG138" s="14" t="str">
        <f>IF(TOP!A138="","",TOP!A138)</f>
        <v/>
      </c>
      <c r="AH138" s="14">
        <f>IF(DETAILS!$B$13="I",SUM(TOP!G138:M138),IF(DETAILS!$B$13="II",SUM(TOP!AJ138:AP138),IF(DETAILS!$B$13="III",SUM(TOP!BE138:BK138),"")))</f>
        <v>0</v>
      </c>
      <c r="AI138" s="14" t="str">
        <f t="shared" si="38"/>
        <v/>
      </c>
      <c r="AJ138" s="14">
        <f>IF(DETAILS!$B$13="I",SUM(TOP!N138:T138),IF(DETAILS!$B$13="II",SUM(TOP!AQ138:AW138),IF(DETAILS!$B$13="III",SUM(TOP!BL138:BR138),"")))</f>
        <v>0</v>
      </c>
      <c r="AK138" s="14" t="str">
        <f t="shared" si="39"/>
        <v/>
      </c>
      <c r="AL138" s="14">
        <f>IF(DETAILS!$B$13="I",SUM(TOP!U138:AA138),IF(DETAILS!$B$13="II",SUM(TOP!AX138:BD138),IF(DETAILS!$B$13="III",SUM(TOP!BS138:BY138),"")))</f>
        <v>0</v>
      </c>
      <c r="AM138" s="14" t="str">
        <f t="shared" si="40"/>
        <v/>
      </c>
      <c r="AY138" s="14" t="str">
        <f>IF('P1'!A138="","",'P1'!A138)</f>
        <v/>
      </c>
      <c r="AZ138" s="14">
        <f>IF(DETAILS!$B$13="I",SUM('P1'!S138:X138),IF(DETAILS!$B$13="II",SUM('P1'!AR138:AW138),IF(DETAILS!$B$13="III",SUM('P1'!BK138:BP138))))</f>
        <v>0</v>
      </c>
      <c r="BA138" s="14" t="str">
        <f t="shared" si="41"/>
        <v/>
      </c>
      <c r="BJ138" s="14" t="str">
        <f>IF('P2'!A138="","",'P2'!A138)</f>
        <v/>
      </c>
      <c r="BK138" s="14">
        <f>IF(DETAILS!$B$13="I",SUM('P2'!S138:X138),IF(DETAILS!$B$13="II",SUM('P2'!AR138:AW138),IF(DETAILS!$B$13="III",SUM('P2'!BK138:BP138))))</f>
        <v>0</v>
      </c>
      <c r="BL138" s="14" t="str">
        <f t="shared" si="42"/>
        <v/>
      </c>
      <c r="BU138" s="14" t="str">
        <f>IF('P3'!A138="","",'P3'!A138)</f>
        <v/>
      </c>
      <c r="BV138" s="14">
        <f>IF(DETAILS!$B$13="I",SUM('P3'!S138:X138),IF(DETAILS!$B$13="II",SUM('P3'!AR138:AW138),IF(DETAILS!$B$13="III",SUM('P3'!BK138:BP138))))</f>
        <v>0</v>
      </c>
      <c r="BW138" s="14" t="str">
        <f t="shared" si="43"/>
        <v/>
      </c>
      <c r="CG138" s="14" t="str">
        <f>IF('P4'!A138="","",'P4'!A138)</f>
        <v/>
      </c>
      <c r="CH138" s="14">
        <f>IFERROR(IF(DETAILS!$B$13="I",SUM('P4'!O138:R138),IF(DETAILS!$B$13="II",SUM('P4'!AE138:AH138),IF(DETAILS!$B$13="III",SUM('P4'!AQ138:AT138),""))),"ERROR")</f>
        <v>0</v>
      </c>
      <c r="CI138" s="14" t="str">
        <f t="shared" si="44"/>
        <v/>
      </c>
      <c r="CP138" s="14" t="str">
        <f>IF('P5'!A138="","",'P5'!A138)</f>
        <v/>
      </c>
      <c r="CQ138" s="14">
        <f>IFERROR(IF(DETAILS!$B$13="I",SUM('P5'!O138:R138),IF(DETAILS!$B$13="II",SUM('P5'!AE138:AH138),IF(DETAILS!$B$13="III",SUM('P5'!AQ138:AT138),""))),"ERROR")</f>
        <v>0</v>
      </c>
      <c r="CR138" s="14" t="str">
        <f t="shared" si="45"/>
        <v/>
      </c>
      <c r="CY138" s="14" t="str">
        <f>IF('P6'!A138="","",'P6'!A138)</f>
        <v/>
      </c>
      <c r="CZ138" s="14">
        <f>IFERROR(IF(DETAILS!$B$13="I",SUM('P6'!O138:R138),IF(DETAILS!$B$13="II",SUM('P6'!AE138:AH138),IF(DETAILS!$B$13="III",SUM('P6'!AQ138:AT138),""))),"ERROR")</f>
        <v>0</v>
      </c>
      <c r="DA138" s="14" t="str">
        <f t="shared" si="46"/>
        <v/>
      </c>
      <c r="DH138" s="14" t="str">
        <f>IF('P7'!A138="","",'P7'!A138)</f>
        <v/>
      </c>
      <c r="DI138" s="14">
        <f>IFERROR(IF(DETAILS!$B$13="I",SUM('P7'!O138:R138),IF(DETAILS!$B$13="II",SUM('P7'!AE138:AH138),IF(DETAILS!$B$13="III",SUM('P7'!AQ138:AT138),""))),"ERROR")</f>
        <v>0</v>
      </c>
      <c r="DJ138" s="14" t="str">
        <f t="shared" si="47"/>
        <v/>
      </c>
    </row>
    <row r="139" spans="1:114" s="14" customFormat="1" x14ac:dyDescent="0.25">
      <c r="A139" s="14" t="str">
        <f>IF(BABY!A139="","",BABY!A139)</f>
        <v/>
      </c>
      <c r="B139" s="14">
        <f>IF(DETAILS!$B$13="I",SUM(BABY!G139:M139),IF(DETAILS!$B$13="II",SUM(BABY!AJ139:AP139),IF(DETAILS!$B$13="III",SUM(BABY!BE139:BK139),"")))</f>
        <v>0</v>
      </c>
      <c r="C139" s="14" t="str">
        <f t="shared" si="32"/>
        <v/>
      </c>
      <c r="D139" s="14">
        <f>IF(DETAILS!$B$13="I",SUM(BABY!N139:T139),IF(DETAILS!$B$13="II",SUM(BABY!AQ139:AW139),IF(DETAILS!$B$13="III",SUM(BABY!BL139:BR139),"")))</f>
        <v>0</v>
      </c>
      <c r="E139" s="14" t="str">
        <f t="shared" si="33"/>
        <v/>
      </c>
      <c r="F139" s="14">
        <f>IF(DETAILS!$B$13="I",SUM(BABY!U139:AA139),IF(DETAILS!$B$13="II",SUM(BABY!AX139:BD139),IF(DETAILS!$B$13="III",SUM(BABY!BS139:BY139),"")))</f>
        <v>0</v>
      </c>
      <c r="G139" s="14" t="str">
        <f t="shared" si="34"/>
        <v/>
      </c>
      <c r="Q139" s="14" t="str">
        <f>IF(MIDDLE!A139="","",MIDDLE!A139)</f>
        <v/>
      </c>
      <c r="R139" s="14">
        <f>IF(DETAILS!$B$13="I",SUM(MIDDLE!G139:M139),IF(DETAILS!$B$13="II",SUM(MIDDLE!AJ139:AP139),IF(DETAILS!$B$13="III",SUM(MIDDLE!BE139:BK139),"")))</f>
        <v>0</v>
      </c>
      <c r="S139" s="14" t="str">
        <f t="shared" si="35"/>
        <v/>
      </c>
      <c r="T139" s="14">
        <f>IF(DETAILS!$B$13="I",SUM(MIDDLE!N139:T139),IF(DETAILS!$B$13="II",SUM(MIDDLE!AQ139:AW139),IF(DETAILS!$B$13="III",SUM(MIDDLE!BL139:BR139),"")))</f>
        <v>0</v>
      </c>
      <c r="U139" s="14" t="str">
        <f t="shared" si="36"/>
        <v/>
      </c>
      <c r="V139" s="14">
        <f>IF(DETAILS!$B$13="I",SUM(MIDDLE!U139:AA139),IF(DETAILS!$B$13="II",SUM(MIDDLE!AX139:BD139),IF(DETAILS!$B$13="III",SUM(MIDDLE!BS139:BY139),"")))</f>
        <v>0</v>
      </c>
      <c r="W139" s="14" t="str">
        <f t="shared" si="37"/>
        <v/>
      </c>
      <c r="AG139" s="14" t="str">
        <f>IF(TOP!A139="","",TOP!A139)</f>
        <v/>
      </c>
      <c r="AH139" s="14">
        <f>IF(DETAILS!$B$13="I",SUM(TOP!G139:M139),IF(DETAILS!$B$13="II",SUM(TOP!AJ139:AP139),IF(DETAILS!$B$13="III",SUM(TOP!BE139:BK139),"")))</f>
        <v>0</v>
      </c>
      <c r="AI139" s="14" t="str">
        <f t="shared" si="38"/>
        <v/>
      </c>
      <c r="AJ139" s="14">
        <f>IF(DETAILS!$B$13="I",SUM(TOP!N139:T139),IF(DETAILS!$B$13="II",SUM(TOP!AQ139:AW139),IF(DETAILS!$B$13="III",SUM(TOP!BL139:BR139),"")))</f>
        <v>0</v>
      </c>
      <c r="AK139" s="14" t="str">
        <f t="shared" si="39"/>
        <v/>
      </c>
      <c r="AL139" s="14">
        <f>IF(DETAILS!$B$13="I",SUM(TOP!U139:AA139),IF(DETAILS!$B$13="II",SUM(TOP!AX139:BD139),IF(DETAILS!$B$13="III",SUM(TOP!BS139:BY139),"")))</f>
        <v>0</v>
      </c>
      <c r="AM139" s="14" t="str">
        <f t="shared" si="40"/>
        <v/>
      </c>
      <c r="AY139" s="14" t="str">
        <f>IF('P1'!A139="","",'P1'!A139)</f>
        <v/>
      </c>
      <c r="AZ139" s="14">
        <f>IF(DETAILS!$B$13="I",SUM('P1'!S139:X139),IF(DETAILS!$B$13="II",SUM('P1'!AR139:AW139),IF(DETAILS!$B$13="III",SUM('P1'!BK139:BP139))))</f>
        <v>0</v>
      </c>
      <c r="BA139" s="14" t="str">
        <f t="shared" si="41"/>
        <v/>
      </c>
      <c r="BJ139" s="14" t="str">
        <f>IF('P2'!A139="","",'P2'!A139)</f>
        <v/>
      </c>
      <c r="BK139" s="14">
        <f>IF(DETAILS!$B$13="I",SUM('P2'!S139:X139),IF(DETAILS!$B$13="II",SUM('P2'!AR139:AW139),IF(DETAILS!$B$13="III",SUM('P2'!BK139:BP139))))</f>
        <v>0</v>
      </c>
      <c r="BL139" s="14" t="str">
        <f t="shared" si="42"/>
        <v/>
      </c>
      <c r="BU139" s="14" t="str">
        <f>IF('P3'!A139="","",'P3'!A139)</f>
        <v/>
      </c>
      <c r="BV139" s="14">
        <f>IF(DETAILS!$B$13="I",SUM('P3'!S139:X139),IF(DETAILS!$B$13="II",SUM('P3'!AR139:AW139),IF(DETAILS!$B$13="III",SUM('P3'!BK139:BP139))))</f>
        <v>0</v>
      </c>
      <c r="BW139" s="14" t="str">
        <f t="shared" si="43"/>
        <v/>
      </c>
      <c r="CG139" s="14" t="str">
        <f>IF('P4'!A139="","",'P4'!A139)</f>
        <v/>
      </c>
      <c r="CH139" s="14">
        <f>IFERROR(IF(DETAILS!$B$13="I",SUM('P4'!O139:R139),IF(DETAILS!$B$13="II",SUM('P4'!AE139:AH139),IF(DETAILS!$B$13="III",SUM('P4'!AQ139:AT139),""))),"ERROR")</f>
        <v>0</v>
      </c>
      <c r="CI139" s="14" t="str">
        <f t="shared" si="44"/>
        <v/>
      </c>
      <c r="CP139" s="14" t="str">
        <f>IF('P5'!A139="","",'P5'!A139)</f>
        <v/>
      </c>
      <c r="CQ139" s="14">
        <f>IFERROR(IF(DETAILS!$B$13="I",SUM('P5'!O139:R139),IF(DETAILS!$B$13="II",SUM('P5'!AE139:AH139),IF(DETAILS!$B$13="III",SUM('P5'!AQ139:AT139),""))),"ERROR")</f>
        <v>0</v>
      </c>
      <c r="CR139" s="14" t="str">
        <f t="shared" si="45"/>
        <v/>
      </c>
      <c r="CY139" s="14" t="str">
        <f>IF('P6'!A139="","",'P6'!A139)</f>
        <v/>
      </c>
      <c r="CZ139" s="14">
        <f>IFERROR(IF(DETAILS!$B$13="I",SUM('P6'!O139:R139),IF(DETAILS!$B$13="II",SUM('P6'!AE139:AH139),IF(DETAILS!$B$13="III",SUM('P6'!AQ139:AT139),""))),"ERROR")</f>
        <v>0</v>
      </c>
      <c r="DA139" s="14" t="str">
        <f t="shared" si="46"/>
        <v/>
      </c>
      <c r="DH139" s="14" t="str">
        <f>IF('P7'!A139="","",'P7'!A139)</f>
        <v/>
      </c>
      <c r="DI139" s="14">
        <f>IFERROR(IF(DETAILS!$B$13="I",SUM('P7'!O139:R139),IF(DETAILS!$B$13="II",SUM('P7'!AE139:AH139),IF(DETAILS!$B$13="III",SUM('P7'!AQ139:AT139),""))),"ERROR")</f>
        <v>0</v>
      </c>
      <c r="DJ139" s="14" t="str">
        <f t="shared" si="47"/>
        <v/>
      </c>
    </row>
    <row r="140" spans="1:114" s="14" customFormat="1" x14ac:dyDescent="0.25">
      <c r="A140" s="14" t="str">
        <f>IF(BABY!A140="","",BABY!A140)</f>
        <v/>
      </c>
      <c r="B140" s="14">
        <f>IF(DETAILS!$B$13="I",SUM(BABY!G140:M140),IF(DETAILS!$B$13="II",SUM(BABY!AJ140:AP140),IF(DETAILS!$B$13="III",SUM(BABY!BE140:BK140),"")))</f>
        <v>0</v>
      </c>
      <c r="C140" s="14" t="str">
        <f t="shared" si="32"/>
        <v/>
      </c>
      <c r="D140" s="14">
        <f>IF(DETAILS!$B$13="I",SUM(BABY!N140:T140),IF(DETAILS!$B$13="II",SUM(BABY!AQ140:AW140),IF(DETAILS!$B$13="III",SUM(BABY!BL140:BR140),"")))</f>
        <v>0</v>
      </c>
      <c r="E140" s="14" t="str">
        <f t="shared" si="33"/>
        <v/>
      </c>
      <c r="F140" s="14">
        <f>IF(DETAILS!$B$13="I",SUM(BABY!U140:AA140),IF(DETAILS!$B$13="II",SUM(BABY!AX140:BD140),IF(DETAILS!$B$13="III",SUM(BABY!BS140:BY140),"")))</f>
        <v>0</v>
      </c>
      <c r="G140" s="14" t="str">
        <f t="shared" si="34"/>
        <v/>
      </c>
      <c r="Q140" s="14" t="str">
        <f>IF(MIDDLE!A140="","",MIDDLE!A140)</f>
        <v/>
      </c>
      <c r="R140" s="14">
        <f>IF(DETAILS!$B$13="I",SUM(MIDDLE!G140:M140),IF(DETAILS!$B$13="II",SUM(MIDDLE!AJ140:AP140),IF(DETAILS!$B$13="III",SUM(MIDDLE!BE140:BK140),"")))</f>
        <v>0</v>
      </c>
      <c r="S140" s="14" t="str">
        <f t="shared" si="35"/>
        <v/>
      </c>
      <c r="T140" s="14">
        <f>IF(DETAILS!$B$13="I",SUM(MIDDLE!N140:T140),IF(DETAILS!$B$13="II",SUM(MIDDLE!AQ140:AW140),IF(DETAILS!$B$13="III",SUM(MIDDLE!BL140:BR140),"")))</f>
        <v>0</v>
      </c>
      <c r="U140" s="14" t="str">
        <f t="shared" si="36"/>
        <v/>
      </c>
      <c r="V140" s="14">
        <f>IF(DETAILS!$B$13="I",SUM(MIDDLE!U140:AA140),IF(DETAILS!$B$13="II",SUM(MIDDLE!AX140:BD140),IF(DETAILS!$B$13="III",SUM(MIDDLE!BS140:BY140),"")))</f>
        <v>0</v>
      </c>
      <c r="W140" s="14" t="str">
        <f t="shared" si="37"/>
        <v/>
      </c>
      <c r="AG140" s="14" t="str">
        <f>IF(TOP!A140="","",TOP!A140)</f>
        <v/>
      </c>
      <c r="AH140" s="14">
        <f>IF(DETAILS!$B$13="I",SUM(TOP!G140:M140),IF(DETAILS!$B$13="II",SUM(TOP!AJ140:AP140),IF(DETAILS!$B$13="III",SUM(TOP!BE140:BK140),"")))</f>
        <v>0</v>
      </c>
      <c r="AI140" s="14" t="str">
        <f t="shared" si="38"/>
        <v/>
      </c>
      <c r="AJ140" s="14">
        <f>IF(DETAILS!$B$13="I",SUM(TOP!N140:T140),IF(DETAILS!$B$13="II",SUM(TOP!AQ140:AW140),IF(DETAILS!$B$13="III",SUM(TOP!BL140:BR140),"")))</f>
        <v>0</v>
      </c>
      <c r="AK140" s="14" t="str">
        <f t="shared" si="39"/>
        <v/>
      </c>
      <c r="AL140" s="14">
        <f>IF(DETAILS!$B$13="I",SUM(TOP!U140:AA140),IF(DETAILS!$B$13="II",SUM(TOP!AX140:BD140),IF(DETAILS!$B$13="III",SUM(TOP!BS140:BY140),"")))</f>
        <v>0</v>
      </c>
      <c r="AM140" s="14" t="str">
        <f t="shared" si="40"/>
        <v/>
      </c>
      <c r="AY140" s="14" t="str">
        <f>IF('P1'!A140="","",'P1'!A140)</f>
        <v/>
      </c>
      <c r="AZ140" s="14">
        <f>IF(DETAILS!$B$13="I",SUM('P1'!S140:X140),IF(DETAILS!$B$13="II",SUM('P1'!AR140:AW140),IF(DETAILS!$B$13="III",SUM('P1'!BK140:BP140))))</f>
        <v>0</v>
      </c>
      <c r="BA140" s="14" t="str">
        <f t="shared" si="41"/>
        <v/>
      </c>
      <c r="BJ140" s="14" t="str">
        <f>IF('P2'!A140="","",'P2'!A140)</f>
        <v/>
      </c>
      <c r="BK140" s="14">
        <f>IF(DETAILS!$B$13="I",SUM('P2'!S140:X140),IF(DETAILS!$B$13="II",SUM('P2'!AR140:AW140),IF(DETAILS!$B$13="III",SUM('P2'!BK140:BP140))))</f>
        <v>0</v>
      </c>
      <c r="BL140" s="14" t="str">
        <f t="shared" si="42"/>
        <v/>
      </c>
      <c r="BU140" s="14" t="str">
        <f>IF('P3'!A140="","",'P3'!A140)</f>
        <v/>
      </c>
      <c r="BV140" s="14">
        <f>IF(DETAILS!$B$13="I",SUM('P3'!S140:X140),IF(DETAILS!$B$13="II",SUM('P3'!AR140:AW140),IF(DETAILS!$B$13="III",SUM('P3'!BK140:BP140))))</f>
        <v>0</v>
      </c>
      <c r="BW140" s="14" t="str">
        <f t="shared" si="43"/>
        <v/>
      </c>
      <c r="CG140" s="14" t="str">
        <f>IF('P4'!A140="","",'P4'!A140)</f>
        <v/>
      </c>
      <c r="CH140" s="14">
        <f>IFERROR(IF(DETAILS!$B$13="I",SUM('P4'!O140:R140),IF(DETAILS!$B$13="II",SUM('P4'!AE140:AH140),IF(DETAILS!$B$13="III",SUM('P4'!AQ140:AT140),""))),"ERROR")</f>
        <v>0</v>
      </c>
      <c r="CI140" s="14" t="str">
        <f t="shared" si="44"/>
        <v/>
      </c>
      <c r="CP140" s="14" t="str">
        <f>IF('P5'!A140="","",'P5'!A140)</f>
        <v/>
      </c>
      <c r="CQ140" s="14">
        <f>IFERROR(IF(DETAILS!$B$13="I",SUM('P5'!O140:R140),IF(DETAILS!$B$13="II",SUM('P5'!AE140:AH140),IF(DETAILS!$B$13="III",SUM('P5'!AQ140:AT140),""))),"ERROR")</f>
        <v>0</v>
      </c>
      <c r="CR140" s="14" t="str">
        <f t="shared" si="45"/>
        <v/>
      </c>
      <c r="CY140" s="14" t="str">
        <f>IF('P6'!A140="","",'P6'!A140)</f>
        <v/>
      </c>
      <c r="CZ140" s="14">
        <f>IFERROR(IF(DETAILS!$B$13="I",SUM('P6'!O140:R140),IF(DETAILS!$B$13="II",SUM('P6'!AE140:AH140),IF(DETAILS!$B$13="III",SUM('P6'!AQ140:AT140),""))),"ERROR")</f>
        <v>0</v>
      </c>
      <c r="DA140" s="14" t="str">
        <f t="shared" si="46"/>
        <v/>
      </c>
      <c r="DH140" s="14" t="str">
        <f>IF('P7'!A140="","",'P7'!A140)</f>
        <v/>
      </c>
      <c r="DI140" s="14">
        <f>IFERROR(IF(DETAILS!$B$13="I",SUM('P7'!O140:R140),IF(DETAILS!$B$13="II",SUM('P7'!AE140:AH140),IF(DETAILS!$B$13="III",SUM('P7'!AQ140:AT140),""))),"ERROR")</f>
        <v>0</v>
      </c>
      <c r="DJ140" s="14" t="str">
        <f t="shared" si="47"/>
        <v/>
      </c>
    </row>
    <row r="141" spans="1:114" s="14" customFormat="1" x14ac:dyDescent="0.25">
      <c r="A141" s="14" t="str">
        <f>IF(BABY!A141="","",BABY!A141)</f>
        <v/>
      </c>
      <c r="B141" s="14">
        <f>IF(DETAILS!$B$13="I",SUM(BABY!G141:M141),IF(DETAILS!$B$13="II",SUM(BABY!AJ141:AP141),IF(DETAILS!$B$13="III",SUM(BABY!BE141:BK141),"")))</f>
        <v>0</v>
      </c>
      <c r="C141" s="14" t="str">
        <f t="shared" si="32"/>
        <v/>
      </c>
      <c r="D141" s="14">
        <f>IF(DETAILS!$B$13="I",SUM(BABY!N141:T141),IF(DETAILS!$B$13="II",SUM(BABY!AQ141:AW141),IF(DETAILS!$B$13="III",SUM(BABY!BL141:BR141),"")))</f>
        <v>0</v>
      </c>
      <c r="E141" s="14" t="str">
        <f t="shared" si="33"/>
        <v/>
      </c>
      <c r="F141" s="14">
        <f>IF(DETAILS!$B$13="I",SUM(BABY!U141:AA141),IF(DETAILS!$B$13="II",SUM(BABY!AX141:BD141),IF(DETAILS!$B$13="III",SUM(BABY!BS141:BY141),"")))</f>
        <v>0</v>
      </c>
      <c r="G141" s="14" t="str">
        <f t="shared" si="34"/>
        <v/>
      </c>
      <c r="Q141" s="14" t="str">
        <f>IF(MIDDLE!A141="","",MIDDLE!A141)</f>
        <v/>
      </c>
      <c r="R141" s="14">
        <f>IF(DETAILS!$B$13="I",SUM(MIDDLE!G141:M141),IF(DETAILS!$B$13="II",SUM(MIDDLE!AJ141:AP141),IF(DETAILS!$B$13="III",SUM(MIDDLE!BE141:BK141),"")))</f>
        <v>0</v>
      </c>
      <c r="S141" s="14" t="str">
        <f t="shared" si="35"/>
        <v/>
      </c>
      <c r="T141" s="14">
        <f>IF(DETAILS!$B$13="I",SUM(MIDDLE!N141:T141),IF(DETAILS!$B$13="II",SUM(MIDDLE!AQ141:AW141),IF(DETAILS!$B$13="III",SUM(MIDDLE!BL141:BR141),"")))</f>
        <v>0</v>
      </c>
      <c r="U141" s="14" t="str">
        <f t="shared" si="36"/>
        <v/>
      </c>
      <c r="V141" s="14">
        <f>IF(DETAILS!$B$13="I",SUM(MIDDLE!U141:AA141),IF(DETAILS!$B$13="II",SUM(MIDDLE!AX141:BD141),IF(DETAILS!$B$13="III",SUM(MIDDLE!BS141:BY141),"")))</f>
        <v>0</v>
      </c>
      <c r="W141" s="14" t="str">
        <f t="shared" si="37"/>
        <v/>
      </c>
      <c r="AG141" s="14" t="str">
        <f>IF(TOP!A141="","",TOP!A141)</f>
        <v/>
      </c>
      <c r="AH141" s="14">
        <f>IF(DETAILS!$B$13="I",SUM(TOP!G141:M141),IF(DETAILS!$B$13="II",SUM(TOP!AJ141:AP141),IF(DETAILS!$B$13="III",SUM(TOP!BE141:BK141),"")))</f>
        <v>0</v>
      </c>
      <c r="AI141" s="14" t="str">
        <f t="shared" si="38"/>
        <v/>
      </c>
      <c r="AJ141" s="14">
        <f>IF(DETAILS!$B$13="I",SUM(TOP!N141:T141),IF(DETAILS!$B$13="II",SUM(TOP!AQ141:AW141),IF(DETAILS!$B$13="III",SUM(TOP!BL141:BR141),"")))</f>
        <v>0</v>
      </c>
      <c r="AK141" s="14" t="str">
        <f t="shared" si="39"/>
        <v/>
      </c>
      <c r="AL141" s="14">
        <f>IF(DETAILS!$B$13="I",SUM(TOP!U141:AA141),IF(DETAILS!$B$13="II",SUM(TOP!AX141:BD141),IF(DETAILS!$B$13="III",SUM(TOP!BS141:BY141),"")))</f>
        <v>0</v>
      </c>
      <c r="AM141" s="14" t="str">
        <f t="shared" si="40"/>
        <v/>
      </c>
      <c r="AY141" s="14" t="str">
        <f>IF('P1'!A141="","",'P1'!A141)</f>
        <v/>
      </c>
      <c r="AZ141" s="14">
        <f>IF(DETAILS!$B$13="I",SUM('P1'!S141:X141),IF(DETAILS!$B$13="II",SUM('P1'!AR141:AW141),IF(DETAILS!$B$13="III",SUM('P1'!BK141:BP141))))</f>
        <v>0</v>
      </c>
      <c r="BA141" s="14" t="str">
        <f t="shared" si="41"/>
        <v/>
      </c>
      <c r="BJ141" s="14" t="str">
        <f>IF('P2'!A141="","",'P2'!A141)</f>
        <v/>
      </c>
      <c r="BK141" s="14">
        <f>IF(DETAILS!$B$13="I",SUM('P2'!S141:X141),IF(DETAILS!$B$13="II",SUM('P2'!AR141:AW141),IF(DETAILS!$B$13="III",SUM('P2'!BK141:BP141))))</f>
        <v>0</v>
      </c>
      <c r="BL141" s="14" t="str">
        <f t="shared" si="42"/>
        <v/>
      </c>
      <c r="BU141" s="14" t="str">
        <f>IF('P3'!A141="","",'P3'!A141)</f>
        <v/>
      </c>
      <c r="BV141" s="14">
        <f>IF(DETAILS!$B$13="I",SUM('P3'!S141:X141),IF(DETAILS!$B$13="II",SUM('P3'!AR141:AW141),IF(DETAILS!$B$13="III",SUM('P3'!BK141:BP141))))</f>
        <v>0</v>
      </c>
      <c r="BW141" s="14" t="str">
        <f t="shared" si="43"/>
        <v/>
      </c>
      <c r="CG141" s="14" t="str">
        <f>IF('P4'!A141="","",'P4'!A141)</f>
        <v/>
      </c>
      <c r="CH141" s="14">
        <f>IFERROR(IF(DETAILS!$B$13="I",SUM('P4'!O141:R141),IF(DETAILS!$B$13="II",SUM('P4'!AE141:AH141),IF(DETAILS!$B$13="III",SUM('P4'!AQ141:AT141),""))),"ERROR")</f>
        <v>0</v>
      </c>
      <c r="CI141" s="14" t="str">
        <f t="shared" si="44"/>
        <v/>
      </c>
      <c r="CP141" s="14" t="str">
        <f>IF('P5'!A141="","",'P5'!A141)</f>
        <v/>
      </c>
      <c r="CQ141" s="14">
        <f>IFERROR(IF(DETAILS!$B$13="I",SUM('P5'!O141:R141),IF(DETAILS!$B$13="II",SUM('P5'!AE141:AH141),IF(DETAILS!$B$13="III",SUM('P5'!AQ141:AT141),""))),"ERROR")</f>
        <v>0</v>
      </c>
      <c r="CR141" s="14" t="str">
        <f t="shared" si="45"/>
        <v/>
      </c>
      <c r="CY141" s="14" t="str">
        <f>IF('P6'!A141="","",'P6'!A141)</f>
        <v/>
      </c>
      <c r="CZ141" s="14">
        <f>IFERROR(IF(DETAILS!$B$13="I",SUM('P6'!O141:R141),IF(DETAILS!$B$13="II",SUM('P6'!AE141:AH141),IF(DETAILS!$B$13="III",SUM('P6'!AQ141:AT141),""))),"ERROR")</f>
        <v>0</v>
      </c>
      <c r="DA141" s="14" t="str">
        <f t="shared" si="46"/>
        <v/>
      </c>
      <c r="DH141" s="14" t="str">
        <f>IF('P7'!A141="","",'P7'!A141)</f>
        <v/>
      </c>
      <c r="DI141" s="14">
        <f>IFERROR(IF(DETAILS!$B$13="I",SUM('P7'!O141:R141),IF(DETAILS!$B$13="II",SUM('P7'!AE141:AH141),IF(DETAILS!$B$13="III",SUM('P7'!AQ141:AT141),""))),"ERROR")</f>
        <v>0</v>
      </c>
      <c r="DJ141" s="14" t="str">
        <f t="shared" si="47"/>
        <v/>
      </c>
    </row>
    <row r="142" spans="1:114" s="14" customFormat="1" x14ac:dyDescent="0.25">
      <c r="A142" s="14" t="str">
        <f>IF(BABY!A142="","",BABY!A142)</f>
        <v/>
      </c>
      <c r="B142" s="14">
        <f>IF(DETAILS!$B$13="I",SUM(BABY!G142:M142),IF(DETAILS!$B$13="II",SUM(BABY!AJ142:AP142),IF(DETAILS!$B$13="III",SUM(BABY!BE142:BK142),"")))</f>
        <v>0</v>
      </c>
      <c r="C142" s="14" t="str">
        <f t="shared" si="32"/>
        <v/>
      </c>
      <c r="D142" s="14">
        <f>IF(DETAILS!$B$13="I",SUM(BABY!N142:T142),IF(DETAILS!$B$13="II",SUM(BABY!AQ142:AW142),IF(DETAILS!$B$13="III",SUM(BABY!BL142:BR142),"")))</f>
        <v>0</v>
      </c>
      <c r="E142" s="14" t="str">
        <f t="shared" si="33"/>
        <v/>
      </c>
      <c r="F142" s="14">
        <f>IF(DETAILS!$B$13="I",SUM(BABY!U142:AA142),IF(DETAILS!$B$13="II",SUM(BABY!AX142:BD142),IF(DETAILS!$B$13="III",SUM(BABY!BS142:BY142),"")))</f>
        <v>0</v>
      </c>
      <c r="G142" s="14" t="str">
        <f t="shared" si="34"/>
        <v/>
      </c>
      <c r="Q142" s="14" t="str">
        <f>IF(MIDDLE!A142="","",MIDDLE!A142)</f>
        <v/>
      </c>
      <c r="R142" s="14">
        <f>IF(DETAILS!$B$13="I",SUM(MIDDLE!G142:M142),IF(DETAILS!$B$13="II",SUM(MIDDLE!AJ142:AP142),IF(DETAILS!$B$13="III",SUM(MIDDLE!BE142:BK142),"")))</f>
        <v>0</v>
      </c>
      <c r="S142" s="14" t="str">
        <f t="shared" si="35"/>
        <v/>
      </c>
      <c r="T142" s="14">
        <f>IF(DETAILS!$B$13="I",SUM(MIDDLE!N142:T142),IF(DETAILS!$B$13="II",SUM(MIDDLE!AQ142:AW142),IF(DETAILS!$B$13="III",SUM(MIDDLE!BL142:BR142),"")))</f>
        <v>0</v>
      </c>
      <c r="U142" s="14" t="str">
        <f t="shared" si="36"/>
        <v/>
      </c>
      <c r="V142" s="14">
        <f>IF(DETAILS!$B$13="I",SUM(MIDDLE!U142:AA142),IF(DETAILS!$B$13="II",SUM(MIDDLE!AX142:BD142),IF(DETAILS!$B$13="III",SUM(MIDDLE!BS142:BY142),"")))</f>
        <v>0</v>
      </c>
      <c r="W142" s="14" t="str">
        <f t="shared" si="37"/>
        <v/>
      </c>
      <c r="AG142" s="14" t="str">
        <f>IF(TOP!A142="","",TOP!A142)</f>
        <v/>
      </c>
      <c r="AH142" s="14">
        <f>IF(DETAILS!$B$13="I",SUM(TOP!G142:M142),IF(DETAILS!$B$13="II",SUM(TOP!AJ142:AP142),IF(DETAILS!$B$13="III",SUM(TOP!BE142:BK142),"")))</f>
        <v>0</v>
      </c>
      <c r="AI142" s="14" t="str">
        <f t="shared" si="38"/>
        <v/>
      </c>
      <c r="AJ142" s="14">
        <f>IF(DETAILS!$B$13="I",SUM(TOP!N142:T142),IF(DETAILS!$B$13="II",SUM(TOP!AQ142:AW142),IF(DETAILS!$B$13="III",SUM(TOP!BL142:BR142),"")))</f>
        <v>0</v>
      </c>
      <c r="AK142" s="14" t="str">
        <f t="shared" si="39"/>
        <v/>
      </c>
      <c r="AL142" s="14">
        <f>IF(DETAILS!$B$13="I",SUM(TOP!U142:AA142),IF(DETAILS!$B$13="II",SUM(TOP!AX142:BD142),IF(DETAILS!$B$13="III",SUM(TOP!BS142:BY142),"")))</f>
        <v>0</v>
      </c>
      <c r="AM142" s="14" t="str">
        <f t="shared" si="40"/>
        <v/>
      </c>
      <c r="AY142" s="14" t="str">
        <f>IF('P1'!A142="","",'P1'!A142)</f>
        <v/>
      </c>
      <c r="AZ142" s="14">
        <f>IF(DETAILS!$B$13="I",SUM('P1'!S142:X142),IF(DETAILS!$B$13="II",SUM('P1'!AR142:AW142),IF(DETAILS!$B$13="III",SUM('P1'!BK142:BP142))))</f>
        <v>0</v>
      </c>
      <c r="BA142" s="14" t="str">
        <f t="shared" si="41"/>
        <v/>
      </c>
      <c r="BJ142" s="14" t="str">
        <f>IF('P2'!A142="","",'P2'!A142)</f>
        <v/>
      </c>
      <c r="BK142" s="14">
        <f>IF(DETAILS!$B$13="I",SUM('P2'!S142:X142),IF(DETAILS!$B$13="II",SUM('P2'!AR142:AW142),IF(DETAILS!$B$13="III",SUM('P2'!BK142:BP142))))</f>
        <v>0</v>
      </c>
      <c r="BL142" s="14" t="str">
        <f t="shared" si="42"/>
        <v/>
      </c>
      <c r="BU142" s="14" t="str">
        <f>IF('P3'!A142="","",'P3'!A142)</f>
        <v/>
      </c>
      <c r="BV142" s="14">
        <f>IF(DETAILS!$B$13="I",SUM('P3'!S142:X142),IF(DETAILS!$B$13="II",SUM('P3'!AR142:AW142),IF(DETAILS!$B$13="III",SUM('P3'!BK142:BP142))))</f>
        <v>0</v>
      </c>
      <c r="BW142" s="14" t="str">
        <f t="shared" si="43"/>
        <v/>
      </c>
      <c r="CG142" s="14" t="str">
        <f>IF('P4'!A142="","",'P4'!A142)</f>
        <v/>
      </c>
      <c r="CH142" s="14">
        <f>IFERROR(IF(DETAILS!$B$13="I",SUM('P4'!O142:R142),IF(DETAILS!$B$13="II",SUM('P4'!AE142:AH142),IF(DETAILS!$B$13="III",SUM('P4'!AQ142:AT142),""))),"ERROR")</f>
        <v>0</v>
      </c>
      <c r="CI142" s="14" t="str">
        <f t="shared" si="44"/>
        <v/>
      </c>
      <c r="CP142" s="14" t="str">
        <f>IF('P5'!A142="","",'P5'!A142)</f>
        <v/>
      </c>
      <c r="CQ142" s="14">
        <f>IFERROR(IF(DETAILS!$B$13="I",SUM('P5'!O142:R142),IF(DETAILS!$B$13="II",SUM('P5'!AE142:AH142),IF(DETAILS!$B$13="III",SUM('P5'!AQ142:AT142),""))),"ERROR")</f>
        <v>0</v>
      </c>
      <c r="CR142" s="14" t="str">
        <f t="shared" si="45"/>
        <v/>
      </c>
      <c r="CY142" s="14" t="str">
        <f>IF('P6'!A142="","",'P6'!A142)</f>
        <v/>
      </c>
      <c r="CZ142" s="14">
        <f>IFERROR(IF(DETAILS!$B$13="I",SUM('P6'!O142:R142),IF(DETAILS!$B$13="II",SUM('P6'!AE142:AH142),IF(DETAILS!$B$13="III",SUM('P6'!AQ142:AT142),""))),"ERROR")</f>
        <v>0</v>
      </c>
      <c r="DA142" s="14" t="str">
        <f t="shared" si="46"/>
        <v/>
      </c>
      <c r="DH142" s="14" t="str">
        <f>IF('P7'!A142="","",'P7'!A142)</f>
        <v/>
      </c>
      <c r="DI142" s="14">
        <f>IFERROR(IF(DETAILS!$B$13="I",SUM('P7'!O142:R142),IF(DETAILS!$B$13="II",SUM('P7'!AE142:AH142),IF(DETAILS!$B$13="III",SUM('P7'!AQ142:AT142),""))),"ERROR")</f>
        <v>0</v>
      </c>
      <c r="DJ142" s="14" t="str">
        <f t="shared" si="47"/>
        <v/>
      </c>
    </row>
    <row r="143" spans="1:114" s="14" customFormat="1" x14ac:dyDescent="0.25">
      <c r="A143" s="14" t="str">
        <f>IF(BABY!A143="","",BABY!A143)</f>
        <v/>
      </c>
      <c r="B143" s="14">
        <f>IF(DETAILS!$B$13="I",SUM(BABY!G143:M143),IF(DETAILS!$B$13="II",SUM(BABY!AJ143:AP143),IF(DETAILS!$B$13="III",SUM(BABY!BE143:BK143),"")))</f>
        <v>0</v>
      </c>
      <c r="C143" s="14" t="str">
        <f t="shared" si="32"/>
        <v/>
      </c>
      <c r="D143" s="14">
        <f>IF(DETAILS!$B$13="I",SUM(BABY!N143:T143),IF(DETAILS!$B$13="II",SUM(BABY!AQ143:AW143),IF(DETAILS!$B$13="III",SUM(BABY!BL143:BR143),"")))</f>
        <v>0</v>
      </c>
      <c r="E143" s="14" t="str">
        <f t="shared" si="33"/>
        <v/>
      </c>
      <c r="F143" s="14">
        <f>IF(DETAILS!$B$13="I",SUM(BABY!U143:AA143),IF(DETAILS!$B$13="II",SUM(BABY!AX143:BD143),IF(DETAILS!$B$13="III",SUM(BABY!BS143:BY143),"")))</f>
        <v>0</v>
      </c>
      <c r="G143" s="14" t="str">
        <f t="shared" si="34"/>
        <v/>
      </c>
      <c r="Q143" s="14" t="str">
        <f>IF(MIDDLE!A143="","",MIDDLE!A143)</f>
        <v/>
      </c>
      <c r="R143" s="14">
        <f>IF(DETAILS!$B$13="I",SUM(MIDDLE!G143:M143),IF(DETAILS!$B$13="II",SUM(MIDDLE!AJ143:AP143),IF(DETAILS!$B$13="III",SUM(MIDDLE!BE143:BK143),"")))</f>
        <v>0</v>
      </c>
      <c r="S143" s="14" t="str">
        <f t="shared" si="35"/>
        <v/>
      </c>
      <c r="T143" s="14">
        <f>IF(DETAILS!$B$13="I",SUM(MIDDLE!N143:T143),IF(DETAILS!$B$13="II",SUM(MIDDLE!AQ143:AW143),IF(DETAILS!$B$13="III",SUM(MIDDLE!BL143:BR143),"")))</f>
        <v>0</v>
      </c>
      <c r="U143" s="14" t="str">
        <f t="shared" si="36"/>
        <v/>
      </c>
      <c r="V143" s="14">
        <f>IF(DETAILS!$B$13="I",SUM(MIDDLE!U143:AA143),IF(DETAILS!$B$13="II",SUM(MIDDLE!AX143:BD143),IF(DETAILS!$B$13="III",SUM(MIDDLE!BS143:BY143),"")))</f>
        <v>0</v>
      </c>
      <c r="W143" s="14" t="str">
        <f t="shared" si="37"/>
        <v/>
      </c>
      <c r="AG143" s="14" t="str">
        <f>IF(TOP!A143="","",TOP!A143)</f>
        <v/>
      </c>
      <c r="AH143" s="14">
        <f>IF(DETAILS!$B$13="I",SUM(TOP!G143:M143),IF(DETAILS!$B$13="II",SUM(TOP!AJ143:AP143),IF(DETAILS!$B$13="III",SUM(TOP!BE143:BK143),"")))</f>
        <v>0</v>
      </c>
      <c r="AI143" s="14" t="str">
        <f t="shared" si="38"/>
        <v/>
      </c>
      <c r="AJ143" s="14">
        <f>IF(DETAILS!$B$13="I",SUM(TOP!N143:T143),IF(DETAILS!$B$13="II",SUM(TOP!AQ143:AW143),IF(DETAILS!$B$13="III",SUM(TOP!BL143:BR143),"")))</f>
        <v>0</v>
      </c>
      <c r="AK143" s="14" t="str">
        <f t="shared" si="39"/>
        <v/>
      </c>
      <c r="AL143" s="14">
        <f>IF(DETAILS!$B$13="I",SUM(TOP!U143:AA143),IF(DETAILS!$B$13="II",SUM(TOP!AX143:BD143),IF(DETAILS!$B$13="III",SUM(TOP!BS143:BY143),"")))</f>
        <v>0</v>
      </c>
      <c r="AM143" s="14" t="str">
        <f t="shared" si="40"/>
        <v/>
      </c>
      <c r="AY143" s="14" t="str">
        <f>IF('P1'!A143="","",'P1'!A143)</f>
        <v/>
      </c>
      <c r="AZ143" s="14">
        <f>IF(DETAILS!$B$13="I",SUM('P1'!S143:X143),IF(DETAILS!$B$13="II",SUM('P1'!AR143:AW143),IF(DETAILS!$B$13="III",SUM('P1'!BK143:BP143))))</f>
        <v>0</v>
      </c>
      <c r="BA143" s="14" t="str">
        <f t="shared" si="41"/>
        <v/>
      </c>
      <c r="BJ143" s="14" t="str">
        <f>IF('P2'!A143="","",'P2'!A143)</f>
        <v/>
      </c>
      <c r="BK143" s="14">
        <f>IF(DETAILS!$B$13="I",SUM('P2'!S143:X143),IF(DETAILS!$B$13="II",SUM('P2'!AR143:AW143),IF(DETAILS!$B$13="III",SUM('P2'!BK143:BP143))))</f>
        <v>0</v>
      </c>
      <c r="BL143" s="14" t="str">
        <f t="shared" si="42"/>
        <v/>
      </c>
      <c r="BU143" s="14" t="str">
        <f>IF('P3'!A143="","",'P3'!A143)</f>
        <v/>
      </c>
      <c r="BV143" s="14">
        <f>IF(DETAILS!$B$13="I",SUM('P3'!S143:X143),IF(DETAILS!$B$13="II",SUM('P3'!AR143:AW143),IF(DETAILS!$B$13="III",SUM('P3'!BK143:BP143))))</f>
        <v>0</v>
      </c>
      <c r="BW143" s="14" t="str">
        <f t="shared" si="43"/>
        <v/>
      </c>
      <c r="CG143" s="14" t="str">
        <f>IF('P4'!A143="","",'P4'!A143)</f>
        <v/>
      </c>
      <c r="CH143" s="14">
        <f>IFERROR(IF(DETAILS!$B$13="I",SUM('P4'!O143:R143),IF(DETAILS!$B$13="II",SUM('P4'!AE143:AH143),IF(DETAILS!$B$13="III",SUM('P4'!AQ143:AT143),""))),"ERROR")</f>
        <v>0</v>
      </c>
      <c r="CI143" s="14" t="str">
        <f t="shared" si="44"/>
        <v/>
      </c>
      <c r="CP143" s="14" t="str">
        <f>IF('P5'!A143="","",'P5'!A143)</f>
        <v/>
      </c>
      <c r="CQ143" s="14">
        <f>IFERROR(IF(DETAILS!$B$13="I",SUM('P5'!O143:R143),IF(DETAILS!$B$13="II",SUM('P5'!AE143:AH143),IF(DETAILS!$B$13="III",SUM('P5'!AQ143:AT143),""))),"ERROR")</f>
        <v>0</v>
      </c>
      <c r="CR143" s="14" t="str">
        <f t="shared" si="45"/>
        <v/>
      </c>
      <c r="CY143" s="14" t="str">
        <f>IF('P6'!A143="","",'P6'!A143)</f>
        <v/>
      </c>
      <c r="CZ143" s="14">
        <f>IFERROR(IF(DETAILS!$B$13="I",SUM('P6'!O143:R143),IF(DETAILS!$B$13="II",SUM('P6'!AE143:AH143),IF(DETAILS!$B$13="III",SUM('P6'!AQ143:AT143),""))),"ERROR")</f>
        <v>0</v>
      </c>
      <c r="DA143" s="14" t="str">
        <f t="shared" si="46"/>
        <v/>
      </c>
      <c r="DH143" s="14" t="str">
        <f>IF('P7'!A143="","",'P7'!A143)</f>
        <v/>
      </c>
      <c r="DI143" s="14">
        <f>IFERROR(IF(DETAILS!$B$13="I",SUM('P7'!O143:R143),IF(DETAILS!$B$13="II",SUM('P7'!AE143:AH143),IF(DETAILS!$B$13="III",SUM('P7'!AQ143:AT143),""))),"ERROR")</f>
        <v>0</v>
      </c>
      <c r="DJ143" s="14" t="str">
        <f t="shared" si="47"/>
        <v/>
      </c>
    </row>
    <row r="144" spans="1:114" s="14" customFormat="1" x14ac:dyDescent="0.25">
      <c r="A144" s="14" t="str">
        <f>IF(BABY!A144="","",BABY!A144)</f>
        <v/>
      </c>
      <c r="B144" s="14">
        <f>IF(DETAILS!$B$13="I",SUM(BABY!G144:M144),IF(DETAILS!$B$13="II",SUM(BABY!AJ144:AP144),IF(DETAILS!$B$13="III",SUM(BABY!BE144:BK144),"")))</f>
        <v>0</v>
      </c>
      <c r="C144" s="14" t="str">
        <f t="shared" si="32"/>
        <v/>
      </c>
      <c r="D144" s="14">
        <f>IF(DETAILS!$B$13="I",SUM(BABY!N144:T144),IF(DETAILS!$B$13="II",SUM(BABY!AQ144:AW144),IF(DETAILS!$B$13="III",SUM(BABY!BL144:BR144),"")))</f>
        <v>0</v>
      </c>
      <c r="E144" s="14" t="str">
        <f t="shared" si="33"/>
        <v/>
      </c>
      <c r="F144" s="14">
        <f>IF(DETAILS!$B$13="I",SUM(BABY!U144:AA144),IF(DETAILS!$B$13="II",SUM(BABY!AX144:BD144),IF(DETAILS!$B$13="III",SUM(BABY!BS144:BY144),"")))</f>
        <v>0</v>
      </c>
      <c r="G144" s="14" t="str">
        <f t="shared" si="34"/>
        <v/>
      </c>
      <c r="Q144" s="14" t="str">
        <f>IF(MIDDLE!A144="","",MIDDLE!A144)</f>
        <v/>
      </c>
      <c r="R144" s="14">
        <f>IF(DETAILS!$B$13="I",SUM(MIDDLE!G144:M144),IF(DETAILS!$B$13="II",SUM(MIDDLE!AJ144:AP144),IF(DETAILS!$B$13="III",SUM(MIDDLE!BE144:BK144),"")))</f>
        <v>0</v>
      </c>
      <c r="S144" s="14" t="str">
        <f t="shared" si="35"/>
        <v/>
      </c>
      <c r="T144" s="14">
        <f>IF(DETAILS!$B$13="I",SUM(MIDDLE!N144:T144),IF(DETAILS!$B$13="II",SUM(MIDDLE!AQ144:AW144),IF(DETAILS!$B$13="III",SUM(MIDDLE!BL144:BR144),"")))</f>
        <v>0</v>
      </c>
      <c r="U144" s="14" t="str">
        <f t="shared" si="36"/>
        <v/>
      </c>
      <c r="V144" s="14">
        <f>IF(DETAILS!$B$13="I",SUM(MIDDLE!U144:AA144),IF(DETAILS!$B$13="II",SUM(MIDDLE!AX144:BD144),IF(DETAILS!$B$13="III",SUM(MIDDLE!BS144:BY144),"")))</f>
        <v>0</v>
      </c>
      <c r="W144" s="14" t="str">
        <f t="shared" si="37"/>
        <v/>
      </c>
      <c r="AG144" s="14" t="str">
        <f>IF(TOP!A144="","",TOP!A144)</f>
        <v/>
      </c>
      <c r="AH144" s="14">
        <f>IF(DETAILS!$B$13="I",SUM(TOP!G144:M144),IF(DETAILS!$B$13="II",SUM(TOP!AJ144:AP144),IF(DETAILS!$B$13="III",SUM(TOP!BE144:BK144),"")))</f>
        <v>0</v>
      </c>
      <c r="AI144" s="14" t="str">
        <f t="shared" si="38"/>
        <v/>
      </c>
      <c r="AJ144" s="14">
        <f>IF(DETAILS!$B$13="I",SUM(TOP!N144:T144),IF(DETAILS!$B$13="II",SUM(TOP!AQ144:AW144),IF(DETAILS!$B$13="III",SUM(TOP!BL144:BR144),"")))</f>
        <v>0</v>
      </c>
      <c r="AK144" s="14" t="str">
        <f t="shared" si="39"/>
        <v/>
      </c>
      <c r="AL144" s="14">
        <f>IF(DETAILS!$B$13="I",SUM(TOP!U144:AA144),IF(DETAILS!$B$13="II",SUM(TOP!AX144:BD144),IF(DETAILS!$B$13="III",SUM(TOP!BS144:BY144),"")))</f>
        <v>0</v>
      </c>
      <c r="AM144" s="14" t="str">
        <f t="shared" si="40"/>
        <v/>
      </c>
      <c r="AY144" s="14" t="str">
        <f>IF('P1'!A144="","",'P1'!A144)</f>
        <v/>
      </c>
      <c r="AZ144" s="14">
        <f>IF(DETAILS!$B$13="I",SUM('P1'!S144:X144),IF(DETAILS!$B$13="II",SUM('P1'!AR144:AW144),IF(DETAILS!$B$13="III",SUM('P1'!BK144:BP144))))</f>
        <v>0</v>
      </c>
      <c r="BA144" s="14" t="str">
        <f t="shared" si="41"/>
        <v/>
      </c>
      <c r="BJ144" s="14" t="str">
        <f>IF('P2'!A144="","",'P2'!A144)</f>
        <v/>
      </c>
      <c r="BK144" s="14">
        <f>IF(DETAILS!$B$13="I",SUM('P2'!S144:X144),IF(DETAILS!$B$13="II",SUM('P2'!AR144:AW144),IF(DETAILS!$B$13="III",SUM('P2'!BK144:BP144))))</f>
        <v>0</v>
      </c>
      <c r="BL144" s="14" t="str">
        <f t="shared" si="42"/>
        <v/>
      </c>
      <c r="BU144" s="14" t="str">
        <f>IF('P3'!A144="","",'P3'!A144)</f>
        <v/>
      </c>
      <c r="BV144" s="14">
        <f>IF(DETAILS!$B$13="I",SUM('P3'!S144:X144),IF(DETAILS!$B$13="II",SUM('P3'!AR144:AW144),IF(DETAILS!$B$13="III",SUM('P3'!BK144:BP144))))</f>
        <v>0</v>
      </c>
      <c r="BW144" s="14" t="str">
        <f t="shared" si="43"/>
        <v/>
      </c>
      <c r="CG144" s="14" t="str">
        <f>IF('P4'!A144="","",'P4'!A144)</f>
        <v/>
      </c>
      <c r="CH144" s="14">
        <f>IFERROR(IF(DETAILS!$B$13="I",SUM('P4'!O144:R144),IF(DETAILS!$B$13="II",SUM('P4'!AE144:AH144),IF(DETAILS!$B$13="III",SUM('P4'!AQ144:AT144),""))),"ERROR")</f>
        <v>0</v>
      </c>
      <c r="CI144" s="14" t="str">
        <f t="shared" si="44"/>
        <v/>
      </c>
      <c r="CP144" s="14" t="str">
        <f>IF('P5'!A144="","",'P5'!A144)</f>
        <v/>
      </c>
      <c r="CQ144" s="14">
        <f>IFERROR(IF(DETAILS!$B$13="I",SUM('P5'!O144:R144),IF(DETAILS!$B$13="II",SUM('P5'!AE144:AH144),IF(DETAILS!$B$13="III",SUM('P5'!AQ144:AT144),""))),"ERROR")</f>
        <v>0</v>
      </c>
      <c r="CR144" s="14" t="str">
        <f t="shared" si="45"/>
        <v/>
      </c>
      <c r="CY144" s="14" t="str">
        <f>IF('P6'!A144="","",'P6'!A144)</f>
        <v/>
      </c>
      <c r="CZ144" s="14">
        <f>IFERROR(IF(DETAILS!$B$13="I",SUM('P6'!O144:R144),IF(DETAILS!$B$13="II",SUM('P6'!AE144:AH144),IF(DETAILS!$B$13="III",SUM('P6'!AQ144:AT144),""))),"ERROR")</f>
        <v>0</v>
      </c>
      <c r="DA144" s="14" t="str">
        <f t="shared" si="46"/>
        <v/>
      </c>
      <c r="DH144" s="14" t="str">
        <f>IF('P7'!A144="","",'P7'!A144)</f>
        <v/>
      </c>
      <c r="DI144" s="14">
        <f>IFERROR(IF(DETAILS!$B$13="I",SUM('P7'!O144:R144),IF(DETAILS!$B$13="II",SUM('P7'!AE144:AH144),IF(DETAILS!$B$13="III",SUM('P7'!AQ144:AT144),""))),"ERROR")</f>
        <v>0</v>
      </c>
      <c r="DJ144" s="14" t="str">
        <f t="shared" si="47"/>
        <v/>
      </c>
    </row>
    <row r="145" spans="1:114" s="14" customFormat="1" x14ac:dyDescent="0.25">
      <c r="A145" s="14" t="str">
        <f>IF(BABY!A145="","",BABY!A145)</f>
        <v/>
      </c>
      <c r="B145" s="14">
        <f>IF(DETAILS!$B$13="I",SUM(BABY!G145:M145),IF(DETAILS!$B$13="II",SUM(BABY!AJ145:AP145),IF(DETAILS!$B$13="III",SUM(BABY!BE145:BK145),"")))</f>
        <v>0</v>
      </c>
      <c r="C145" s="14" t="str">
        <f t="shared" si="32"/>
        <v/>
      </c>
      <c r="D145" s="14">
        <f>IF(DETAILS!$B$13="I",SUM(BABY!N145:T145),IF(DETAILS!$B$13="II",SUM(BABY!AQ145:AW145),IF(DETAILS!$B$13="III",SUM(BABY!BL145:BR145),"")))</f>
        <v>0</v>
      </c>
      <c r="E145" s="14" t="str">
        <f t="shared" si="33"/>
        <v/>
      </c>
      <c r="F145" s="14">
        <f>IF(DETAILS!$B$13="I",SUM(BABY!U145:AA145),IF(DETAILS!$B$13="II",SUM(BABY!AX145:BD145),IF(DETAILS!$B$13="III",SUM(BABY!BS145:BY145),"")))</f>
        <v>0</v>
      </c>
      <c r="G145" s="14" t="str">
        <f t="shared" si="34"/>
        <v/>
      </c>
      <c r="Q145" s="14" t="str">
        <f>IF(MIDDLE!A145="","",MIDDLE!A145)</f>
        <v/>
      </c>
      <c r="R145" s="14">
        <f>IF(DETAILS!$B$13="I",SUM(MIDDLE!G145:M145),IF(DETAILS!$B$13="II",SUM(MIDDLE!AJ145:AP145),IF(DETAILS!$B$13="III",SUM(MIDDLE!BE145:BK145),"")))</f>
        <v>0</v>
      </c>
      <c r="S145" s="14" t="str">
        <f t="shared" si="35"/>
        <v/>
      </c>
      <c r="T145" s="14">
        <f>IF(DETAILS!$B$13="I",SUM(MIDDLE!N145:T145),IF(DETAILS!$B$13="II",SUM(MIDDLE!AQ145:AW145),IF(DETAILS!$B$13="III",SUM(MIDDLE!BL145:BR145),"")))</f>
        <v>0</v>
      </c>
      <c r="U145" s="14" t="str">
        <f t="shared" si="36"/>
        <v/>
      </c>
      <c r="V145" s="14">
        <f>IF(DETAILS!$B$13="I",SUM(MIDDLE!U145:AA145),IF(DETAILS!$B$13="II",SUM(MIDDLE!AX145:BD145),IF(DETAILS!$B$13="III",SUM(MIDDLE!BS145:BY145),"")))</f>
        <v>0</v>
      </c>
      <c r="W145" s="14" t="str">
        <f t="shared" si="37"/>
        <v/>
      </c>
      <c r="AG145" s="14" t="str">
        <f>IF(TOP!A145="","",TOP!A145)</f>
        <v/>
      </c>
      <c r="AH145" s="14">
        <f>IF(DETAILS!$B$13="I",SUM(TOP!G145:M145),IF(DETAILS!$B$13="II",SUM(TOP!AJ145:AP145),IF(DETAILS!$B$13="III",SUM(TOP!BE145:BK145),"")))</f>
        <v>0</v>
      </c>
      <c r="AI145" s="14" t="str">
        <f t="shared" si="38"/>
        <v/>
      </c>
      <c r="AJ145" s="14">
        <f>IF(DETAILS!$B$13="I",SUM(TOP!N145:T145),IF(DETAILS!$B$13="II",SUM(TOP!AQ145:AW145),IF(DETAILS!$B$13="III",SUM(TOP!BL145:BR145),"")))</f>
        <v>0</v>
      </c>
      <c r="AK145" s="14" t="str">
        <f t="shared" si="39"/>
        <v/>
      </c>
      <c r="AL145" s="14">
        <f>IF(DETAILS!$B$13="I",SUM(TOP!U145:AA145),IF(DETAILS!$B$13="II",SUM(TOP!AX145:BD145),IF(DETAILS!$B$13="III",SUM(TOP!BS145:BY145),"")))</f>
        <v>0</v>
      </c>
      <c r="AM145" s="14" t="str">
        <f t="shared" si="40"/>
        <v/>
      </c>
      <c r="AY145" s="14" t="str">
        <f>IF('P1'!A145="","",'P1'!A145)</f>
        <v/>
      </c>
      <c r="AZ145" s="14">
        <f>IF(DETAILS!$B$13="I",SUM('P1'!S145:X145),IF(DETAILS!$B$13="II",SUM('P1'!AR145:AW145),IF(DETAILS!$B$13="III",SUM('P1'!BK145:BP145))))</f>
        <v>0</v>
      </c>
      <c r="BA145" s="14" t="str">
        <f t="shared" si="41"/>
        <v/>
      </c>
      <c r="BJ145" s="14" t="str">
        <f>IF('P2'!A145="","",'P2'!A145)</f>
        <v/>
      </c>
      <c r="BK145" s="14">
        <f>IF(DETAILS!$B$13="I",SUM('P2'!S145:X145),IF(DETAILS!$B$13="II",SUM('P2'!AR145:AW145),IF(DETAILS!$B$13="III",SUM('P2'!BK145:BP145))))</f>
        <v>0</v>
      </c>
      <c r="BL145" s="14" t="str">
        <f t="shared" si="42"/>
        <v/>
      </c>
      <c r="BU145" s="14" t="str">
        <f>IF('P3'!A145="","",'P3'!A145)</f>
        <v/>
      </c>
      <c r="BV145" s="14">
        <f>IF(DETAILS!$B$13="I",SUM('P3'!S145:X145),IF(DETAILS!$B$13="II",SUM('P3'!AR145:AW145),IF(DETAILS!$B$13="III",SUM('P3'!BK145:BP145))))</f>
        <v>0</v>
      </c>
      <c r="BW145" s="14" t="str">
        <f t="shared" si="43"/>
        <v/>
      </c>
      <c r="CG145" s="14" t="str">
        <f>IF('P4'!A145="","",'P4'!A145)</f>
        <v/>
      </c>
      <c r="CH145" s="14">
        <f>IFERROR(IF(DETAILS!$B$13="I",SUM('P4'!O145:R145),IF(DETAILS!$B$13="II",SUM('P4'!AE145:AH145),IF(DETAILS!$B$13="III",SUM('P4'!AQ145:AT145),""))),"ERROR")</f>
        <v>0</v>
      </c>
      <c r="CI145" s="14" t="str">
        <f t="shared" si="44"/>
        <v/>
      </c>
      <c r="CP145" s="14" t="str">
        <f>IF('P5'!A145="","",'P5'!A145)</f>
        <v/>
      </c>
      <c r="CQ145" s="14">
        <f>IFERROR(IF(DETAILS!$B$13="I",SUM('P5'!O145:R145),IF(DETAILS!$B$13="II",SUM('P5'!AE145:AH145),IF(DETAILS!$B$13="III",SUM('P5'!AQ145:AT145),""))),"ERROR")</f>
        <v>0</v>
      </c>
      <c r="CR145" s="14" t="str">
        <f t="shared" si="45"/>
        <v/>
      </c>
      <c r="CY145" s="14" t="str">
        <f>IF('P6'!A145="","",'P6'!A145)</f>
        <v/>
      </c>
      <c r="CZ145" s="14">
        <f>IFERROR(IF(DETAILS!$B$13="I",SUM('P6'!O145:R145),IF(DETAILS!$B$13="II",SUM('P6'!AE145:AH145),IF(DETAILS!$B$13="III",SUM('P6'!AQ145:AT145),""))),"ERROR")</f>
        <v>0</v>
      </c>
      <c r="DA145" s="14" t="str">
        <f t="shared" si="46"/>
        <v/>
      </c>
      <c r="DH145" s="14" t="str">
        <f>IF('P7'!A145="","",'P7'!A145)</f>
        <v/>
      </c>
      <c r="DI145" s="14">
        <f>IFERROR(IF(DETAILS!$B$13="I",SUM('P7'!O145:R145),IF(DETAILS!$B$13="II",SUM('P7'!AE145:AH145),IF(DETAILS!$B$13="III",SUM('P7'!AQ145:AT145),""))),"ERROR")</f>
        <v>0</v>
      </c>
      <c r="DJ145" s="14" t="str">
        <f t="shared" si="47"/>
        <v/>
      </c>
    </row>
    <row r="146" spans="1:114" s="14" customFormat="1" x14ac:dyDescent="0.25">
      <c r="A146" s="14" t="str">
        <f>IF(BABY!A146="","",BABY!A146)</f>
        <v/>
      </c>
      <c r="B146" s="14">
        <f>IF(DETAILS!$B$13="I",SUM(BABY!G146:M146),IF(DETAILS!$B$13="II",SUM(BABY!AJ146:AP146),IF(DETAILS!$B$13="III",SUM(BABY!BE146:BK146),"")))</f>
        <v>0</v>
      </c>
      <c r="C146" s="14" t="str">
        <f t="shared" si="32"/>
        <v/>
      </c>
      <c r="D146" s="14">
        <f>IF(DETAILS!$B$13="I",SUM(BABY!N146:T146),IF(DETAILS!$B$13="II",SUM(BABY!AQ146:AW146),IF(DETAILS!$B$13="III",SUM(BABY!BL146:BR146),"")))</f>
        <v>0</v>
      </c>
      <c r="E146" s="14" t="str">
        <f t="shared" si="33"/>
        <v/>
      </c>
      <c r="F146" s="14">
        <f>IF(DETAILS!$B$13="I",SUM(BABY!U146:AA146),IF(DETAILS!$B$13="II",SUM(BABY!AX146:BD146),IF(DETAILS!$B$13="III",SUM(BABY!BS146:BY146),"")))</f>
        <v>0</v>
      </c>
      <c r="G146" s="14" t="str">
        <f t="shared" si="34"/>
        <v/>
      </c>
      <c r="Q146" s="14" t="str">
        <f>IF(MIDDLE!A146="","",MIDDLE!A146)</f>
        <v/>
      </c>
      <c r="R146" s="14">
        <f>IF(DETAILS!$B$13="I",SUM(MIDDLE!G146:M146),IF(DETAILS!$B$13="II",SUM(MIDDLE!AJ146:AP146),IF(DETAILS!$B$13="III",SUM(MIDDLE!BE146:BK146),"")))</f>
        <v>0</v>
      </c>
      <c r="S146" s="14" t="str">
        <f t="shared" si="35"/>
        <v/>
      </c>
      <c r="T146" s="14">
        <f>IF(DETAILS!$B$13="I",SUM(MIDDLE!N146:T146),IF(DETAILS!$B$13="II",SUM(MIDDLE!AQ146:AW146),IF(DETAILS!$B$13="III",SUM(MIDDLE!BL146:BR146),"")))</f>
        <v>0</v>
      </c>
      <c r="U146" s="14" t="str">
        <f t="shared" si="36"/>
        <v/>
      </c>
      <c r="V146" s="14">
        <f>IF(DETAILS!$B$13="I",SUM(MIDDLE!U146:AA146),IF(DETAILS!$B$13="II",SUM(MIDDLE!AX146:BD146),IF(DETAILS!$B$13="III",SUM(MIDDLE!BS146:BY146),"")))</f>
        <v>0</v>
      </c>
      <c r="W146" s="14" t="str">
        <f t="shared" si="37"/>
        <v/>
      </c>
      <c r="AG146" s="14" t="str">
        <f>IF(TOP!A146="","",TOP!A146)</f>
        <v/>
      </c>
      <c r="AH146" s="14">
        <f>IF(DETAILS!$B$13="I",SUM(TOP!G146:M146),IF(DETAILS!$B$13="II",SUM(TOP!AJ146:AP146),IF(DETAILS!$B$13="III",SUM(TOP!BE146:BK146),"")))</f>
        <v>0</v>
      </c>
      <c r="AI146" s="14" t="str">
        <f t="shared" si="38"/>
        <v/>
      </c>
      <c r="AJ146" s="14">
        <f>IF(DETAILS!$B$13="I",SUM(TOP!N146:T146),IF(DETAILS!$B$13="II",SUM(TOP!AQ146:AW146),IF(DETAILS!$B$13="III",SUM(TOP!BL146:BR146),"")))</f>
        <v>0</v>
      </c>
      <c r="AK146" s="14" t="str">
        <f t="shared" si="39"/>
        <v/>
      </c>
      <c r="AL146" s="14">
        <f>IF(DETAILS!$B$13="I",SUM(TOP!U146:AA146),IF(DETAILS!$B$13="II",SUM(TOP!AX146:BD146),IF(DETAILS!$B$13="III",SUM(TOP!BS146:BY146),"")))</f>
        <v>0</v>
      </c>
      <c r="AM146" s="14" t="str">
        <f t="shared" si="40"/>
        <v/>
      </c>
      <c r="AY146" s="14" t="str">
        <f>IF('P1'!A146="","",'P1'!A146)</f>
        <v/>
      </c>
      <c r="AZ146" s="14">
        <f>IF(DETAILS!$B$13="I",SUM('P1'!S146:X146),IF(DETAILS!$B$13="II",SUM('P1'!AR146:AW146),IF(DETAILS!$B$13="III",SUM('P1'!BK146:BP146))))</f>
        <v>0</v>
      </c>
      <c r="BA146" s="14" t="str">
        <f t="shared" si="41"/>
        <v/>
      </c>
      <c r="BJ146" s="14" t="str">
        <f>IF('P2'!A146="","",'P2'!A146)</f>
        <v/>
      </c>
      <c r="BK146" s="14">
        <f>IF(DETAILS!$B$13="I",SUM('P2'!S146:X146),IF(DETAILS!$B$13="II",SUM('P2'!AR146:AW146),IF(DETAILS!$B$13="III",SUM('P2'!BK146:BP146))))</f>
        <v>0</v>
      </c>
      <c r="BL146" s="14" t="str">
        <f t="shared" si="42"/>
        <v/>
      </c>
      <c r="BU146" s="14" t="str">
        <f>IF('P3'!A146="","",'P3'!A146)</f>
        <v/>
      </c>
      <c r="BV146" s="14">
        <f>IF(DETAILS!$B$13="I",SUM('P3'!S146:X146),IF(DETAILS!$B$13="II",SUM('P3'!AR146:AW146),IF(DETAILS!$B$13="III",SUM('P3'!BK146:BP146))))</f>
        <v>0</v>
      </c>
      <c r="BW146" s="14" t="str">
        <f t="shared" si="43"/>
        <v/>
      </c>
      <c r="CG146" s="14" t="str">
        <f>IF('P4'!A146="","",'P4'!A146)</f>
        <v/>
      </c>
      <c r="CH146" s="14">
        <f>IFERROR(IF(DETAILS!$B$13="I",SUM('P4'!O146:R146),IF(DETAILS!$B$13="II",SUM('P4'!AE146:AH146),IF(DETAILS!$B$13="III",SUM('P4'!AQ146:AT146),""))),"ERROR")</f>
        <v>0</v>
      </c>
      <c r="CI146" s="14" t="str">
        <f t="shared" si="44"/>
        <v/>
      </c>
      <c r="CP146" s="14" t="str">
        <f>IF('P5'!A146="","",'P5'!A146)</f>
        <v/>
      </c>
      <c r="CQ146" s="14">
        <f>IFERROR(IF(DETAILS!$B$13="I",SUM('P5'!O146:R146),IF(DETAILS!$B$13="II",SUM('P5'!AE146:AH146),IF(DETAILS!$B$13="III",SUM('P5'!AQ146:AT146),""))),"ERROR")</f>
        <v>0</v>
      </c>
      <c r="CR146" s="14" t="str">
        <f t="shared" si="45"/>
        <v/>
      </c>
      <c r="CY146" s="14" t="str">
        <f>IF('P6'!A146="","",'P6'!A146)</f>
        <v/>
      </c>
      <c r="CZ146" s="14">
        <f>IFERROR(IF(DETAILS!$B$13="I",SUM('P6'!O146:R146),IF(DETAILS!$B$13="II",SUM('P6'!AE146:AH146),IF(DETAILS!$B$13="III",SUM('P6'!AQ146:AT146),""))),"ERROR")</f>
        <v>0</v>
      </c>
      <c r="DA146" s="14" t="str">
        <f t="shared" si="46"/>
        <v/>
      </c>
      <c r="DH146" s="14" t="str">
        <f>IF('P7'!A146="","",'P7'!A146)</f>
        <v/>
      </c>
      <c r="DI146" s="14">
        <f>IFERROR(IF(DETAILS!$B$13="I",SUM('P7'!O146:R146),IF(DETAILS!$B$13="II",SUM('P7'!AE146:AH146),IF(DETAILS!$B$13="III",SUM('P7'!AQ146:AT146),""))),"ERROR")</f>
        <v>0</v>
      </c>
      <c r="DJ146" s="14" t="str">
        <f t="shared" si="47"/>
        <v/>
      </c>
    </row>
    <row r="147" spans="1:114" s="14" customFormat="1" x14ac:dyDescent="0.25">
      <c r="A147" s="14" t="str">
        <f>IF(BABY!A147="","",BABY!A147)</f>
        <v/>
      </c>
      <c r="B147" s="14">
        <f>IF(DETAILS!$B$13="I",SUM(BABY!G147:M147),IF(DETAILS!$B$13="II",SUM(BABY!AJ147:AP147),IF(DETAILS!$B$13="III",SUM(BABY!BE147:BK147),"")))</f>
        <v>0</v>
      </c>
      <c r="C147" s="14" t="str">
        <f t="shared" si="32"/>
        <v/>
      </c>
      <c r="D147" s="14">
        <f>IF(DETAILS!$B$13="I",SUM(BABY!N147:T147),IF(DETAILS!$B$13="II",SUM(BABY!AQ147:AW147),IF(DETAILS!$B$13="III",SUM(BABY!BL147:BR147),"")))</f>
        <v>0</v>
      </c>
      <c r="E147" s="14" t="str">
        <f t="shared" si="33"/>
        <v/>
      </c>
      <c r="F147" s="14">
        <f>IF(DETAILS!$B$13="I",SUM(BABY!U147:AA147),IF(DETAILS!$B$13="II",SUM(BABY!AX147:BD147),IF(DETAILS!$B$13="III",SUM(BABY!BS147:BY147),"")))</f>
        <v>0</v>
      </c>
      <c r="G147" s="14" t="str">
        <f t="shared" si="34"/>
        <v/>
      </c>
      <c r="Q147" s="14" t="str">
        <f>IF(MIDDLE!A147="","",MIDDLE!A147)</f>
        <v/>
      </c>
      <c r="R147" s="14">
        <f>IF(DETAILS!$B$13="I",SUM(MIDDLE!G147:M147),IF(DETAILS!$B$13="II",SUM(MIDDLE!AJ147:AP147),IF(DETAILS!$B$13="III",SUM(MIDDLE!BE147:BK147),"")))</f>
        <v>0</v>
      </c>
      <c r="S147" s="14" t="str">
        <f t="shared" si="35"/>
        <v/>
      </c>
      <c r="T147" s="14">
        <f>IF(DETAILS!$B$13="I",SUM(MIDDLE!N147:T147),IF(DETAILS!$B$13="II",SUM(MIDDLE!AQ147:AW147),IF(DETAILS!$B$13="III",SUM(MIDDLE!BL147:BR147),"")))</f>
        <v>0</v>
      </c>
      <c r="U147" s="14" t="str">
        <f t="shared" si="36"/>
        <v/>
      </c>
      <c r="V147" s="14">
        <f>IF(DETAILS!$B$13="I",SUM(MIDDLE!U147:AA147),IF(DETAILS!$B$13="II",SUM(MIDDLE!AX147:BD147),IF(DETAILS!$B$13="III",SUM(MIDDLE!BS147:BY147),"")))</f>
        <v>0</v>
      </c>
      <c r="W147" s="14" t="str">
        <f t="shared" si="37"/>
        <v/>
      </c>
      <c r="AG147" s="14" t="str">
        <f>IF(TOP!A147="","",TOP!A147)</f>
        <v/>
      </c>
      <c r="AH147" s="14">
        <f>IF(DETAILS!$B$13="I",SUM(TOP!G147:M147),IF(DETAILS!$B$13="II",SUM(TOP!AJ147:AP147),IF(DETAILS!$B$13="III",SUM(TOP!BE147:BK147),"")))</f>
        <v>0</v>
      </c>
      <c r="AI147" s="14" t="str">
        <f t="shared" si="38"/>
        <v/>
      </c>
      <c r="AJ147" s="14">
        <f>IF(DETAILS!$B$13="I",SUM(TOP!N147:T147),IF(DETAILS!$B$13="II",SUM(TOP!AQ147:AW147),IF(DETAILS!$B$13="III",SUM(TOP!BL147:BR147),"")))</f>
        <v>0</v>
      </c>
      <c r="AK147" s="14" t="str">
        <f t="shared" si="39"/>
        <v/>
      </c>
      <c r="AL147" s="14">
        <f>IF(DETAILS!$B$13="I",SUM(TOP!U147:AA147),IF(DETAILS!$B$13="II",SUM(TOP!AX147:BD147),IF(DETAILS!$B$13="III",SUM(TOP!BS147:BY147),"")))</f>
        <v>0</v>
      </c>
      <c r="AM147" s="14" t="str">
        <f t="shared" si="40"/>
        <v/>
      </c>
      <c r="AY147" s="14" t="str">
        <f>IF('P1'!A147="","",'P1'!A147)</f>
        <v/>
      </c>
      <c r="AZ147" s="14">
        <f>IF(DETAILS!$B$13="I",SUM('P1'!S147:X147),IF(DETAILS!$B$13="II",SUM('P1'!AR147:AW147),IF(DETAILS!$B$13="III",SUM('P1'!BK147:BP147))))</f>
        <v>0</v>
      </c>
      <c r="BA147" s="14" t="str">
        <f t="shared" si="41"/>
        <v/>
      </c>
      <c r="BJ147" s="14" t="str">
        <f>IF('P2'!A147="","",'P2'!A147)</f>
        <v/>
      </c>
      <c r="BK147" s="14">
        <f>IF(DETAILS!$B$13="I",SUM('P2'!S147:X147),IF(DETAILS!$B$13="II",SUM('P2'!AR147:AW147),IF(DETAILS!$B$13="III",SUM('P2'!BK147:BP147))))</f>
        <v>0</v>
      </c>
      <c r="BL147" s="14" t="str">
        <f t="shared" si="42"/>
        <v/>
      </c>
      <c r="BU147" s="14" t="str">
        <f>IF('P3'!A147="","",'P3'!A147)</f>
        <v/>
      </c>
      <c r="BV147" s="14">
        <f>IF(DETAILS!$B$13="I",SUM('P3'!S147:X147),IF(DETAILS!$B$13="II",SUM('P3'!AR147:AW147),IF(DETAILS!$B$13="III",SUM('P3'!BK147:BP147))))</f>
        <v>0</v>
      </c>
      <c r="BW147" s="14" t="str">
        <f t="shared" si="43"/>
        <v/>
      </c>
      <c r="CG147" s="14" t="str">
        <f>IF('P4'!A147="","",'P4'!A147)</f>
        <v/>
      </c>
      <c r="CH147" s="14">
        <f>IFERROR(IF(DETAILS!$B$13="I",SUM('P4'!O147:R147),IF(DETAILS!$B$13="II",SUM('P4'!AE147:AH147),IF(DETAILS!$B$13="III",SUM('P4'!AQ147:AT147),""))),"ERROR")</f>
        <v>0</v>
      </c>
      <c r="CI147" s="14" t="str">
        <f t="shared" si="44"/>
        <v/>
      </c>
      <c r="CP147" s="14" t="str">
        <f>IF('P5'!A147="","",'P5'!A147)</f>
        <v/>
      </c>
      <c r="CQ147" s="14">
        <f>IFERROR(IF(DETAILS!$B$13="I",SUM('P5'!O147:R147),IF(DETAILS!$B$13="II",SUM('P5'!AE147:AH147),IF(DETAILS!$B$13="III",SUM('P5'!AQ147:AT147),""))),"ERROR")</f>
        <v>0</v>
      </c>
      <c r="CR147" s="14" t="str">
        <f t="shared" si="45"/>
        <v/>
      </c>
      <c r="CY147" s="14" t="str">
        <f>IF('P6'!A147="","",'P6'!A147)</f>
        <v/>
      </c>
      <c r="CZ147" s="14">
        <f>IFERROR(IF(DETAILS!$B$13="I",SUM('P6'!O147:R147),IF(DETAILS!$B$13="II",SUM('P6'!AE147:AH147),IF(DETAILS!$B$13="III",SUM('P6'!AQ147:AT147),""))),"ERROR")</f>
        <v>0</v>
      </c>
      <c r="DA147" s="14" t="str">
        <f t="shared" si="46"/>
        <v/>
      </c>
      <c r="DH147" s="14" t="str">
        <f>IF('P7'!A147="","",'P7'!A147)</f>
        <v/>
      </c>
      <c r="DI147" s="14">
        <f>IFERROR(IF(DETAILS!$B$13="I",SUM('P7'!O147:R147),IF(DETAILS!$B$13="II",SUM('P7'!AE147:AH147),IF(DETAILS!$B$13="III",SUM('P7'!AQ147:AT147),""))),"ERROR")</f>
        <v>0</v>
      </c>
      <c r="DJ147" s="14" t="str">
        <f t="shared" si="47"/>
        <v/>
      </c>
    </row>
    <row r="148" spans="1:114" s="14" customFormat="1" x14ac:dyDescent="0.25">
      <c r="A148" s="14" t="str">
        <f>IF(BABY!A148="","",BABY!A148)</f>
        <v/>
      </c>
      <c r="B148" s="14">
        <f>IF(DETAILS!$B$13="I",SUM(BABY!G148:M148),IF(DETAILS!$B$13="II",SUM(BABY!AJ148:AP148),IF(DETAILS!$B$13="III",SUM(BABY!BE148:BK148),"")))</f>
        <v>0</v>
      </c>
      <c r="C148" s="14" t="str">
        <f t="shared" si="32"/>
        <v/>
      </c>
      <c r="D148" s="14">
        <f>IF(DETAILS!$B$13="I",SUM(BABY!N148:T148),IF(DETAILS!$B$13="II",SUM(BABY!AQ148:AW148),IF(DETAILS!$B$13="III",SUM(BABY!BL148:BR148),"")))</f>
        <v>0</v>
      </c>
      <c r="E148" s="14" t="str">
        <f t="shared" si="33"/>
        <v/>
      </c>
      <c r="F148" s="14">
        <f>IF(DETAILS!$B$13="I",SUM(BABY!U148:AA148),IF(DETAILS!$B$13="II",SUM(BABY!AX148:BD148),IF(DETAILS!$B$13="III",SUM(BABY!BS148:BY148),"")))</f>
        <v>0</v>
      </c>
      <c r="G148" s="14" t="str">
        <f t="shared" si="34"/>
        <v/>
      </c>
      <c r="Q148" s="14" t="str">
        <f>IF(MIDDLE!A148="","",MIDDLE!A148)</f>
        <v/>
      </c>
      <c r="R148" s="14">
        <f>IF(DETAILS!$B$13="I",SUM(MIDDLE!G148:M148),IF(DETAILS!$B$13="II",SUM(MIDDLE!AJ148:AP148),IF(DETAILS!$B$13="III",SUM(MIDDLE!BE148:BK148),"")))</f>
        <v>0</v>
      </c>
      <c r="S148" s="14" t="str">
        <f t="shared" si="35"/>
        <v/>
      </c>
      <c r="T148" s="14">
        <f>IF(DETAILS!$B$13="I",SUM(MIDDLE!N148:T148),IF(DETAILS!$B$13="II",SUM(MIDDLE!AQ148:AW148),IF(DETAILS!$B$13="III",SUM(MIDDLE!BL148:BR148),"")))</f>
        <v>0</v>
      </c>
      <c r="U148" s="14" t="str">
        <f t="shared" si="36"/>
        <v/>
      </c>
      <c r="V148" s="14">
        <f>IF(DETAILS!$B$13="I",SUM(MIDDLE!U148:AA148),IF(DETAILS!$B$13="II",SUM(MIDDLE!AX148:BD148),IF(DETAILS!$B$13="III",SUM(MIDDLE!BS148:BY148),"")))</f>
        <v>0</v>
      </c>
      <c r="W148" s="14" t="str">
        <f t="shared" si="37"/>
        <v/>
      </c>
      <c r="AG148" s="14" t="str">
        <f>IF(TOP!A148="","",TOP!A148)</f>
        <v/>
      </c>
      <c r="AH148" s="14">
        <f>IF(DETAILS!$B$13="I",SUM(TOP!G148:M148),IF(DETAILS!$B$13="II",SUM(TOP!AJ148:AP148),IF(DETAILS!$B$13="III",SUM(TOP!BE148:BK148),"")))</f>
        <v>0</v>
      </c>
      <c r="AI148" s="14" t="str">
        <f t="shared" si="38"/>
        <v/>
      </c>
      <c r="AJ148" s="14">
        <f>IF(DETAILS!$B$13="I",SUM(TOP!N148:T148),IF(DETAILS!$B$13="II",SUM(TOP!AQ148:AW148),IF(DETAILS!$B$13="III",SUM(TOP!BL148:BR148),"")))</f>
        <v>0</v>
      </c>
      <c r="AK148" s="14" t="str">
        <f t="shared" si="39"/>
        <v/>
      </c>
      <c r="AL148" s="14">
        <f>IF(DETAILS!$B$13="I",SUM(TOP!U148:AA148),IF(DETAILS!$B$13="II",SUM(TOP!AX148:BD148),IF(DETAILS!$B$13="III",SUM(TOP!BS148:BY148),"")))</f>
        <v>0</v>
      </c>
      <c r="AM148" s="14" t="str">
        <f t="shared" si="40"/>
        <v/>
      </c>
      <c r="AY148" s="14" t="str">
        <f>IF('P1'!A148="","",'P1'!A148)</f>
        <v/>
      </c>
      <c r="AZ148" s="14">
        <f>IF(DETAILS!$B$13="I",SUM('P1'!S148:X148),IF(DETAILS!$B$13="II",SUM('P1'!AR148:AW148),IF(DETAILS!$B$13="III",SUM('P1'!BK148:BP148))))</f>
        <v>0</v>
      </c>
      <c r="BA148" s="14" t="str">
        <f t="shared" si="41"/>
        <v/>
      </c>
      <c r="BJ148" s="14" t="str">
        <f>IF('P2'!A148="","",'P2'!A148)</f>
        <v/>
      </c>
      <c r="BK148" s="14">
        <f>IF(DETAILS!$B$13="I",SUM('P2'!S148:X148),IF(DETAILS!$B$13="II",SUM('P2'!AR148:AW148),IF(DETAILS!$B$13="III",SUM('P2'!BK148:BP148))))</f>
        <v>0</v>
      </c>
      <c r="BL148" s="14" t="str">
        <f t="shared" si="42"/>
        <v/>
      </c>
      <c r="BU148" s="14" t="str">
        <f>IF('P3'!A148="","",'P3'!A148)</f>
        <v/>
      </c>
      <c r="BV148" s="14">
        <f>IF(DETAILS!$B$13="I",SUM('P3'!S148:X148),IF(DETAILS!$B$13="II",SUM('P3'!AR148:AW148),IF(DETAILS!$B$13="III",SUM('P3'!BK148:BP148))))</f>
        <v>0</v>
      </c>
      <c r="BW148" s="14" t="str">
        <f t="shared" si="43"/>
        <v/>
      </c>
      <c r="CG148" s="14" t="str">
        <f>IF('P4'!A148="","",'P4'!A148)</f>
        <v/>
      </c>
      <c r="CH148" s="14">
        <f>IFERROR(IF(DETAILS!$B$13="I",SUM('P4'!O148:R148),IF(DETAILS!$B$13="II",SUM('P4'!AE148:AH148),IF(DETAILS!$B$13="III",SUM('P4'!AQ148:AT148),""))),"ERROR")</f>
        <v>0</v>
      </c>
      <c r="CI148" s="14" t="str">
        <f t="shared" si="44"/>
        <v/>
      </c>
      <c r="CP148" s="14" t="str">
        <f>IF('P5'!A148="","",'P5'!A148)</f>
        <v/>
      </c>
      <c r="CQ148" s="14">
        <f>IFERROR(IF(DETAILS!$B$13="I",SUM('P5'!O148:R148),IF(DETAILS!$B$13="II",SUM('P5'!AE148:AH148),IF(DETAILS!$B$13="III",SUM('P5'!AQ148:AT148),""))),"ERROR")</f>
        <v>0</v>
      </c>
      <c r="CR148" s="14" t="str">
        <f t="shared" si="45"/>
        <v/>
      </c>
      <c r="CY148" s="14" t="str">
        <f>IF('P6'!A148="","",'P6'!A148)</f>
        <v/>
      </c>
      <c r="CZ148" s="14">
        <f>IFERROR(IF(DETAILS!$B$13="I",SUM('P6'!O148:R148),IF(DETAILS!$B$13="II",SUM('P6'!AE148:AH148),IF(DETAILS!$B$13="III",SUM('P6'!AQ148:AT148),""))),"ERROR")</f>
        <v>0</v>
      </c>
      <c r="DA148" s="14" t="str">
        <f t="shared" si="46"/>
        <v/>
      </c>
      <c r="DH148" s="14" t="str">
        <f>IF('P7'!A148="","",'P7'!A148)</f>
        <v/>
      </c>
      <c r="DI148" s="14">
        <f>IFERROR(IF(DETAILS!$B$13="I",SUM('P7'!O148:R148),IF(DETAILS!$B$13="II",SUM('P7'!AE148:AH148),IF(DETAILS!$B$13="III",SUM('P7'!AQ148:AT148),""))),"ERROR")</f>
        <v>0</v>
      </c>
      <c r="DJ148" s="14" t="str">
        <f t="shared" si="47"/>
        <v/>
      </c>
    </row>
    <row r="149" spans="1:114" s="14" customFormat="1" x14ac:dyDescent="0.25">
      <c r="A149" s="14" t="str">
        <f>IF(BABY!A149="","",BABY!A149)</f>
        <v/>
      </c>
      <c r="B149" s="14">
        <f>IF(DETAILS!$B$13="I",SUM(BABY!G149:M149),IF(DETAILS!$B$13="II",SUM(BABY!AJ149:AP149),IF(DETAILS!$B$13="III",SUM(BABY!BE149:BK149),"")))</f>
        <v>0</v>
      </c>
      <c r="C149" s="14" t="str">
        <f t="shared" si="32"/>
        <v/>
      </c>
      <c r="D149" s="14">
        <f>IF(DETAILS!$B$13="I",SUM(BABY!N149:T149),IF(DETAILS!$B$13="II",SUM(BABY!AQ149:AW149),IF(DETAILS!$B$13="III",SUM(BABY!BL149:BR149),"")))</f>
        <v>0</v>
      </c>
      <c r="E149" s="14" t="str">
        <f t="shared" si="33"/>
        <v/>
      </c>
      <c r="F149" s="14">
        <f>IF(DETAILS!$B$13="I",SUM(BABY!U149:AA149),IF(DETAILS!$B$13="II",SUM(BABY!AX149:BD149),IF(DETAILS!$B$13="III",SUM(BABY!BS149:BY149),"")))</f>
        <v>0</v>
      </c>
      <c r="G149" s="14" t="str">
        <f t="shared" si="34"/>
        <v/>
      </c>
      <c r="Q149" s="14" t="str">
        <f>IF(MIDDLE!A149="","",MIDDLE!A149)</f>
        <v/>
      </c>
      <c r="R149" s="14">
        <f>IF(DETAILS!$B$13="I",SUM(MIDDLE!G149:M149),IF(DETAILS!$B$13="II",SUM(MIDDLE!AJ149:AP149),IF(DETAILS!$B$13="III",SUM(MIDDLE!BE149:BK149),"")))</f>
        <v>0</v>
      </c>
      <c r="S149" s="14" t="str">
        <f t="shared" si="35"/>
        <v/>
      </c>
      <c r="T149" s="14">
        <f>IF(DETAILS!$B$13="I",SUM(MIDDLE!N149:T149),IF(DETAILS!$B$13="II",SUM(MIDDLE!AQ149:AW149),IF(DETAILS!$B$13="III",SUM(MIDDLE!BL149:BR149),"")))</f>
        <v>0</v>
      </c>
      <c r="U149" s="14" t="str">
        <f t="shared" si="36"/>
        <v/>
      </c>
      <c r="V149" s="14">
        <f>IF(DETAILS!$B$13="I",SUM(MIDDLE!U149:AA149),IF(DETAILS!$B$13="II",SUM(MIDDLE!AX149:BD149),IF(DETAILS!$B$13="III",SUM(MIDDLE!BS149:BY149),"")))</f>
        <v>0</v>
      </c>
      <c r="W149" s="14" t="str">
        <f t="shared" si="37"/>
        <v/>
      </c>
      <c r="AG149" s="14" t="str">
        <f>IF(TOP!A149="","",TOP!A149)</f>
        <v/>
      </c>
      <c r="AH149" s="14">
        <f>IF(DETAILS!$B$13="I",SUM(TOP!G149:M149),IF(DETAILS!$B$13="II",SUM(TOP!AJ149:AP149),IF(DETAILS!$B$13="III",SUM(TOP!BE149:BK149),"")))</f>
        <v>0</v>
      </c>
      <c r="AI149" s="14" t="str">
        <f t="shared" si="38"/>
        <v/>
      </c>
      <c r="AJ149" s="14">
        <f>IF(DETAILS!$B$13="I",SUM(TOP!N149:T149),IF(DETAILS!$B$13="II",SUM(TOP!AQ149:AW149),IF(DETAILS!$B$13="III",SUM(TOP!BL149:BR149),"")))</f>
        <v>0</v>
      </c>
      <c r="AK149" s="14" t="str">
        <f t="shared" si="39"/>
        <v/>
      </c>
      <c r="AL149" s="14">
        <f>IF(DETAILS!$B$13="I",SUM(TOP!U149:AA149),IF(DETAILS!$B$13="II",SUM(TOP!AX149:BD149),IF(DETAILS!$B$13="III",SUM(TOP!BS149:BY149),"")))</f>
        <v>0</v>
      </c>
      <c r="AM149" s="14" t="str">
        <f t="shared" si="40"/>
        <v/>
      </c>
      <c r="AY149" s="14" t="str">
        <f>IF('P1'!A149="","",'P1'!A149)</f>
        <v/>
      </c>
      <c r="AZ149" s="14">
        <f>IF(DETAILS!$B$13="I",SUM('P1'!S149:X149),IF(DETAILS!$B$13="II",SUM('P1'!AR149:AW149),IF(DETAILS!$B$13="III",SUM('P1'!BK149:BP149))))</f>
        <v>0</v>
      </c>
      <c r="BA149" s="14" t="str">
        <f t="shared" si="41"/>
        <v/>
      </c>
      <c r="BJ149" s="14" t="str">
        <f>IF('P2'!A149="","",'P2'!A149)</f>
        <v/>
      </c>
      <c r="BK149" s="14">
        <f>IF(DETAILS!$B$13="I",SUM('P2'!S149:X149),IF(DETAILS!$B$13="II",SUM('P2'!AR149:AW149),IF(DETAILS!$B$13="III",SUM('P2'!BK149:BP149))))</f>
        <v>0</v>
      </c>
      <c r="BL149" s="14" t="str">
        <f t="shared" si="42"/>
        <v/>
      </c>
      <c r="BU149" s="14" t="str">
        <f>IF('P3'!A149="","",'P3'!A149)</f>
        <v/>
      </c>
      <c r="BV149" s="14">
        <f>IF(DETAILS!$B$13="I",SUM('P3'!S149:X149),IF(DETAILS!$B$13="II",SUM('P3'!AR149:AW149),IF(DETAILS!$B$13="III",SUM('P3'!BK149:BP149))))</f>
        <v>0</v>
      </c>
      <c r="BW149" s="14" t="str">
        <f t="shared" si="43"/>
        <v/>
      </c>
      <c r="CG149" s="14" t="str">
        <f>IF('P4'!A149="","",'P4'!A149)</f>
        <v/>
      </c>
      <c r="CH149" s="14">
        <f>IFERROR(IF(DETAILS!$B$13="I",SUM('P4'!O149:R149),IF(DETAILS!$B$13="II",SUM('P4'!AE149:AH149),IF(DETAILS!$B$13="III",SUM('P4'!AQ149:AT149),""))),"ERROR")</f>
        <v>0</v>
      </c>
      <c r="CI149" s="14" t="str">
        <f t="shared" si="44"/>
        <v/>
      </c>
      <c r="CP149" s="14" t="str">
        <f>IF('P5'!A149="","",'P5'!A149)</f>
        <v/>
      </c>
      <c r="CQ149" s="14">
        <f>IFERROR(IF(DETAILS!$B$13="I",SUM('P5'!O149:R149),IF(DETAILS!$B$13="II",SUM('P5'!AE149:AH149),IF(DETAILS!$B$13="III",SUM('P5'!AQ149:AT149),""))),"ERROR")</f>
        <v>0</v>
      </c>
      <c r="CR149" s="14" t="str">
        <f t="shared" si="45"/>
        <v/>
      </c>
      <c r="CY149" s="14" t="str">
        <f>IF('P6'!A149="","",'P6'!A149)</f>
        <v/>
      </c>
      <c r="CZ149" s="14">
        <f>IFERROR(IF(DETAILS!$B$13="I",SUM('P6'!O149:R149),IF(DETAILS!$B$13="II",SUM('P6'!AE149:AH149),IF(DETAILS!$B$13="III",SUM('P6'!AQ149:AT149),""))),"ERROR")</f>
        <v>0</v>
      </c>
      <c r="DA149" s="14" t="str">
        <f t="shared" si="46"/>
        <v/>
      </c>
      <c r="DH149" s="14" t="str">
        <f>IF('P7'!A149="","",'P7'!A149)</f>
        <v/>
      </c>
      <c r="DI149" s="14">
        <f>IFERROR(IF(DETAILS!$B$13="I",SUM('P7'!O149:R149),IF(DETAILS!$B$13="II",SUM('P7'!AE149:AH149),IF(DETAILS!$B$13="III",SUM('P7'!AQ149:AT149),""))),"ERROR")</f>
        <v>0</v>
      </c>
      <c r="DJ149" s="14" t="str">
        <f t="shared" si="47"/>
        <v/>
      </c>
    </row>
    <row r="150" spans="1:114" s="14" customFormat="1" x14ac:dyDescent="0.25">
      <c r="A150" s="14" t="str">
        <f>IF(BABY!A150="","",BABY!A150)</f>
        <v/>
      </c>
      <c r="B150" s="14">
        <f>IF(DETAILS!$B$13="I",SUM(BABY!G150:M150),IF(DETAILS!$B$13="II",SUM(BABY!AJ150:AP150),IF(DETAILS!$B$13="III",SUM(BABY!BE150:BK150),"")))</f>
        <v>0</v>
      </c>
      <c r="C150" s="14" t="str">
        <f t="shared" si="32"/>
        <v/>
      </c>
      <c r="D150" s="14">
        <f>IF(DETAILS!$B$13="I",SUM(BABY!N150:T150),IF(DETAILS!$B$13="II",SUM(BABY!AQ150:AW150),IF(DETAILS!$B$13="III",SUM(BABY!BL150:BR150),"")))</f>
        <v>0</v>
      </c>
      <c r="E150" s="14" t="str">
        <f t="shared" si="33"/>
        <v/>
      </c>
      <c r="F150" s="14">
        <f>IF(DETAILS!$B$13="I",SUM(BABY!U150:AA150),IF(DETAILS!$B$13="II",SUM(BABY!AX150:BD150),IF(DETAILS!$B$13="III",SUM(BABY!BS150:BY150),"")))</f>
        <v>0</v>
      </c>
      <c r="G150" s="14" t="str">
        <f t="shared" si="34"/>
        <v/>
      </c>
      <c r="Q150" s="14" t="str">
        <f>IF(MIDDLE!A150="","",MIDDLE!A150)</f>
        <v/>
      </c>
      <c r="R150" s="14">
        <f>IF(DETAILS!$B$13="I",SUM(MIDDLE!G150:M150),IF(DETAILS!$B$13="II",SUM(MIDDLE!AJ150:AP150),IF(DETAILS!$B$13="III",SUM(MIDDLE!BE150:BK150),"")))</f>
        <v>0</v>
      </c>
      <c r="S150" s="14" t="str">
        <f t="shared" si="35"/>
        <v/>
      </c>
      <c r="T150" s="14">
        <f>IF(DETAILS!$B$13="I",SUM(MIDDLE!N150:T150),IF(DETAILS!$B$13="II",SUM(MIDDLE!AQ150:AW150),IF(DETAILS!$B$13="III",SUM(MIDDLE!BL150:BR150),"")))</f>
        <v>0</v>
      </c>
      <c r="U150" s="14" t="str">
        <f t="shared" si="36"/>
        <v/>
      </c>
      <c r="V150" s="14">
        <f>IF(DETAILS!$B$13="I",SUM(MIDDLE!U150:AA150),IF(DETAILS!$B$13="II",SUM(MIDDLE!AX150:BD150),IF(DETAILS!$B$13="III",SUM(MIDDLE!BS150:BY150),"")))</f>
        <v>0</v>
      </c>
      <c r="W150" s="14" t="str">
        <f t="shared" si="37"/>
        <v/>
      </c>
      <c r="AG150" s="14" t="str">
        <f>IF(TOP!A150="","",TOP!A150)</f>
        <v/>
      </c>
      <c r="AH150" s="14">
        <f>IF(DETAILS!$B$13="I",SUM(TOP!G150:M150),IF(DETAILS!$B$13="II",SUM(TOP!AJ150:AP150),IF(DETAILS!$B$13="III",SUM(TOP!BE150:BK150),"")))</f>
        <v>0</v>
      </c>
      <c r="AI150" s="14" t="str">
        <f t="shared" si="38"/>
        <v/>
      </c>
      <c r="AJ150" s="14">
        <f>IF(DETAILS!$B$13="I",SUM(TOP!N150:T150),IF(DETAILS!$B$13="II",SUM(TOP!AQ150:AW150),IF(DETAILS!$B$13="III",SUM(TOP!BL150:BR150),"")))</f>
        <v>0</v>
      </c>
      <c r="AK150" s="14" t="str">
        <f t="shared" si="39"/>
        <v/>
      </c>
      <c r="AL150" s="14">
        <f>IF(DETAILS!$B$13="I",SUM(TOP!U150:AA150),IF(DETAILS!$B$13="II",SUM(TOP!AX150:BD150),IF(DETAILS!$B$13="III",SUM(TOP!BS150:BY150),"")))</f>
        <v>0</v>
      </c>
      <c r="AM150" s="14" t="str">
        <f t="shared" si="40"/>
        <v/>
      </c>
      <c r="AY150" s="14" t="str">
        <f>IF('P1'!A150="","",'P1'!A150)</f>
        <v/>
      </c>
      <c r="AZ150" s="14">
        <f>IF(DETAILS!$B$13="I",SUM('P1'!S150:X150),IF(DETAILS!$B$13="II",SUM('P1'!AR150:AW150),IF(DETAILS!$B$13="III",SUM('P1'!BK150:BP150))))</f>
        <v>0</v>
      </c>
      <c r="BA150" s="14" t="str">
        <f t="shared" si="41"/>
        <v/>
      </c>
      <c r="BJ150" s="14" t="str">
        <f>IF('P2'!A150="","",'P2'!A150)</f>
        <v/>
      </c>
      <c r="BK150" s="14">
        <f>IF(DETAILS!$B$13="I",SUM('P2'!S150:X150),IF(DETAILS!$B$13="II",SUM('P2'!AR150:AW150),IF(DETAILS!$B$13="III",SUM('P2'!BK150:BP150))))</f>
        <v>0</v>
      </c>
      <c r="BL150" s="14" t="str">
        <f t="shared" si="42"/>
        <v/>
      </c>
      <c r="BU150" s="14" t="str">
        <f>IF('P3'!A150="","",'P3'!A150)</f>
        <v/>
      </c>
      <c r="BV150" s="14">
        <f>IF(DETAILS!$B$13="I",SUM('P3'!S150:X150),IF(DETAILS!$B$13="II",SUM('P3'!AR150:AW150),IF(DETAILS!$B$13="III",SUM('P3'!BK150:BP150))))</f>
        <v>0</v>
      </c>
      <c r="BW150" s="14" t="str">
        <f t="shared" si="43"/>
        <v/>
      </c>
      <c r="CG150" s="14" t="str">
        <f>IF('P4'!A150="","",'P4'!A150)</f>
        <v/>
      </c>
      <c r="CH150" s="14">
        <f>IFERROR(IF(DETAILS!$B$13="I",SUM('P4'!O150:R150),IF(DETAILS!$B$13="II",SUM('P4'!AE150:AH150),IF(DETAILS!$B$13="III",SUM('P4'!AQ150:AT150),""))),"ERROR")</f>
        <v>0</v>
      </c>
      <c r="CI150" s="14" t="str">
        <f t="shared" si="44"/>
        <v/>
      </c>
      <c r="CP150" s="14" t="str">
        <f>IF('P5'!A150="","",'P5'!A150)</f>
        <v/>
      </c>
      <c r="CQ150" s="14">
        <f>IFERROR(IF(DETAILS!$B$13="I",SUM('P5'!O150:R150),IF(DETAILS!$B$13="II",SUM('P5'!AE150:AH150),IF(DETAILS!$B$13="III",SUM('P5'!AQ150:AT150),""))),"ERROR")</f>
        <v>0</v>
      </c>
      <c r="CR150" s="14" t="str">
        <f t="shared" si="45"/>
        <v/>
      </c>
      <c r="CY150" s="14" t="str">
        <f>IF('P6'!A150="","",'P6'!A150)</f>
        <v/>
      </c>
      <c r="CZ150" s="14">
        <f>IFERROR(IF(DETAILS!$B$13="I",SUM('P6'!O150:R150),IF(DETAILS!$B$13="II",SUM('P6'!AE150:AH150),IF(DETAILS!$B$13="III",SUM('P6'!AQ150:AT150),""))),"ERROR")</f>
        <v>0</v>
      </c>
      <c r="DA150" s="14" t="str">
        <f t="shared" si="46"/>
        <v/>
      </c>
      <c r="DH150" s="14" t="str">
        <f>IF('P7'!A150="","",'P7'!A150)</f>
        <v/>
      </c>
      <c r="DI150" s="14">
        <f>IFERROR(IF(DETAILS!$B$13="I",SUM('P7'!O150:R150),IF(DETAILS!$B$13="II",SUM('P7'!AE150:AH150),IF(DETAILS!$B$13="III",SUM('P7'!AQ150:AT150),""))),"ERROR")</f>
        <v>0</v>
      </c>
      <c r="DJ150" s="14" t="str">
        <f t="shared" si="47"/>
        <v/>
      </c>
    </row>
    <row r="151" spans="1:114" s="14" customFormat="1" x14ac:dyDescent="0.25">
      <c r="A151" s="14" t="str">
        <f>IF(BABY!A151="","",BABY!A151)</f>
        <v/>
      </c>
      <c r="B151" s="14">
        <f>IF(DETAILS!$B$13="I",SUM(BABY!G151:M151),IF(DETAILS!$B$13="II",SUM(BABY!AJ151:AP151),IF(DETAILS!$B$13="III",SUM(BABY!BE151:BK151),"")))</f>
        <v>0</v>
      </c>
      <c r="C151" s="14" t="str">
        <f t="shared" si="32"/>
        <v/>
      </c>
      <c r="D151" s="14">
        <f>IF(DETAILS!$B$13="I",SUM(BABY!N151:T151),IF(DETAILS!$B$13="II",SUM(BABY!AQ151:AW151),IF(DETAILS!$B$13="III",SUM(BABY!BL151:BR151),"")))</f>
        <v>0</v>
      </c>
      <c r="E151" s="14" t="str">
        <f t="shared" si="33"/>
        <v/>
      </c>
      <c r="F151" s="14">
        <f>IF(DETAILS!$B$13="I",SUM(BABY!U151:AA151),IF(DETAILS!$B$13="II",SUM(BABY!AX151:BD151),IF(DETAILS!$B$13="III",SUM(BABY!BS151:BY151),"")))</f>
        <v>0</v>
      </c>
      <c r="G151" s="14" t="str">
        <f t="shared" si="34"/>
        <v/>
      </c>
      <c r="Q151" s="14" t="str">
        <f>IF(MIDDLE!A151="","",MIDDLE!A151)</f>
        <v/>
      </c>
      <c r="R151" s="14">
        <f>IF(DETAILS!$B$13="I",SUM(MIDDLE!G151:M151),IF(DETAILS!$B$13="II",SUM(MIDDLE!AJ151:AP151),IF(DETAILS!$B$13="III",SUM(MIDDLE!BE151:BK151),"")))</f>
        <v>0</v>
      </c>
      <c r="S151" s="14" t="str">
        <f t="shared" si="35"/>
        <v/>
      </c>
      <c r="T151" s="14">
        <f>IF(DETAILS!$B$13="I",SUM(MIDDLE!N151:T151),IF(DETAILS!$B$13="II",SUM(MIDDLE!AQ151:AW151),IF(DETAILS!$B$13="III",SUM(MIDDLE!BL151:BR151),"")))</f>
        <v>0</v>
      </c>
      <c r="U151" s="14" t="str">
        <f t="shared" si="36"/>
        <v/>
      </c>
      <c r="V151" s="14">
        <f>IF(DETAILS!$B$13="I",SUM(MIDDLE!U151:AA151),IF(DETAILS!$B$13="II",SUM(MIDDLE!AX151:BD151),IF(DETAILS!$B$13="III",SUM(MIDDLE!BS151:BY151),"")))</f>
        <v>0</v>
      </c>
      <c r="W151" s="14" t="str">
        <f t="shared" si="37"/>
        <v/>
      </c>
      <c r="AG151" s="14" t="str">
        <f>IF(TOP!A151="","",TOP!A151)</f>
        <v/>
      </c>
      <c r="AH151" s="14">
        <f>IF(DETAILS!$B$13="I",SUM(TOP!G151:M151),IF(DETAILS!$B$13="II",SUM(TOP!AJ151:AP151),IF(DETAILS!$B$13="III",SUM(TOP!BE151:BK151),"")))</f>
        <v>0</v>
      </c>
      <c r="AI151" s="14" t="str">
        <f t="shared" si="38"/>
        <v/>
      </c>
      <c r="AJ151" s="14">
        <f>IF(DETAILS!$B$13="I",SUM(TOP!N151:T151),IF(DETAILS!$B$13="II",SUM(TOP!AQ151:AW151),IF(DETAILS!$B$13="III",SUM(TOP!BL151:BR151),"")))</f>
        <v>0</v>
      </c>
      <c r="AK151" s="14" t="str">
        <f t="shared" si="39"/>
        <v/>
      </c>
      <c r="AL151" s="14">
        <f>IF(DETAILS!$B$13="I",SUM(TOP!U151:AA151),IF(DETAILS!$B$13="II",SUM(TOP!AX151:BD151),IF(DETAILS!$B$13="III",SUM(TOP!BS151:BY151),"")))</f>
        <v>0</v>
      </c>
      <c r="AM151" s="14" t="str">
        <f t="shared" si="40"/>
        <v/>
      </c>
      <c r="AY151" s="14" t="str">
        <f>IF('P1'!A151="","",'P1'!A151)</f>
        <v/>
      </c>
      <c r="AZ151" s="14">
        <f>IF(DETAILS!$B$13="I",SUM('P1'!S151:X151),IF(DETAILS!$B$13="II",SUM('P1'!AR151:AW151),IF(DETAILS!$B$13="III",SUM('P1'!BK151:BP151))))</f>
        <v>0</v>
      </c>
      <c r="BA151" s="14" t="str">
        <f t="shared" si="41"/>
        <v/>
      </c>
      <c r="BJ151" s="14" t="str">
        <f>IF('P2'!A151="","",'P2'!A151)</f>
        <v/>
      </c>
      <c r="BK151" s="14">
        <f>IF(DETAILS!$B$13="I",SUM('P2'!S151:X151),IF(DETAILS!$B$13="II",SUM('P2'!AR151:AW151),IF(DETAILS!$B$13="III",SUM('P2'!BK151:BP151))))</f>
        <v>0</v>
      </c>
      <c r="BL151" s="14" t="str">
        <f t="shared" si="42"/>
        <v/>
      </c>
      <c r="BU151" s="14" t="str">
        <f>IF('P3'!A151="","",'P3'!A151)</f>
        <v/>
      </c>
      <c r="BV151" s="14">
        <f>IF(DETAILS!$B$13="I",SUM('P3'!S151:X151),IF(DETAILS!$B$13="II",SUM('P3'!AR151:AW151),IF(DETAILS!$B$13="III",SUM('P3'!BK151:BP151))))</f>
        <v>0</v>
      </c>
      <c r="BW151" s="14" t="str">
        <f t="shared" si="43"/>
        <v/>
      </c>
      <c r="CG151" s="14" t="str">
        <f>IF('P4'!A151="","",'P4'!A151)</f>
        <v/>
      </c>
      <c r="CH151" s="14">
        <f>IFERROR(IF(DETAILS!$B$13="I",SUM('P4'!O151:R151),IF(DETAILS!$B$13="II",SUM('P4'!AE151:AH151),IF(DETAILS!$B$13="III",SUM('P4'!AQ151:AT151),""))),"ERROR")</f>
        <v>0</v>
      </c>
      <c r="CI151" s="14" t="str">
        <f t="shared" si="44"/>
        <v/>
      </c>
      <c r="CP151" s="14" t="str">
        <f>IF('P5'!A151="","",'P5'!A151)</f>
        <v/>
      </c>
      <c r="CQ151" s="14">
        <f>IFERROR(IF(DETAILS!$B$13="I",SUM('P5'!O151:R151),IF(DETAILS!$B$13="II",SUM('P5'!AE151:AH151),IF(DETAILS!$B$13="III",SUM('P5'!AQ151:AT151),""))),"ERROR")</f>
        <v>0</v>
      </c>
      <c r="CR151" s="14" t="str">
        <f t="shared" si="45"/>
        <v/>
      </c>
      <c r="CY151" s="14" t="str">
        <f>IF('P6'!A151="","",'P6'!A151)</f>
        <v/>
      </c>
      <c r="CZ151" s="14">
        <f>IFERROR(IF(DETAILS!$B$13="I",SUM('P6'!O151:R151),IF(DETAILS!$B$13="II",SUM('P6'!AE151:AH151),IF(DETAILS!$B$13="III",SUM('P6'!AQ151:AT151),""))),"ERROR")</f>
        <v>0</v>
      </c>
      <c r="DA151" s="14" t="str">
        <f t="shared" si="46"/>
        <v/>
      </c>
      <c r="DH151" s="14" t="str">
        <f>IF('P7'!A151="","",'P7'!A151)</f>
        <v/>
      </c>
      <c r="DI151" s="14">
        <f>IFERROR(IF(DETAILS!$B$13="I",SUM('P7'!O151:R151),IF(DETAILS!$B$13="II",SUM('P7'!AE151:AH151),IF(DETAILS!$B$13="III",SUM('P7'!AQ151:AT151),""))),"ERROR")</f>
        <v>0</v>
      </c>
      <c r="DJ151" s="14" t="str">
        <f t="shared" si="47"/>
        <v/>
      </c>
    </row>
    <row r="152" spans="1:114" s="14" customFormat="1" x14ac:dyDescent="0.25">
      <c r="A152" s="14" t="str">
        <f>IF(BABY!A152="","",BABY!A152)</f>
        <v/>
      </c>
      <c r="B152" s="14">
        <f>IF(DETAILS!$B$13="I",SUM(BABY!G152:M152),IF(DETAILS!$B$13="II",SUM(BABY!AJ152:AP152),IF(DETAILS!$B$13="III",SUM(BABY!BE152:BK152),"")))</f>
        <v>0</v>
      </c>
      <c r="C152" s="14" t="str">
        <f t="shared" si="32"/>
        <v/>
      </c>
      <c r="D152" s="14">
        <f>IF(DETAILS!$B$13="I",SUM(BABY!N152:T152),IF(DETAILS!$B$13="II",SUM(BABY!AQ152:AW152),IF(DETAILS!$B$13="III",SUM(BABY!BL152:BR152),"")))</f>
        <v>0</v>
      </c>
      <c r="E152" s="14" t="str">
        <f t="shared" si="33"/>
        <v/>
      </c>
      <c r="F152" s="14">
        <f>IF(DETAILS!$B$13="I",SUM(BABY!U152:AA152),IF(DETAILS!$B$13="II",SUM(BABY!AX152:BD152),IF(DETAILS!$B$13="III",SUM(BABY!BS152:BY152),"")))</f>
        <v>0</v>
      </c>
      <c r="G152" s="14" t="str">
        <f t="shared" si="34"/>
        <v/>
      </c>
      <c r="Q152" s="14" t="str">
        <f>IF(MIDDLE!A152="","",MIDDLE!A152)</f>
        <v/>
      </c>
      <c r="R152" s="14">
        <f>IF(DETAILS!$B$13="I",SUM(MIDDLE!G152:M152),IF(DETAILS!$B$13="II",SUM(MIDDLE!AJ152:AP152),IF(DETAILS!$B$13="III",SUM(MIDDLE!BE152:BK152),"")))</f>
        <v>0</v>
      </c>
      <c r="S152" s="14" t="str">
        <f t="shared" si="35"/>
        <v/>
      </c>
      <c r="T152" s="14">
        <f>IF(DETAILS!$B$13="I",SUM(MIDDLE!N152:T152),IF(DETAILS!$B$13="II",SUM(MIDDLE!AQ152:AW152),IF(DETAILS!$B$13="III",SUM(MIDDLE!BL152:BR152),"")))</f>
        <v>0</v>
      </c>
      <c r="U152" s="14" t="str">
        <f t="shared" si="36"/>
        <v/>
      </c>
      <c r="V152" s="14">
        <f>IF(DETAILS!$B$13="I",SUM(MIDDLE!U152:AA152),IF(DETAILS!$B$13="II",SUM(MIDDLE!AX152:BD152),IF(DETAILS!$B$13="III",SUM(MIDDLE!BS152:BY152),"")))</f>
        <v>0</v>
      </c>
      <c r="W152" s="14" t="str">
        <f t="shared" si="37"/>
        <v/>
      </c>
      <c r="AG152" s="14" t="str">
        <f>IF(TOP!A152="","",TOP!A152)</f>
        <v/>
      </c>
      <c r="AH152" s="14">
        <f>IF(DETAILS!$B$13="I",SUM(TOP!G152:M152),IF(DETAILS!$B$13="II",SUM(TOP!AJ152:AP152),IF(DETAILS!$B$13="III",SUM(TOP!BE152:BK152),"")))</f>
        <v>0</v>
      </c>
      <c r="AI152" s="14" t="str">
        <f t="shared" si="38"/>
        <v/>
      </c>
      <c r="AJ152" s="14">
        <f>IF(DETAILS!$B$13="I",SUM(TOP!N152:T152),IF(DETAILS!$B$13="II",SUM(TOP!AQ152:AW152),IF(DETAILS!$B$13="III",SUM(TOP!BL152:BR152),"")))</f>
        <v>0</v>
      </c>
      <c r="AK152" s="14" t="str">
        <f t="shared" si="39"/>
        <v/>
      </c>
      <c r="AL152" s="14">
        <f>IF(DETAILS!$B$13="I",SUM(TOP!U152:AA152),IF(DETAILS!$B$13="II",SUM(TOP!AX152:BD152),IF(DETAILS!$B$13="III",SUM(TOP!BS152:BY152),"")))</f>
        <v>0</v>
      </c>
      <c r="AM152" s="14" t="str">
        <f t="shared" si="40"/>
        <v/>
      </c>
      <c r="AY152" s="14" t="str">
        <f>IF('P1'!A152="","",'P1'!A152)</f>
        <v/>
      </c>
      <c r="AZ152" s="14">
        <f>IF(DETAILS!$B$13="I",SUM('P1'!S152:X152),IF(DETAILS!$B$13="II",SUM('P1'!AR152:AW152),IF(DETAILS!$B$13="III",SUM('P1'!BK152:BP152))))</f>
        <v>0</v>
      </c>
      <c r="BA152" s="14" t="str">
        <f t="shared" si="41"/>
        <v/>
      </c>
      <c r="BJ152" s="14" t="str">
        <f>IF('P2'!A152="","",'P2'!A152)</f>
        <v/>
      </c>
      <c r="BK152" s="14">
        <f>IF(DETAILS!$B$13="I",SUM('P2'!S152:X152),IF(DETAILS!$B$13="II",SUM('P2'!AR152:AW152),IF(DETAILS!$B$13="III",SUM('P2'!BK152:BP152))))</f>
        <v>0</v>
      </c>
      <c r="BL152" s="14" t="str">
        <f t="shared" si="42"/>
        <v/>
      </c>
      <c r="BU152" s="14" t="str">
        <f>IF('P3'!A152="","",'P3'!A152)</f>
        <v/>
      </c>
      <c r="BV152" s="14">
        <f>IF(DETAILS!$B$13="I",SUM('P3'!S152:X152),IF(DETAILS!$B$13="II",SUM('P3'!AR152:AW152),IF(DETAILS!$B$13="III",SUM('P3'!BK152:BP152))))</f>
        <v>0</v>
      </c>
      <c r="BW152" s="14" t="str">
        <f t="shared" si="43"/>
        <v/>
      </c>
      <c r="CG152" s="14" t="str">
        <f>IF('P4'!A152="","",'P4'!A152)</f>
        <v/>
      </c>
      <c r="CH152" s="14">
        <f>IFERROR(IF(DETAILS!$B$13="I",SUM('P4'!O152:R152),IF(DETAILS!$B$13="II",SUM('P4'!AE152:AH152),IF(DETAILS!$B$13="III",SUM('P4'!AQ152:AT152),""))),"ERROR")</f>
        <v>0</v>
      </c>
      <c r="CI152" s="14" t="str">
        <f t="shared" si="44"/>
        <v/>
      </c>
      <c r="CP152" s="14" t="str">
        <f>IF('P5'!A152="","",'P5'!A152)</f>
        <v/>
      </c>
      <c r="CQ152" s="14">
        <f>IFERROR(IF(DETAILS!$B$13="I",SUM('P5'!O152:R152),IF(DETAILS!$B$13="II",SUM('P5'!AE152:AH152),IF(DETAILS!$B$13="III",SUM('P5'!AQ152:AT152),""))),"ERROR")</f>
        <v>0</v>
      </c>
      <c r="CR152" s="14" t="str">
        <f t="shared" si="45"/>
        <v/>
      </c>
      <c r="CY152" s="14" t="str">
        <f>IF('P6'!A152="","",'P6'!A152)</f>
        <v/>
      </c>
      <c r="CZ152" s="14">
        <f>IFERROR(IF(DETAILS!$B$13="I",SUM('P6'!O152:R152),IF(DETAILS!$B$13="II",SUM('P6'!AE152:AH152),IF(DETAILS!$B$13="III",SUM('P6'!AQ152:AT152),""))),"ERROR")</f>
        <v>0</v>
      </c>
      <c r="DA152" s="14" t="str">
        <f t="shared" si="46"/>
        <v/>
      </c>
      <c r="DH152" s="14" t="str">
        <f>IF('P7'!A152="","",'P7'!A152)</f>
        <v/>
      </c>
      <c r="DI152" s="14">
        <f>IFERROR(IF(DETAILS!$B$13="I",SUM('P7'!O152:R152),IF(DETAILS!$B$13="II",SUM('P7'!AE152:AH152),IF(DETAILS!$B$13="III",SUM('P7'!AQ152:AT152),""))),"ERROR")</f>
        <v>0</v>
      </c>
      <c r="DJ152" s="14" t="str">
        <f t="shared" si="47"/>
        <v/>
      </c>
    </row>
    <row r="153" spans="1:114" s="14" customFormat="1" x14ac:dyDescent="0.25">
      <c r="A153" s="14" t="str">
        <f>IF(BABY!A153="","",BABY!A153)</f>
        <v/>
      </c>
      <c r="B153" s="14">
        <f>IF(DETAILS!$B$13="I",SUM(BABY!G153:M153),IF(DETAILS!$B$13="II",SUM(BABY!AJ153:AP153),IF(DETAILS!$B$13="III",SUM(BABY!BE153:BK153),"")))</f>
        <v>0</v>
      </c>
      <c r="C153" s="14" t="str">
        <f t="shared" si="32"/>
        <v/>
      </c>
      <c r="D153" s="14">
        <f>IF(DETAILS!$B$13="I",SUM(BABY!N153:T153),IF(DETAILS!$B$13="II",SUM(BABY!AQ153:AW153),IF(DETAILS!$B$13="III",SUM(BABY!BL153:BR153),"")))</f>
        <v>0</v>
      </c>
      <c r="E153" s="14" t="str">
        <f t="shared" si="33"/>
        <v/>
      </c>
      <c r="F153" s="14">
        <f>IF(DETAILS!$B$13="I",SUM(BABY!U153:AA153),IF(DETAILS!$B$13="II",SUM(BABY!AX153:BD153),IF(DETAILS!$B$13="III",SUM(BABY!BS153:BY153),"")))</f>
        <v>0</v>
      </c>
      <c r="G153" s="14" t="str">
        <f t="shared" si="34"/>
        <v/>
      </c>
      <c r="Q153" s="14" t="str">
        <f>IF(MIDDLE!A153="","",MIDDLE!A153)</f>
        <v/>
      </c>
      <c r="R153" s="14">
        <f>IF(DETAILS!$B$13="I",SUM(MIDDLE!G153:M153),IF(DETAILS!$B$13="II",SUM(MIDDLE!AJ153:AP153),IF(DETAILS!$B$13="III",SUM(MIDDLE!BE153:BK153),"")))</f>
        <v>0</v>
      </c>
      <c r="S153" s="14" t="str">
        <f t="shared" si="35"/>
        <v/>
      </c>
      <c r="T153" s="14">
        <f>IF(DETAILS!$B$13="I",SUM(MIDDLE!N153:T153),IF(DETAILS!$B$13="II",SUM(MIDDLE!AQ153:AW153),IF(DETAILS!$B$13="III",SUM(MIDDLE!BL153:BR153),"")))</f>
        <v>0</v>
      </c>
      <c r="U153" s="14" t="str">
        <f t="shared" si="36"/>
        <v/>
      </c>
      <c r="V153" s="14">
        <f>IF(DETAILS!$B$13="I",SUM(MIDDLE!U153:AA153),IF(DETAILS!$B$13="II",SUM(MIDDLE!AX153:BD153),IF(DETAILS!$B$13="III",SUM(MIDDLE!BS153:BY153),"")))</f>
        <v>0</v>
      </c>
      <c r="W153" s="14" t="str">
        <f t="shared" si="37"/>
        <v/>
      </c>
      <c r="AG153" s="14" t="str">
        <f>IF(TOP!A153="","",TOP!A153)</f>
        <v/>
      </c>
      <c r="AH153" s="14">
        <f>IF(DETAILS!$B$13="I",SUM(TOP!G153:M153),IF(DETAILS!$B$13="II",SUM(TOP!AJ153:AP153),IF(DETAILS!$B$13="III",SUM(TOP!BE153:BK153),"")))</f>
        <v>0</v>
      </c>
      <c r="AI153" s="14" t="str">
        <f t="shared" si="38"/>
        <v/>
      </c>
      <c r="AJ153" s="14">
        <f>IF(DETAILS!$B$13="I",SUM(TOP!N153:T153),IF(DETAILS!$B$13="II",SUM(TOP!AQ153:AW153),IF(DETAILS!$B$13="III",SUM(TOP!BL153:BR153),"")))</f>
        <v>0</v>
      </c>
      <c r="AK153" s="14" t="str">
        <f t="shared" si="39"/>
        <v/>
      </c>
      <c r="AL153" s="14">
        <f>IF(DETAILS!$B$13="I",SUM(TOP!U153:AA153),IF(DETAILS!$B$13="II",SUM(TOP!AX153:BD153),IF(DETAILS!$B$13="III",SUM(TOP!BS153:BY153),"")))</f>
        <v>0</v>
      </c>
      <c r="AM153" s="14" t="str">
        <f t="shared" si="40"/>
        <v/>
      </c>
      <c r="AY153" s="14" t="str">
        <f>IF('P1'!A153="","",'P1'!A153)</f>
        <v/>
      </c>
      <c r="AZ153" s="14">
        <f>IF(DETAILS!$B$13="I",SUM('P1'!S153:X153),IF(DETAILS!$B$13="II",SUM('P1'!AR153:AW153),IF(DETAILS!$B$13="III",SUM('P1'!BK153:BP153))))</f>
        <v>0</v>
      </c>
      <c r="BA153" s="14" t="str">
        <f t="shared" si="41"/>
        <v/>
      </c>
      <c r="BJ153" s="14" t="str">
        <f>IF('P2'!A153="","",'P2'!A153)</f>
        <v/>
      </c>
      <c r="BK153" s="14">
        <f>IF(DETAILS!$B$13="I",SUM('P2'!S153:X153),IF(DETAILS!$B$13="II",SUM('P2'!AR153:AW153),IF(DETAILS!$B$13="III",SUM('P2'!BK153:BP153))))</f>
        <v>0</v>
      </c>
      <c r="BL153" s="14" t="str">
        <f t="shared" si="42"/>
        <v/>
      </c>
      <c r="BU153" s="14" t="str">
        <f>IF('P3'!A153="","",'P3'!A153)</f>
        <v/>
      </c>
      <c r="BV153" s="14">
        <f>IF(DETAILS!$B$13="I",SUM('P3'!S153:X153),IF(DETAILS!$B$13="II",SUM('P3'!AR153:AW153),IF(DETAILS!$B$13="III",SUM('P3'!BK153:BP153))))</f>
        <v>0</v>
      </c>
      <c r="BW153" s="14" t="str">
        <f t="shared" si="43"/>
        <v/>
      </c>
      <c r="CG153" s="14" t="str">
        <f>IF('P4'!A153="","",'P4'!A153)</f>
        <v/>
      </c>
      <c r="CH153" s="14">
        <f>IFERROR(IF(DETAILS!$B$13="I",SUM('P4'!O153:R153),IF(DETAILS!$B$13="II",SUM('P4'!AE153:AH153),IF(DETAILS!$B$13="III",SUM('P4'!AQ153:AT153),""))),"ERROR")</f>
        <v>0</v>
      </c>
      <c r="CI153" s="14" t="str">
        <f t="shared" si="44"/>
        <v/>
      </c>
      <c r="CP153" s="14" t="str">
        <f>IF('P5'!A153="","",'P5'!A153)</f>
        <v/>
      </c>
      <c r="CQ153" s="14">
        <f>IFERROR(IF(DETAILS!$B$13="I",SUM('P5'!O153:R153),IF(DETAILS!$B$13="II",SUM('P5'!AE153:AH153),IF(DETAILS!$B$13="III",SUM('P5'!AQ153:AT153),""))),"ERROR")</f>
        <v>0</v>
      </c>
      <c r="CR153" s="14" t="str">
        <f t="shared" si="45"/>
        <v/>
      </c>
      <c r="CY153" s="14" t="str">
        <f>IF('P6'!A153="","",'P6'!A153)</f>
        <v/>
      </c>
      <c r="CZ153" s="14">
        <f>IFERROR(IF(DETAILS!$B$13="I",SUM('P6'!O153:R153),IF(DETAILS!$B$13="II",SUM('P6'!AE153:AH153),IF(DETAILS!$B$13="III",SUM('P6'!AQ153:AT153),""))),"ERROR")</f>
        <v>0</v>
      </c>
      <c r="DA153" s="14" t="str">
        <f t="shared" si="46"/>
        <v/>
      </c>
      <c r="DH153" s="14" t="str">
        <f>IF('P7'!A153="","",'P7'!A153)</f>
        <v/>
      </c>
      <c r="DI153" s="14">
        <f>IFERROR(IF(DETAILS!$B$13="I",SUM('P7'!O153:R153),IF(DETAILS!$B$13="II",SUM('P7'!AE153:AH153),IF(DETAILS!$B$13="III",SUM('P7'!AQ153:AT153),""))),"ERROR")</f>
        <v>0</v>
      </c>
      <c r="DJ153" s="14" t="str">
        <f t="shared" si="47"/>
        <v/>
      </c>
    </row>
    <row r="154" spans="1:114" s="14" customFormat="1" x14ac:dyDescent="0.25">
      <c r="A154" s="14" t="str">
        <f>IF(BABY!A154="","",BABY!A154)</f>
        <v/>
      </c>
      <c r="B154" s="14">
        <f>IF(DETAILS!$B$13="I",SUM(BABY!G154:M154),IF(DETAILS!$B$13="II",SUM(BABY!AJ154:AP154),IF(DETAILS!$B$13="III",SUM(BABY!BE154:BK154),"")))</f>
        <v>0</v>
      </c>
      <c r="C154" s="14" t="str">
        <f t="shared" si="32"/>
        <v/>
      </c>
      <c r="D154" s="14">
        <f>IF(DETAILS!$B$13="I",SUM(BABY!N154:T154),IF(DETAILS!$B$13="II",SUM(BABY!AQ154:AW154),IF(DETAILS!$B$13="III",SUM(BABY!BL154:BR154),"")))</f>
        <v>0</v>
      </c>
      <c r="E154" s="14" t="str">
        <f t="shared" si="33"/>
        <v/>
      </c>
      <c r="F154" s="14">
        <f>IF(DETAILS!$B$13="I",SUM(BABY!U154:AA154),IF(DETAILS!$B$13="II",SUM(BABY!AX154:BD154),IF(DETAILS!$B$13="III",SUM(BABY!BS154:BY154),"")))</f>
        <v>0</v>
      </c>
      <c r="G154" s="14" t="str">
        <f t="shared" si="34"/>
        <v/>
      </c>
      <c r="Q154" s="14" t="str">
        <f>IF(MIDDLE!A154="","",MIDDLE!A154)</f>
        <v/>
      </c>
      <c r="R154" s="14">
        <f>IF(DETAILS!$B$13="I",SUM(MIDDLE!G154:M154),IF(DETAILS!$B$13="II",SUM(MIDDLE!AJ154:AP154),IF(DETAILS!$B$13="III",SUM(MIDDLE!BE154:BK154),"")))</f>
        <v>0</v>
      </c>
      <c r="S154" s="14" t="str">
        <f t="shared" si="35"/>
        <v/>
      </c>
      <c r="T154" s="14">
        <f>IF(DETAILS!$B$13="I",SUM(MIDDLE!N154:T154),IF(DETAILS!$B$13="II",SUM(MIDDLE!AQ154:AW154),IF(DETAILS!$B$13="III",SUM(MIDDLE!BL154:BR154),"")))</f>
        <v>0</v>
      </c>
      <c r="U154" s="14" t="str">
        <f t="shared" si="36"/>
        <v/>
      </c>
      <c r="V154" s="14">
        <f>IF(DETAILS!$B$13="I",SUM(MIDDLE!U154:AA154),IF(DETAILS!$B$13="II",SUM(MIDDLE!AX154:BD154),IF(DETAILS!$B$13="III",SUM(MIDDLE!BS154:BY154),"")))</f>
        <v>0</v>
      </c>
      <c r="W154" s="14" t="str">
        <f t="shared" si="37"/>
        <v/>
      </c>
      <c r="AG154" s="14" t="str">
        <f>IF(TOP!A154="","",TOP!A154)</f>
        <v/>
      </c>
      <c r="AH154" s="14">
        <f>IF(DETAILS!$B$13="I",SUM(TOP!G154:M154),IF(DETAILS!$B$13="II",SUM(TOP!AJ154:AP154),IF(DETAILS!$B$13="III",SUM(TOP!BE154:BK154),"")))</f>
        <v>0</v>
      </c>
      <c r="AI154" s="14" t="str">
        <f t="shared" si="38"/>
        <v/>
      </c>
      <c r="AJ154" s="14">
        <f>IF(DETAILS!$B$13="I",SUM(TOP!N154:T154),IF(DETAILS!$B$13="II",SUM(TOP!AQ154:AW154),IF(DETAILS!$B$13="III",SUM(TOP!BL154:BR154),"")))</f>
        <v>0</v>
      </c>
      <c r="AK154" s="14" t="str">
        <f t="shared" si="39"/>
        <v/>
      </c>
      <c r="AL154" s="14">
        <f>IF(DETAILS!$B$13="I",SUM(TOP!U154:AA154),IF(DETAILS!$B$13="II",SUM(TOP!AX154:BD154),IF(DETAILS!$B$13="III",SUM(TOP!BS154:BY154),"")))</f>
        <v>0</v>
      </c>
      <c r="AM154" s="14" t="str">
        <f t="shared" si="40"/>
        <v/>
      </c>
      <c r="AY154" s="14" t="str">
        <f>IF('P1'!A154="","",'P1'!A154)</f>
        <v/>
      </c>
      <c r="AZ154" s="14">
        <f>IF(DETAILS!$B$13="I",SUM('P1'!S154:X154),IF(DETAILS!$B$13="II",SUM('P1'!AR154:AW154),IF(DETAILS!$B$13="III",SUM('P1'!BK154:BP154))))</f>
        <v>0</v>
      </c>
      <c r="BA154" s="14" t="str">
        <f t="shared" si="41"/>
        <v/>
      </c>
      <c r="BJ154" s="14" t="str">
        <f>IF('P2'!A154="","",'P2'!A154)</f>
        <v/>
      </c>
      <c r="BK154" s="14">
        <f>IF(DETAILS!$B$13="I",SUM('P2'!S154:X154),IF(DETAILS!$B$13="II",SUM('P2'!AR154:AW154),IF(DETAILS!$B$13="III",SUM('P2'!BK154:BP154))))</f>
        <v>0</v>
      </c>
      <c r="BL154" s="14" t="str">
        <f t="shared" si="42"/>
        <v/>
      </c>
      <c r="BU154" s="14" t="str">
        <f>IF('P3'!A154="","",'P3'!A154)</f>
        <v/>
      </c>
      <c r="BV154" s="14">
        <f>IF(DETAILS!$B$13="I",SUM('P3'!S154:X154),IF(DETAILS!$B$13="II",SUM('P3'!AR154:AW154),IF(DETAILS!$B$13="III",SUM('P3'!BK154:BP154))))</f>
        <v>0</v>
      </c>
      <c r="BW154" s="14" t="str">
        <f t="shared" si="43"/>
        <v/>
      </c>
      <c r="CG154" s="14" t="str">
        <f>IF('P4'!A154="","",'P4'!A154)</f>
        <v/>
      </c>
      <c r="CH154" s="14">
        <f>IFERROR(IF(DETAILS!$B$13="I",SUM('P4'!O154:R154),IF(DETAILS!$B$13="II",SUM('P4'!AE154:AH154),IF(DETAILS!$B$13="III",SUM('P4'!AQ154:AT154),""))),"ERROR")</f>
        <v>0</v>
      </c>
      <c r="CI154" s="14" t="str">
        <f t="shared" si="44"/>
        <v/>
      </c>
      <c r="CP154" s="14" t="str">
        <f>IF('P5'!A154="","",'P5'!A154)</f>
        <v/>
      </c>
      <c r="CQ154" s="14">
        <f>IFERROR(IF(DETAILS!$B$13="I",SUM('P5'!O154:R154),IF(DETAILS!$B$13="II",SUM('P5'!AE154:AH154),IF(DETAILS!$B$13="III",SUM('P5'!AQ154:AT154),""))),"ERROR")</f>
        <v>0</v>
      </c>
      <c r="CR154" s="14" t="str">
        <f t="shared" si="45"/>
        <v/>
      </c>
      <c r="CY154" s="14" t="str">
        <f>IF('P6'!A154="","",'P6'!A154)</f>
        <v/>
      </c>
      <c r="CZ154" s="14">
        <f>IFERROR(IF(DETAILS!$B$13="I",SUM('P6'!O154:R154),IF(DETAILS!$B$13="II",SUM('P6'!AE154:AH154),IF(DETAILS!$B$13="III",SUM('P6'!AQ154:AT154),""))),"ERROR")</f>
        <v>0</v>
      </c>
      <c r="DA154" s="14" t="str">
        <f t="shared" si="46"/>
        <v/>
      </c>
      <c r="DH154" s="14" t="str">
        <f>IF('P7'!A154="","",'P7'!A154)</f>
        <v/>
      </c>
      <c r="DI154" s="14">
        <f>IFERROR(IF(DETAILS!$B$13="I",SUM('P7'!O154:R154),IF(DETAILS!$B$13="II",SUM('P7'!AE154:AH154),IF(DETAILS!$B$13="III",SUM('P7'!AQ154:AT154),""))),"ERROR")</f>
        <v>0</v>
      </c>
      <c r="DJ154" s="14" t="str">
        <f t="shared" si="47"/>
        <v/>
      </c>
    </row>
    <row r="155" spans="1:114" s="14" customFormat="1" x14ac:dyDescent="0.25">
      <c r="A155" s="14" t="str">
        <f>IF(BABY!A155="","",BABY!A155)</f>
        <v/>
      </c>
      <c r="B155" s="14">
        <f>IF(DETAILS!$B$13="I",SUM(BABY!G155:M155),IF(DETAILS!$B$13="II",SUM(BABY!AJ155:AP155),IF(DETAILS!$B$13="III",SUM(BABY!BE155:BK155),"")))</f>
        <v>0</v>
      </c>
      <c r="C155" s="14" t="str">
        <f t="shared" si="32"/>
        <v/>
      </c>
      <c r="D155" s="14">
        <f>IF(DETAILS!$B$13="I",SUM(BABY!N155:T155),IF(DETAILS!$B$13="II",SUM(BABY!AQ155:AW155),IF(DETAILS!$B$13="III",SUM(BABY!BL155:BR155),"")))</f>
        <v>0</v>
      </c>
      <c r="E155" s="14" t="str">
        <f t="shared" si="33"/>
        <v/>
      </c>
      <c r="F155" s="14">
        <f>IF(DETAILS!$B$13="I",SUM(BABY!U155:AA155),IF(DETAILS!$B$13="II",SUM(BABY!AX155:BD155),IF(DETAILS!$B$13="III",SUM(BABY!BS155:BY155),"")))</f>
        <v>0</v>
      </c>
      <c r="G155" s="14" t="str">
        <f t="shared" si="34"/>
        <v/>
      </c>
      <c r="Q155" s="14" t="str">
        <f>IF(MIDDLE!A155="","",MIDDLE!A155)</f>
        <v/>
      </c>
      <c r="R155" s="14">
        <f>IF(DETAILS!$B$13="I",SUM(MIDDLE!G155:M155),IF(DETAILS!$B$13="II",SUM(MIDDLE!AJ155:AP155),IF(DETAILS!$B$13="III",SUM(MIDDLE!BE155:BK155),"")))</f>
        <v>0</v>
      </c>
      <c r="S155" s="14" t="str">
        <f t="shared" si="35"/>
        <v/>
      </c>
      <c r="T155" s="14">
        <f>IF(DETAILS!$B$13="I",SUM(MIDDLE!N155:T155),IF(DETAILS!$B$13="II",SUM(MIDDLE!AQ155:AW155),IF(DETAILS!$B$13="III",SUM(MIDDLE!BL155:BR155),"")))</f>
        <v>0</v>
      </c>
      <c r="U155" s="14" t="str">
        <f t="shared" si="36"/>
        <v/>
      </c>
      <c r="V155" s="14">
        <f>IF(DETAILS!$B$13="I",SUM(MIDDLE!U155:AA155),IF(DETAILS!$B$13="II",SUM(MIDDLE!AX155:BD155),IF(DETAILS!$B$13="III",SUM(MIDDLE!BS155:BY155),"")))</f>
        <v>0</v>
      </c>
      <c r="W155" s="14" t="str">
        <f t="shared" si="37"/>
        <v/>
      </c>
      <c r="AG155" s="14" t="str">
        <f>IF(TOP!A155="","",TOP!A155)</f>
        <v/>
      </c>
      <c r="AH155" s="14">
        <f>IF(DETAILS!$B$13="I",SUM(TOP!G155:M155),IF(DETAILS!$B$13="II",SUM(TOP!AJ155:AP155),IF(DETAILS!$B$13="III",SUM(TOP!BE155:BK155),"")))</f>
        <v>0</v>
      </c>
      <c r="AI155" s="14" t="str">
        <f t="shared" si="38"/>
        <v/>
      </c>
      <c r="AJ155" s="14">
        <f>IF(DETAILS!$B$13="I",SUM(TOP!N155:T155),IF(DETAILS!$B$13="II",SUM(TOP!AQ155:AW155),IF(DETAILS!$B$13="III",SUM(TOP!BL155:BR155),"")))</f>
        <v>0</v>
      </c>
      <c r="AK155" s="14" t="str">
        <f t="shared" si="39"/>
        <v/>
      </c>
      <c r="AL155" s="14">
        <f>IF(DETAILS!$B$13="I",SUM(TOP!U155:AA155),IF(DETAILS!$B$13="II",SUM(TOP!AX155:BD155),IF(DETAILS!$B$13="III",SUM(TOP!BS155:BY155),"")))</f>
        <v>0</v>
      </c>
      <c r="AM155" s="14" t="str">
        <f t="shared" si="40"/>
        <v/>
      </c>
      <c r="AY155" s="14" t="str">
        <f>IF('P1'!A155="","",'P1'!A155)</f>
        <v/>
      </c>
      <c r="AZ155" s="14">
        <f>IF(DETAILS!$B$13="I",SUM('P1'!S155:X155),IF(DETAILS!$B$13="II",SUM('P1'!AR155:AW155),IF(DETAILS!$B$13="III",SUM('P1'!BK155:BP155))))</f>
        <v>0</v>
      </c>
      <c r="BA155" s="14" t="str">
        <f t="shared" si="41"/>
        <v/>
      </c>
      <c r="BJ155" s="14" t="str">
        <f>IF('P2'!A155="","",'P2'!A155)</f>
        <v/>
      </c>
      <c r="BK155" s="14">
        <f>IF(DETAILS!$B$13="I",SUM('P2'!S155:X155),IF(DETAILS!$B$13="II",SUM('P2'!AR155:AW155),IF(DETAILS!$B$13="III",SUM('P2'!BK155:BP155))))</f>
        <v>0</v>
      </c>
      <c r="BL155" s="14" t="str">
        <f t="shared" si="42"/>
        <v/>
      </c>
      <c r="BU155" s="14" t="str">
        <f>IF('P3'!A155="","",'P3'!A155)</f>
        <v/>
      </c>
      <c r="BV155" s="14">
        <f>IF(DETAILS!$B$13="I",SUM('P3'!S155:X155),IF(DETAILS!$B$13="II",SUM('P3'!AR155:AW155),IF(DETAILS!$B$13="III",SUM('P3'!BK155:BP155))))</f>
        <v>0</v>
      </c>
      <c r="BW155" s="14" t="str">
        <f t="shared" si="43"/>
        <v/>
      </c>
      <c r="CG155" s="14" t="str">
        <f>IF('P4'!A155="","",'P4'!A155)</f>
        <v/>
      </c>
      <c r="CH155" s="14">
        <f>IFERROR(IF(DETAILS!$B$13="I",SUM('P4'!O155:R155),IF(DETAILS!$B$13="II",SUM('P4'!AE155:AH155),IF(DETAILS!$B$13="III",SUM('P4'!AQ155:AT155),""))),"ERROR")</f>
        <v>0</v>
      </c>
      <c r="CI155" s="14" t="str">
        <f t="shared" si="44"/>
        <v/>
      </c>
      <c r="CP155" s="14" t="str">
        <f>IF('P5'!A155="","",'P5'!A155)</f>
        <v/>
      </c>
      <c r="CQ155" s="14">
        <f>IFERROR(IF(DETAILS!$B$13="I",SUM('P5'!O155:R155),IF(DETAILS!$B$13="II",SUM('P5'!AE155:AH155),IF(DETAILS!$B$13="III",SUM('P5'!AQ155:AT155),""))),"ERROR")</f>
        <v>0</v>
      </c>
      <c r="CR155" s="14" t="str">
        <f t="shared" si="45"/>
        <v/>
      </c>
      <c r="CY155" s="14" t="str">
        <f>IF('P6'!A155="","",'P6'!A155)</f>
        <v/>
      </c>
      <c r="CZ155" s="14">
        <f>IFERROR(IF(DETAILS!$B$13="I",SUM('P6'!O155:R155),IF(DETAILS!$B$13="II",SUM('P6'!AE155:AH155),IF(DETAILS!$B$13="III",SUM('P6'!AQ155:AT155),""))),"ERROR")</f>
        <v>0</v>
      </c>
      <c r="DA155" s="14" t="str">
        <f t="shared" si="46"/>
        <v/>
      </c>
      <c r="DH155" s="14" t="str">
        <f>IF('P7'!A155="","",'P7'!A155)</f>
        <v/>
      </c>
      <c r="DI155" s="14">
        <f>IFERROR(IF(DETAILS!$B$13="I",SUM('P7'!O155:R155),IF(DETAILS!$B$13="II",SUM('P7'!AE155:AH155),IF(DETAILS!$B$13="III",SUM('P7'!AQ155:AT155),""))),"ERROR")</f>
        <v>0</v>
      </c>
      <c r="DJ155" s="14" t="str">
        <f t="shared" si="47"/>
        <v/>
      </c>
    </row>
    <row r="156" spans="1:114" s="14" customFormat="1" x14ac:dyDescent="0.25">
      <c r="A156" s="14" t="str">
        <f>IF(BABY!A156="","",BABY!A156)</f>
        <v/>
      </c>
      <c r="B156" s="14">
        <f>IF(DETAILS!$B$13="I",SUM(BABY!G156:M156),IF(DETAILS!$B$13="II",SUM(BABY!AJ156:AP156),IF(DETAILS!$B$13="III",SUM(BABY!BE156:BK156),"")))</f>
        <v>0</v>
      </c>
      <c r="C156" s="14" t="str">
        <f t="shared" si="32"/>
        <v/>
      </c>
      <c r="D156" s="14">
        <f>IF(DETAILS!$B$13="I",SUM(BABY!N156:T156),IF(DETAILS!$B$13="II",SUM(BABY!AQ156:AW156),IF(DETAILS!$B$13="III",SUM(BABY!BL156:BR156),"")))</f>
        <v>0</v>
      </c>
      <c r="E156" s="14" t="str">
        <f t="shared" si="33"/>
        <v/>
      </c>
      <c r="F156" s="14">
        <f>IF(DETAILS!$B$13="I",SUM(BABY!U156:AA156),IF(DETAILS!$B$13="II",SUM(BABY!AX156:BD156),IF(DETAILS!$B$13="III",SUM(BABY!BS156:BY156),"")))</f>
        <v>0</v>
      </c>
      <c r="G156" s="14" t="str">
        <f t="shared" si="34"/>
        <v/>
      </c>
      <c r="Q156" s="14" t="str">
        <f>IF(MIDDLE!A156="","",MIDDLE!A156)</f>
        <v/>
      </c>
      <c r="R156" s="14">
        <f>IF(DETAILS!$B$13="I",SUM(MIDDLE!G156:M156),IF(DETAILS!$B$13="II",SUM(MIDDLE!AJ156:AP156),IF(DETAILS!$B$13="III",SUM(MIDDLE!BE156:BK156),"")))</f>
        <v>0</v>
      </c>
      <c r="S156" s="14" t="str">
        <f t="shared" si="35"/>
        <v/>
      </c>
      <c r="T156" s="14">
        <f>IF(DETAILS!$B$13="I",SUM(MIDDLE!N156:T156),IF(DETAILS!$B$13="II",SUM(MIDDLE!AQ156:AW156),IF(DETAILS!$B$13="III",SUM(MIDDLE!BL156:BR156),"")))</f>
        <v>0</v>
      </c>
      <c r="U156" s="14" t="str">
        <f t="shared" si="36"/>
        <v/>
      </c>
      <c r="V156" s="14">
        <f>IF(DETAILS!$B$13="I",SUM(MIDDLE!U156:AA156),IF(DETAILS!$B$13="II",SUM(MIDDLE!AX156:BD156),IF(DETAILS!$B$13="III",SUM(MIDDLE!BS156:BY156),"")))</f>
        <v>0</v>
      </c>
      <c r="W156" s="14" t="str">
        <f t="shared" si="37"/>
        <v/>
      </c>
      <c r="AG156" s="14" t="str">
        <f>IF(TOP!A156="","",TOP!A156)</f>
        <v/>
      </c>
      <c r="AH156" s="14">
        <f>IF(DETAILS!$B$13="I",SUM(TOP!G156:M156),IF(DETAILS!$B$13="II",SUM(TOP!AJ156:AP156),IF(DETAILS!$B$13="III",SUM(TOP!BE156:BK156),"")))</f>
        <v>0</v>
      </c>
      <c r="AI156" s="14" t="str">
        <f t="shared" si="38"/>
        <v/>
      </c>
      <c r="AJ156" s="14">
        <f>IF(DETAILS!$B$13="I",SUM(TOP!N156:T156),IF(DETAILS!$B$13="II",SUM(TOP!AQ156:AW156),IF(DETAILS!$B$13="III",SUM(TOP!BL156:BR156),"")))</f>
        <v>0</v>
      </c>
      <c r="AK156" s="14" t="str">
        <f t="shared" si="39"/>
        <v/>
      </c>
      <c r="AL156" s="14">
        <f>IF(DETAILS!$B$13="I",SUM(TOP!U156:AA156),IF(DETAILS!$B$13="II",SUM(TOP!AX156:BD156),IF(DETAILS!$B$13="III",SUM(TOP!BS156:BY156),"")))</f>
        <v>0</v>
      </c>
      <c r="AM156" s="14" t="str">
        <f t="shared" si="40"/>
        <v/>
      </c>
      <c r="AY156" s="14" t="str">
        <f>IF('P1'!A156="","",'P1'!A156)</f>
        <v/>
      </c>
      <c r="AZ156" s="14">
        <f>IF(DETAILS!$B$13="I",SUM('P1'!S156:X156),IF(DETAILS!$B$13="II",SUM('P1'!AR156:AW156),IF(DETAILS!$B$13="III",SUM('P1'!BK156:BP156))))</f>
        <v>0</v>
      </c>
      <c r="BA156" s="14" t="str">
        <f t="shared" si="41"/>
        <v/>
      </c>
      <c r="BJ156" s="14" t="str">
        <f>IF('P2'!A156="","",'P2'!A156)</f>
        <v/>
      </c>
      <c r="BK156" s="14">
        <f>IF(DETAILS!$B$13="I",SUM('P2'!S156:X156),IF(DETAILS!$B$13="II",SUM('P2'!AR156:AW156),IF(DETAILS!$B$13="III",SUM('P2'!BK156:BP156))))</f>
        <v>0</v>
      </c>
      <c r="BL156" s="14" t="str">
        <f t="shared" si="42"/>
        <v/>
      </c>
      <c r="BU156" s="14" t="str">
        <f>IF('P3'!A156="","",'P3'!A156)</f>
        <v/>
      </c>
      <c r="BV156" s="14">
        <f>IF(DETAILS!$B$13="I",SUM('P3'!S156:X156),IF(DETAILS!$B$13="II",SUM('P3'!AR156:AW156),IF(DETAILS!$B$13="III",SUM('P3'!BK156:BP156))))</f>
        <v>0</v>
      </c>
      <c r="BW156" s="14" t="str">
        <f t="shared" si="43"/>
        <v/>
      </c>
      <c r="CG156" s="14" t="str">
        <f>IF('P4'!A156="","",'P4'!A156)</f>
        <v/>
      </c>
      <c r="CH156" s="14">
        <f>IFERROR(IF(DETAILS!$B$13="I",SUM('P4'!O156:R156),IF(DETAILS!$B$13="II",SUM('P4'!AE156:AH156),IF(DETAILS!$B$13="III",SUM('P4'!AQ156:AT156),""))),"ERROR")</f>
        <v>0</v>
      </c>
      <c r="CI156" s="14" t="str">
        <f t="shared" si="44"/>
        <v/>
      </c>
      <c r="CP156" s="14" t="str">
        <f>IF('P5'!A156="","",'P5'!A156)</f>
        <v/>
      </c>
      <c r="CQ156" s="14">
        <f>IFERROR(IF(DETAILS!$B$13="I",SUM('P5'!O156:R156),IF(DETAILS!$B$13="II",SUM('P5'!AE156:AH156),IF(DETAILS!$B$13="III",SUM('P5'!AQ156:AT156),""))),"ERROR")</f>
        <v>0</v>
      </c>
      <c r="CR156" s="14" t="str">
        <f t="shared" si="45"/>
        <v/>
      </c>
      <c r="CY156" s="14" t="str">
        <f>IF('P6'!A156="","",'P6'!A156)</f>
        <v/>
      </c>
      <c r="CZ156" s="14">
        <f>IFERROR(IF(DETAILS!$B$13="I",SUM('P6'!O156:R156),IF(DETAILS!$B$13="II",SUM('P6'!AE156:AH156),IF(DETAILS!$B$13="III",SUM('P6'!AQ156:AT156),""))),"ERROR")</f>
        <v>0</v>
      </c>
      <c r="DA156" s="14" t="str">
        <f t="shared" si="46"/>
        <v/>
      </c>
      <c r="DH156" s="14" t="str">
        <f>IF('P7'!A156="","",'P7'!A156)</f>
        <v/>
      </c>
      <c r="DI156" s="14">
        <f>IFERROR(IF(DETAILS!$B$13="I",SUM('P7'!O156:R156),IF(DETAILS!$B$13="II",SUM('P7'!AE156:AH156),IF(DETAILS!$B$13="III",SUM('P7'!AQ156:AT156),""))),"ERROR")</f>
        <v>0</v>
      </c>
      <c r="DJ156" s="14" t="str">
        <f t="shared" si="47"/>
        <v/>
      </c>
    </row>
    <row r="157" spans="1:114" s="14" customFormat="1" x14ac:dyDescent="0.25">
      <c r="A157" s="14" t="str">
        <f>IF(BABY!A157="","",BABY!A157)</f>
        <v/>
      </c>
      <c r="B157" s="14">
        <f>IF(DETAILS!$B$13="I",SUM(BABY!G157:M157),IF(DETAILS!$B$13="II",SUM(BABY!AJ157:AP157),IF(DETAILS!$B$13="III",SUM(BABY!BE157:BK157),"")))</f>
        <v>0</v>
      </c>
      <c r="C157" s="14" t="str">
        <f t="shared" si="32"/>
        <v/>
      </c>
      <c r="D157" s="14">
        <f>IF(DETAILS!$B$13="I",SUM(BABY!N157:T157),IF(DETAILS!$B$13="II",SUM(BABY!AQ157:AW157),IF(DETAILS!$B$13="III",SUM(BABY!BL157:BR157),"")))</f>
        <v>0</v>
      </c>
      <c r="E157" s="14" t="str">
        <f t="shared" si="33"/>
        <v/>
      </c>
      <c r="F157" s="14">
        <f>IF(DETAILS!$B$13="I",SUM(BABY!U157:AA157),IF(DETAILS!$B$13="II",SUM(BABY!AX157:BD157),IF(DETAILS!$B$13="III",SUM(BABY!BS157:BY157),"")))</f>
        <v>0</v>
      </c>
      <c r="G157" s="14" t="str">
        <f t="shared" si="34"/>
        <v/>
      </c>
      <c r="Q157" s="14" t="str">
        <f>IF(MIDDLE!A157="","",MIDDLE!A157)</f>
        <v/>
      </c>
      <c r="R157" s="14">
        <f>IF(DETAILS!$B$13="I",SUM(MIDDLE!G157:M157),IF(DETAILS!$B$13="II",SUM(MIDDLE!AJ157:AP157),IF(DETAILS!$B$13="III",SUM(MIDDLE!BE157:BK157),"")))</f>
        <v>0</v>
      </c>
      <c r="S157" s="14" t="str">
        <f t="shared" si="35"/>
        <v/>
      </c>
      <c r="T157" s="14">
        <f>IF(DETAILS!$B$13="I",SUM(MIDDLE!N157:T157),IF(DETAILS!$B$13="II",SUM(MIDDLE!AQ157:AW157),IF(DETAILS!$B$13="III",SUM(MIDDLE!BL157:BR157),"")))</f>
        <v>0</v>
      </c>
      <c r="U157" s="14" t="str">
        <f t="shared" si="36"/>
        <v/>
      </c>
      <c r="V157" s="14">
        <f>IF(DETAILS!$B$13="I",SUM(MIDDLE!U157:AA157),IF(DETAILS!$B$13="II",SUM(MIDDLE!AX157:BD157),IF(DETAILS!$B$13="III",SUM(MIDDLE!BS157:BY157),"")))</f>
        <v>0</v>
      </c>
      <c r="W157" s="14" t="str">
        <f t="shared" si="37"/>
        <v/>
      </c>
      <c r="AG157" s="14" t="str">
        <f>IF(TOP!A157="","",TOP!A157)</f>
        <v/>
      </c>
      <c r="AH157" s="14">
        <f>IF(DETAILS!$B$13="I",SUM(TOP!G157:M157),IF(DETAILS!$B$13="II",SUM(TOP!AJ157:AP157),IF(DETAILS!$B$13="III",SUM(TOP!BE157:BK157),"")))</f>
        <v>0</v>
      </c>
      <c r="AI157" s="14" t="str">
        <f t="shared" si="38"/>
        <v/>
      </c>
      <c r="AJ157" s="14">
        <f>IF(DETAILS!$B$13="I",SUM(TOP!N157:T157),IF(DETAILS!$B$13="II",SUM(TOP!AQ157:AW157),IF(DETAILS!$B$13="III",SUM(TOP!BL157:BR157),"")))</f>
        <v>0</v>
      </c>
      <c r="AK157" s="14" t="str">
        <f t="shared" si="39"/>
        <v/>
      </c>
      <c r="AL157" s="14">
        <f>IF(DETAILS!$B$13="I",SUM(TOP!U157:AA157),IF(DETAILS!$B$13="II",SUM(TOP!AX157:BD157),IF(DETAILS!$B$13="III",SUM(TOP!BS157:BY157),"")))</f>
        <v>0</v>
      </c>
      <c r="AM157" s="14" t="str">
        <f t="shared" si="40"/>
        <v/>
      </c>
      <c r="AY157" s="14" t="str">
        <f>IF('P1'!A157="","",'P1'!A157)</f>
        <v/>
      </c>
      <c r="AZ157" s="14">
        <f>IF(DETAILS!$B$13="I",SUM('P1'!S157:X157),IF(DETAILS!$B$13="II",SUM('P1'!AR157:AW157),IF(DETAILS!$B$13="III",SUM('P1'!BK157:BP157))))</f>
        <v>0</v>
      </c>
      <c r="BA157" s="14" t="str">
        <f t="shared" si="41"/>
        <v/>
      </c>
      <c r="BJ157" s="14" t="str">
        <f>IF('P2'!A157="","",'P2'!A157)</f>
        <v/>
      </c>
      <c r="BK157" s="14">
        <f>IF(DETAILS!$B$13="I",SUM('P2'!S157:X157),IF(DETAILS!$B$13="II",SUM('P2'!AR157:AW157),IF(DETAILS!$B$13="III",SUM('P2'!BK157:BP157))))</f>
        <v>0</v>
      </c>
      <c r="BL157" s="14" t="str">
        <f t="shared" si="42"/>
        <v/>
      </c>
      <c r="BU157" s="14" t="str">
        <f>IF('P3'!A157="","",'P3'!A157)</f>
        <v/>
      </c>
      <c r="BV157" s="14">
        <f>IF(DETAILS!$B$13="I",SUM('P3'!S157:X157),IF(DETAILS!$B$13="II",SUM('P3'!AR157:AW157),IF(DETAILS!$B$13="III",SUM('P3'!BK157:BP157))))</f>
        <v>0</v>
      </c>
      <c r="BW157" s="14" t="str">
        <f t="shared" si="43"/>
        <v/>
      </c>
      <c r="CG157" s="14" t="str">
        <f>IF('P4'!A157="","",'P4'!A157)</f>
        <v/>
      </c>
      <c r="CH157" s="14">
        <f>IFERROR(IF(DETAILS!$B$13="I",SUM('P4'!O157:R157),IF(DETAILS!$B$13="II",SUM('P4'!AE157:AH157),IF(DETAILS!$B$13="III",SUM('P4'!AQ157:AT157),""))),"ERROR")</f>
        <v>0</v>
      </c>
      <c r="CI157" s="14" t="str">
        <f t="shared" si="44"/>
        <v/>
      </c>
      <c r="CP157" s="14" t="str">
        <f>IF('P5'!A157="","",'P5'!A157)</f>
        <v/>
      </c>
      <c r="CQ157" s="14">
        <f>IFERROR(IF(DETAILS!$B$13="I",SUM('P5'!O157:R157),IF(DETAILS!$B$13="II",SUM('P5'!AE157:AH157),IF(DETAILS!$B$13="III",SUM('P5'!AQ157:AT157),""))),"ERROR")</f>
        <v>0</v>
      </c>
      <c r="CR157" s="14" t="str">
        <f t="shared" si="45"/>
        <v/>
      </c>
      <c r="CY157" s="14" t="str">
        <f>IF('P6'!A157="","",'P6'!A157)</f>
        <v/>
      </c>
      <c r="CZ157" s="14">
        <f>IFERROR(IF(DETAILS!$B$13="I",SUM('P6'!O157:R157),IF(DETAILS!$B$13="II",SUM('P6'!AE157:AH157),IF(DETAILS!$B$13="III",SUM('P6'!AQ157:AT157),""))),"ERROR")</f>
        <v>0</v>
      </c>
      <c r="DA157" s="14" t="str">
        <f t="shared" si="46"/>
        <v/>
      </c>
      <c r="DH157" s="14" t="str">
        <f>IF('P7'!A157="","",'P7'!A157)</f>
        <v/>
      </c>
      <c r="DI157" s="14">
        <f>IFERROR(IF(DETAILS!$B$13="I",SUM('P7'!O157:R157),IF(DETAILS!$B$13="II",SUM('P7'!AE157:AH157),IF(DETAILS!$B$13="III",SUM('P7'!AQ157:AT157),""))),"ERROR")</f>
        <v>0</v>
      </c>
      <c r="DJ157" s="14" t="str">
        <f t="shared" si="47"/>
        <v/>
      </c>
    </row>
    <row r="158" spans="1:114" s="14" customFormat="1" x14ac:dyDescent="0.25">
      <c r="A158" s="14" t="str">
        <f>IF(BABY!A158="","",BABY!A158)</f>
        <v/>
      </c>
      <c r="B158" s="14">
        <f>IF(DETAILS!$B$13="I",SUM(BABY!G158:M158),IF(DETAILS!$B$13="II",SUM(BABY!AJ158:AP158),IF(DETAILS!$B$13="III",SUM(BABY!BE158:BK158),"")))</f>
        <v>0</v>
      </c>
      <c r="C158" s="14" t="str">
        <f t="shared" si="32"/>
        <v/>
      </c>
      <c r="D158" s="14">
        <f>IF(DETAILS!$B$13="I",SUM(BABY!N158:T158),IF(DETAILS!$B$13="II",SUM(BABY!AQ158:AW158),IF(DETAILS!$B$13="III",SUM(BABY!BL158:BR158),"")))</f>
        <v>0</v>
      </c>
      <c r="E158" s="14" t="str">
        <f t="shared" si="33"/>
        <v/>
      </c>
      <c r="F158" s="14">
        <f>IF(DETAILS!$B$13="I",SUM(BABY!U158:AA158),IF(DETAILS!$B$13="II",SUM(BABY!AX158:BD158),IF(DETAILS!$B$13="III",SUM(BABY!BS158:BY158),"")))</f>
        <v>0</v>
      </c>
      <c r="G158" s="14" t="str">
        <f t="shared" si="34"/>
        <v/>
      </c>
      <c r="Q158" s="14" t="str">
        <f>IF(MIDDLE!A158="","",MIDDLE!A158)</f>
        <v/>
      </c>
      <c r="R158" s="14">
        <f>IF(DETAILS!$B$13="I",SUM(MIDDLE!G158:M158),IF(DETAILS!$B$13="II",SUM(MIDDLE!AJ158:AP158),IF(DETAILS!$B$13="III",SUM(MIDDLE!BE158:BK158),"")))</f>
        <v>0</v>
      </c>
      <c r="S158" s="14" t="str">
        <f t="shared" si="35"/>
        <v/>
      </c>
      <c r="T158" s="14">
        <f>IF(DETAILS!$B$13="I",SUM(MIDDLE!N158:T158),IF(DETAILS!$B$13="II",SUM(MIDDLE!AQ158:AW158),IF(DETAILS!$B$13="III",SUM(MIDDLE!BL158:BR158),"")))</f>
        <v>0</v>
      </c>
      <c r="U158" s="14" t="str">
        <f t="shared" si="36"/>
        <v/>
      </c>
      <c r="V158" s="14">
        <f>IF(DETAILS!$B$13="I",SUM(MIDDLE!U158:AA158),IF(DETAILS!$B$13="II",SUM(MIDDLE!AX158:BD158),IF(DETAILS!$B$13="III",SUM(MIDDLE!BS158:BY158),"")))</f>
        <v>0</v>
      </c>
      <c r="W158" s="14" t="str">
        <f t="shared" si="37"/>
        <v/>
      </c>
      <c r="AG158" s="14" t="str">
        <f>IF(TOP!A158="","",TOP!A158)</f>
        <v/>
      </c>
      <c r="AH158" s="14">
        <f>IF(DETAILS!$B$13="I",SUM(TOP!G158:M158),IF(DETAILS!$B$13="II",SUM(TOP!AJ158:AP158),IF(DETAILS!$B$13="III",SUM(TOP!BE158:BK158),"")))</f>
        <v>0</v>
      </c>
      <c r="AI158" s="14" t="str">
        <f t="shared" si="38"/>
        <v/>
      </c>
      <c r="AJ158" s="14">
        <f>IF(DETAILS!$B$13="I",SUM(TOP!N158:T158),IF(DETAILS!$B$13="II",SUM(TOP!AQ158:AW158),IF(DETAILS!$B$13="III",SUM(TOP!BL158:BR158),"")))</f>
        <v>0</v>
      </c>
      <c r="AK158" s="14" t="str">
        <f t="shared" si="39"/>
        <v/>
      </c>
      <c r="AL158" s="14">
        <f>IF(DETAILS!$B$13="I",SUM(TOP!U158:AA158),IF(DETAILS!$B$13="II",SUM(TOP!AX158:BD158),IF(DETAILS!$B$13="III",SUM(TOP!BS158:BY158),"")))</f>
        <v>0</v>
      </c>
      <c r="AM158" s="14" t="str">
        <f t="shared" si="40"/>
        <v/>
      </c>
      <c r="AY158" s="14" t="str">
        <f>IF('P1'!A158="","",'P1'!A158)</f>
        <v/>
      </c>
      <c r="AZ158" s="14">
        <f>IF(DETAILS!$B$13="I",SUM('P1'!S158:X158),IF(DETAILS!$B$13="II",SUM('P1'!AR158:AW158),IF(DETAILS!$B$13="III",SUM('P1'!BK158:BP158))))</f>
        <v>0</v>
      </c>
      <c r="BA158" s="14" t="str">
        <f t="shared" si="41"/>
        <v/>
      </c>
      <c r="BJ158" s="14" t="str">
        <f>IF('P2'!A158="","",'P2'!A158)</f>
        <v/>
      </c>
      <c r="BK158" s="14">
        <f>IF(DETAILS!$B$13="I",SUM('P2'!S158:X158),IF(DETAILS!$B$13="II",SUM('P2'!AR158:AW158),IF(DETAILS!$B$13="III",SUM('P2'!BK158:BP158))))</f>
        <v>0</v>
      </c>
      <c r="BL158" s="14" t="str">
        <f t="shared" si="42"/>
        <v/>
      </c>
      <c r="BU158" s="14" t="str">
        <f>IF('P3'!A158="","",'P3'!A158)</f>
        <v/>
      </c>
      <c r="BV158" s="14">
        <f>IF(DETAILS!$B$13="I",SUM('P3'!S158:X158),IF(DETAILS!$B$13="II",SUM('P3'!AR158:AW158),IF(DETAILS!$B$13="III",SUM('P3'!BK158:BP158))))</f>
        <v>0</v>
      </c>
      <c r="BW158" s="14" t="str">
        <f t="shared" si="43"/>
        <v/>
      </c>
      <c r="CG158" s="14" t="str">
        <f>IF('P4'!A158="","",'P4'!A158)</f>
        <v/>
      </c>
      <c r="CH158" s="14">
        <f>IFERROR(IF(DETAILS!$B$13="I",SUM('P4'!O158:R158),IF(DETAILS!$B$13="II",SUM('P4'!AE158:AH158),IF(DETAILS!$B$13="III",SUM('P4'!AQ158:AT158),""))),"ERROR")</f>
        <v>0</v>
      </c>
      <c r="CI158" s="14" t="str">
        <f t="shared" si="44"/>
        <v/>
      </c>
      <c r="CP158" s="14" t="str">
        <f>IF('P5'!A158="","",'P5'!A158)</f>
        <v/>
      </c>
      <c r="CQ158" s="14">
        <f>IFERROR(IF(DETAILS!$B$13="I",SUM('P5'!O158:R158),IF(DETAILS!$B$13="II",SUM('P5'!AE158:AH158),IF(DETAILS!$B$13="III",SUM('P5'!AQ158:AT158),""))),"ERROR")</f>
        <v>0</v>
      </c>
      <c r="CR158" s="14" t="str">
        <f t="shared" si="45"/>
        <v/>
      </c>
      <c r="CY158" s="14" t="str">
        <f>IF('P6'!A158="","",'P6'!A158)</f>
        <v/>
      </c>
      <c r="CZ158" s="14">
        <f>IFERROR(IF(DETAILS!$B$13="I",SUM('P6'!O158:R158),IF(DETAILS!$B$13="II",SUM('P6'!AE158:AH158),IF(DETAILS!$B$13="III",SUM('P6'!AQ158:AT158),""))),"ERROR")</f>
        <v>0</v>
      </c>
      <c r="DA158" s="14" t="str">
        <f t="shared" si="46"/>
        <v/>
      </c>
      <c r="DH158" s="14" t="str">
        <f>IF('P7'!A158="","",'P7'!A158)</f>
        <v/>
      </c>
      <c r="DI158" s="14">
        <f>IFERROR(IF(DETAILS!$B$13="I",SUM('P7'!O158:R158),IF(DETAILS!$B$13="II",SUM('P7'!AE158:AH158),IF(DETAILS!$B$13="III",SUM('P7'!AQ158:AT158),""))),"ERROR")</f>
        <v>0</v>
      </c>
      <c r="DJ158" s="14" t="str">
        <f t="shared" si="47"/>
        <v/>
      </c>
    </row>
    <row r="159" spans="1:114" s="14" customFormat="1" x14ac:dyDescent="0.25">
      <c r="A159" s="14" t="str">
        <f>IF(BABY!A159="","",BABY!A159)</f>
        <v/>
      </c>
      <c r="B159" s="14">
        <f>IF(DETAILS!$B$13="I",SUM(BABY!G159:M159),IF(DETAILS!$B$13="II",SUM(BABY!AJ159:AP159),IF(DETAILS!$B$13="III",SUM(BABY!BE159:BK159),"")))</f>
        <v>0</v>
      </c>
      <c r="C159" s="14" t="str">
        <f t="shared" si="32"/>
        <v/>
      </c>
      <c r="D159" s="14">
        <f>IF(DETAILS!$B$13="I",SUM(BABY!N159:T159),IF(DETAILS!$B$13="II",SUM(BABY!AQ159:AW159),IF(DETAILS!$B$13="III",SUM(BABY!BL159:BR159),"")))</f>
        <v>0</v>
      </c>
      <c r="E159" s="14" t="str">
        <f t="shared" si="33"/>
        <v/>
      </c>
      <c r="F159" s="14">
        <f>IF(DETAILS!$B$13="I",SUM(BABY!U159:AA159),IF(DETAILS!$B$13="II",SUM(BABY!AX159:BD159),IF(DETAILS!$B$13="III",SUM(BABY!BS159:BY159),"")))</f>
        <v>0</v>
      </c>
      <c r="G159" s="14" t="str">
        <f t="shared" si="34"/>
        <v/>
      </c>
      <c r="Q159" s="14" t="str">
        <f>IF(MIDDLE!A159="","",MIDDLE!A159)</f>
        <v/>
      </c>
      <c r="R159" s="14">
        <f>IF(DETAILS!$B$13="I",SUM(MIDDLE!G159:M159),IF(DETAILS!$B$13="II",SUM(MIDDLE!AJ159:AP159),IF(DETAILS!$B$13="III",SUM(MIDDLE!BE159:BK159),"")))</f>
        <v>0</v>
      </c>
      <c r="S159" s="14" t="str">
        <f t="shared" si="35"/>
        <v/>
      </c>
      <c r="T159" s="14">
        <f>IF(DETAILS!$B$13="I",SUM(MIDDLE!N159:T159),IF(DETAILS!$B$13="II",SUM(MIDDLE!AQ159:AW159),IF(DETAILS!$B$13="III",SUM(MIDDLE!BL159:BR159),"")))</f>
        <v>0</v>
      </c>
      <c r="U159" s="14" t="str">
        <f t="shared" si="36"/>
        <v/>
      </c>
      <c r="V159" s="14">
        <f>IF(DETAILS!$B$13="I",SUM(MIDDLE!U159:AA159),IF(DETAILS!$B$13="II",SUM(MIDDLE!AX159:BD159),IF(DETAILS!$B$13="III",SUM(MIDDLE!BS159:BY159),"")))</f>
        <v>0</v>
      </c>
      <c r="W159" s="14" t="str">
        <f t="shared" si="37"/>
        <v/>
      </c>
      <c r="AG159" s="14" t="str">
        <f>IF(TOP!A159="","",TOP!A159)</f>
        <v/>
      </c>
      <c r="AH159" s="14">
        <f>IF(DETAILS!$B$13="I",SUM(TOP!G159:M159),IF(DETAILS!$B$13="II",SUM(TOP!AJ159:AP159),IF(DETAILS!$B$13="III",SUM(TOP!BE159:BK159),"")))</f>
        <v>0</v>
      </c>
      <c r="AI159" s="14" t="str">
        <f t="shared" si="38"/>
        <v/>
      </c>
      <c r="AJ159" s="14">
        <f>IF(DETAILS!$B$13="I",SUM(TOP!N159:T159),IF(DETAILS!$B$13="II",SUM(TOP!AQ159:AW159),IF(DETAILS!$B$13="III",SUM(TOP!BL159:BR159),"")))</f>
        <v>0</v>
      </c>
      <c r="AK159" s="14" t="str">
        <f t="shared" si="39"/>
        <v/>
      </c>
      <c r="AL159" s="14">
        <f>IF(DETAILS!$B$13="I",SUM(TOP!U159:AA159),IF(DETAILS!$B$13="II",SUM(TOP!AX159:BD159),IF(DETAILS!$B$13="III",SUM(TOP!BS159:BY159),"")))</f>
        <v>0</v>
      </c>
      <c r="AM159" s="14" t="str">
        <f t="shared" si="40"/>
        <v/>
      </c>
      <c r="AY159" s="14" t="str">
        <f>IF('P1'!A159="","",'P1'!A159)</f>
        <v/>
      </c>
      <c r="AZ159" s="14">
        <f>IF(DETAILS!$B$13="I",SUM('P1'!S159:X159),IF(DETAILS!$B$13="II",SUM('P1'!AR159:AW159),IF(DETAILS!$B$13="III",SUM('P1'!BK159:BP159))))</f>
        <v>0</v>
      </c>
      <c r="BA159" s="14" t="str">
        <f t="shared" si="41"/>
        <v/>
      </c>
      <c r="BJ159" s="14" t="str">
        <f>IF('P2'!A159="","",'P2'!A159)</f>
        <v/>
      </c>
      <c r="BK159" s="14">
        <f>IF(DETAILS!$B$13="I",SUM('P2'!S159:X159),IF(DETAILS!$B$13="II",SUM('P2'!AR159:AW159),IF(DETAILS!$B$13="III",SUM('P2'!BK159:BP159))))</f>
        <v>0</v>
      </c>
      <c r="BL159" s="14" t="str">
        <f t="shared" si="42"/>
        <v/>
      </c>
      <c r="BU159" s="14" t="str">
        <f>IF('P3'!A159="","",'P3'!A159)</f>
        <v/>
      </c>
      <c r="BV159" s="14">
        <f>IF(DETAILS!$B$13="I",SUM('P3'!S159:X159),IF(DETAILS!$B$13="II",SUM('P3'!AR159:AW159),IF(DETAILS!$B$13="III",SUM('P3'!BK159:BP159))))</f>
        <v>0</v>
      </c>
      <c r="BW159" s="14" t="str">
        <f t="shared" si="43"/>
        <v/>
      </c>
      <c r="CG159" s="14" t="str">
        <f>IF('P4'!A159="","",'P4'!A159)</f>
        <v/>
      </c>
      <c r="CH159" s="14">
        <f>IFERROR(IF(DETAILS!$B$13="I",SUM('P4'!O159:R159),IF(DETAILS!$B$13="II",SUM('P4'!AE159:AH159),IF(DETAILS!$B$13="III",SUM('P4'!AQ159:AT159),""))),"ERROR")</f>
        <v>0</v>
      </c>
      <c r="CI159" s="14" t="str">
        <f t="shared" si="44"/>
        <v/>
      </c>
      <c r="CP159" s="14" t="str">
        <f>IF('P5'!A159="","",'P5'!A159)</f>
        <v/>
      </c>
      <c r="CQ159" s="14">
        <f>IFERROR(IF(DETAILS!$B$13="I",SUM('P5'!O159:R159),IF(DETAILS!$B$13="II",SUM('P5'!AE159:AH159),IF(DETAILS!$B$13="III",SUM('P5'!AQ159:AT159),""))),"ERROR")</f>
        <v>0</v>
      </c>
      <c r="CR159" s="14" t="str">
        <f t="shared" si="45"/>
        <v/>
      </c>
      <c r="CY159" s="14" t="str">
        <f>IF('P6'!A159="","",'P6'!A159)</f>
        <v/>
      </c>
      <c r="CZ159" s="14">
        <f>IFERROR(IF(DETAILS!$B$13="I",SUM('P6'!O159:R159),IF(DETAILS!$B$13="II",SUM('P6'!AE159:AH159),IF(DETAILS!$B$13="III",SUM('P6'!AQ159:AT159),""))),"ERROR")</f>
        <v>0</v>
      </c>
      <c r="DA159" s="14" t="str">
        <f t="shared" si="46"/>
        <v/>
      </c>
      <c r="DH159" s="14" t="str">
        <f>IF('P7'!A159="","",'P7'!A159)</f>
        <v/>
      </c>
      <c r="DI159" s="14">
        <f>IFERROR(IF(DETAILS!$B$13="I",SUM('P7'!O159:R159),IF(DETAILS!$B$13="II",SUM('P7'!AE159:AH159),IF(DETAILS!$B$13="III",SUM('P7'!AQ159:AT159),""))),"ERROR")</f>
        <v>0</v>
      </c>
      <c r="DJ159" s="14" t="str">
        <f t="shared" si="47"/>
        <v/>
      </c>
    </row>
    <row r="160" spans="1:114" s="14" customFormat="1" x14ac:dyDescent="0.25">
      <c r="A160" s="14" t="str">
        <f>IF(BABY!A160="","",BABY!A160)</f>
        <v/>
      </c>
      <c r="B160" s="14">
        <f>IF(DETAILS!$B$13="I",SUM(BABY!G160:M160),IF(DETAILS!$B$13="II",SUM(BABY!AJ160:AP160),IF(DETAILS!$B$13="III",SUM(BABY!BE160:BK160),"")))</f>
        <v>0</v>
      </c>
      <c r="C160" s="14" t="str">
        <f t="shared" si="32"/>
        <v/>
      </c>
      <c r="D160" s="14">
        <f>IF(DETAILS!$B$13="I",SUM(BABY!N160:T160),IF(DETAILS!$B$13="II",SUM(BABY!AQ160:AW160),IF(DETAILS!$B$13="III",SUM(BABY!BL160:BR160),"")))</f>
        <v>0</v>
      </c>
      <c r="E160" s="14" t="str">
        <f t="shared" si="33"/>
        <v/>
      </c>
      <c r="F160" s="14">
        <f>IF(DETAILS!$B$13="I",SUM(BABY!U160:AA160),IF(DETAILS!$B$13="II",SUM(BABY!AX160:BD160),IF(DETAILS!$B$13="III",SUM(BABY!BS160:BY160),"")))</f>
        <v>0</v>
      </c>
      <c r="G160" s="14" t="str">
        <f t="shared" si="34"/>
        <v/>
      </c>
      <c r="Q160" s="14" t="str">
        <f>IF(MIDDLE!A160="","",MIDDLE!A160)</f>
        <v/>
      </c>
      <c r="R160" s="14">
        <f>IF(DETAILS!$B$13="I",SUM(MIDDLE!G160:M160),IF(DETAILS!$B$13="II",SUM(MIDDLE!AJ160:AP160),IF(DETAILS!$B$13="III",SUM(MIDDLE!BE160:BK160),"")))</f>
        <v>0</v>
      </c>
      <c r="S160" s="14" t="str">
        <f t="shared" si="35"/>
        <v/>
      </c>
      <c r="T160" s="14">
        <f>IF(DETAILS!$B$13="I",SUM(MIDDLE!N160:T160),IF(DETAILS!$B$13="II",SUM(MIDDLE!AQ160:AW160),IF(DETAILS!$B$13="III",SUM(MIDDLE!BL160:BR160),"")))</f>
        <v>0</v>
      </c>
      <c r="U160" s="14" t="str">
        <f t="shared" si="36"/>
        <v/>
      </c>
      <c r="V160" s="14">
        <f>IF(DETAILS!$B$13="I",SUM(MIDDLE!U160:AA160),IF(DETAILS!$B$13="II",SUM(MIDDLE!AX160:BD160),IF(DETAILS!$B$13="III",SUM(MIDDLE!BS160:BY160),"")))</f>
        <v>0</v>
      </c>
      <c r="W160" s="14" t="str">
        <f t="shared" si="37"/>
        <v/>
      </c>
      <c r="AG160" s="14" t="str">
        <f>IF(TOP!A160="","",TOP!A160)</f>
        <v/>
      </c>
      <c r="AH160" s="14">
        <f>IF(DETAILS!$B$13="I",SUM(TOP!G160:M160),IF(DETAILS!$B$13="II",SUM(TOP!AJ160:AP160),IF(DETAILS!$B$13="III",SUM(TOP!BE160:BK160),"")))</f>
        <v>0</v>
      </c>
      <c r="AI160" s="14" t="str">
        <f t="shared" si="38"/>
        <v/>
      </c>
      <c r="AJ160" s="14">
        <f>IF(DETAILS!$B$13="I",SUM(TOP!N160:T160),IF(DETAILS!$B$13="II",SUM(TOP!AQ160:AW160),IF(DETAILS!$B$13="III",SUM(TOP!BL160:BR160),"")))</f>
        <v>0</v>
      </c>
      <c r="AK160" s="14" t="str">
        <f t="shared" si="39"/>
        <v/>
      </c>
      <c r="AL160" s="14">
        <f>IF(DETAILS!$B$13="I",SUM(TOP!U160:AA160),IF(DETAILS!$B$13="II",SUM(TOP!AX160:BD160),IF(DETAILS!$B$13="III",SUM(TOP!BS160:BY160),"")))</f>
        <v>0</v>
      </c>
      <c r="AM160" s="14" t="str">
        <f t="shared" si="40"/>
        <v/>
      </c>
      <c r="AY160" s="14" t="str">
        <f>IF('P1'!A160="","",'P1'!A160)</f>
        <v/>
      </c>
      <c r="AZ160" s="14">
        <f>IF(DETAILS!$B$13="I",SUM('P1'!S160:X160),IF(DETAILS!$B$13="II",SUM('P1'!AR160:AW160),IF(DETAILS!$B$13="III",SUM('P1'!BK160:BP160))))</f>
        <v>0</v>
      </c>
      <c r="BA160" s="14" t="str">
        <f t="shared" si="41"/>
        <v/>
      </c>
      <c r="BJ160" s="14" t="str">
        <f>IF('P2'!A160="","",'P2'!A160)</f>
        <v/>
      </c>
      <c r="BK160" s="14">
        <f>IF(DETAILS!$B$13="I",SUM('P2'!S160:X160),IF(DETAILS!$B$13="II",SUM('P2'!AR160:AW160),IF(DETAILS!$B$13="III",SUM('P2'!BK160:BP160))))</f>
        <v>0</v>
      </c>
      <c r="BL160" s="14" t="str">
        <f t="shared" si="42"/>
        <v/>
      </c>
      <c r="BU160" s="14" t="str">
        <f>IF('P3'!A160="","",'P3'!A160)</f>
        <v/>
      </c>
      <c r="BV160" s="14">
        <f>IF(DETAILS!$B$13="I",SUM('P3'!S160:X160),IF(DETAILS!$B$13="II",SUM('P3'!AR160:AW160),IF(DETAILS!$B$13="III",SUM('P3'!BK160:BP160))))</f>
        <v>0</v>
      </c>
      <c r="BW160" s="14" t="str">
        <f t="shared" si="43"/>
        <v/>
      </c>
      <c r="CG160" s="14" t="str">
        <f>IF('P4'!A160="","",'P4'!A160)</f>
        <v/>
      </c>
      <c r="CH160" s="14">
        <f>IFERROR(IF(DETAILS!$B$13="I",SUM('P4'!O160:R160),IF(DETAILS!$B$13="II",SUM('P4'!AE160:AH160),IF(DETAILS!$B$13="III",SUM('P4'!AQ160:AT160),""))),"ERROR")</f>
        <v>0</v>
      </c>
      <c r="CI160" s="14" t="str">
        <f t="shared" si="44"/>
        <v/>
      </c>
      <c r="CP160" s="14" t="str">
        <f>IF('P5'!A160="","",'P5'!A160)</f>
        <v/>
      </c>
      <c r="CQ160" s="14">
        <f>IFERROR(IF(DETAILS!$B$13="I",SUM('P5'!O160:R160),IF(DETAILS!$B$13="II",SUM('P5'!AE160:AH160),IF(DETAILS!$B$13="III",SUM('P5'!AQ160:AT160),""))),"ERROR")</f>
        <v>0</v>
      </c>
      <c r="CR160" s="14" t="str">
        <f t="shared" si="45"/>
        <v/>
      </c>
      <c r="CY160" s="14" t="str">
        <f>IF('P6'!A160="","",'P6'!A160)</f>
        <v/>
      </c>
      <c r="CZ160" s="14">
        <f>IFERROR(IF(DETAILS!$B$13="I",SUM('P6'!O160:R160),IF(DETAILS!$B$13="II",SUM('P6'!AE160:AH160),IF(DETAILS!$B$13="III",SUM('P6'!AQ160:AT160),""))),"ERROR")</f>
        <v>0</v>
      </c>
      <c r="DA160" s="14" t="str">
        <f t="shared" si="46"/>
        <v/>
      </c>
      <c r="DH160" s="14" t="str">
        <f>IF('P7'!A160="","",'P7'!A160)</f>
        <v/>
      </c>
      <c r="DI160" s="14">
        <f>IFERROR(IF(DETAILS!$B$13="I",SUM('P7'!O160:R160),IF(DETAILS!$B$13="II",SUM('P7'!AE160:AH160),IF(DETAILS!$B$13="III",SUM('P7'!AQ160:AT160),""))),"ERROR")</f>
        <v>0</v>
      </c>
      <c r="DJ160" s="14" t="str">
        <f t="shared" si="47"/>
        <v/>
      </c>
    </row>
    <row r="161" spans="1:114" s="14" customFormat="1" x14ac:dyDescent="0.25">
      <c r="A161" s="14" t="str">
        <f>IF(BABY!A161="","",BABY!A161)</f>
        <v/>
      </c>
      <c r="B161" s="14">
        <f>IF(DETAILS!$B$13="I",SUM(BABY!G161:M161),IF(DETAILS!$B$13="II",SUM(BABY!AJ161:AP161),IF(DETAILS!$B$13="III",SUM(BABY!BE161:BK161),"")))</f>
        <v>0</v>
      </c>
      <c r="C161" s="14" t="str">
        <f t="shared" si="32"/>
        <v/>
      </c>
      <c r="D161" s="14">
        <f>IF(DETAILS!$B$13="I",SUM(BABY!N161:T161),IF(DETAILS!$B$13="II",SUM(BABY!AQ161:AW161),IF(DETAILS!$B$13="III",SUM(BABY!BL161:BR161),"")))</f>
        <v>0</v>
      </c>
      <c r="E161" s="14" t="str">
        <f t="shared" si="33"/>
        <v/>
      </c>
      <c r="F161" s="14">
        <f>IF(DETAILS!$B$13="I",SUM(BABY!U161:AA161),IF(DETAILS!$B$13="II",SUM(BABY!AX161:BD161),IF(DETAILS!$B$13="III",SUM(BABY!BS161:BY161),"")))</f>
        <v>0</v>
      </c>
      <c r="G161" s="14" t="str">
        <f t="shared" si="34"/>
        <v/>
      </c>
      <c r="Q161" s="14" t="str">
        <f>IF(MIDDLE!A161="","",MIDDLE!A161)</f>
        <v/>
      </c>
      <c r="R161" s="14">
        <f>IF(DETAILS!$B$13="I",SUM(MIDDLE!G161:M161),IF(DETAILS!$B$13="II",SUM(MIDDLE!AJ161:AP161),IF(DETAILS!$B$13="III",SUM(MIDDLE!BE161:BK161),"")))</f>
        <v>0</v>
      </c>
      <c r="S161" s="14" t="str">
        <f t="shared" si="35"/>
        <v/>
      </c>
      <c r="T161" s="14">
        <f>IF(DETAILS!$B$13="I",SUM(MIDDLE!N161:T161),IF(DETAILS!$B$13="II",SUM(MIDDLE!AQ161:AW161),IF(DETAILS!$B$13="III",SUM(MIDDLE!BL161:BR161),"")))</f>
        <v>0</v>
      </c>
      <c r="U161" s="14" t="str">
        <f t="shared" si="36"/>
        <v/>
      </c>
      <c r="V161" s="14">
        <f>IF(DETAILS!$B$13="I",SUM(MIDDLE!U161:AA161),IF(DETAILS!$B$13="II",SUM(MIDDLE!AX161:BD161),IF(DETAILS!$B$13="III",SUM(MIDDLE!BS161:BY161),"")))</f>
        <v>0</v>
      </c>
      <c r="W161" s="14" t="str">
        <f t="shared" si="37"/>
        <v/>
      </c>
      <c r="AG161" s="14" t="str">
        <f>IF(TOP!A161="","",TOP!A161)</f>
        <v/>
      </c>
      <c r="AH161" s="14">
        <f>IF(DETAILS!$B$13="I",SUM(TOP!G161:M161),IF(DETAILS!$B$13="II",SUM(TOP!AJ161:AP161),IF(DETAILS!$B$13="III",SUM(TOP!BE161:BK161),"")))</f>
        <v>0</v>
      </c>
      <c r="AI161" s="14" t="str">
        <f t="shared" si="38"/>
        <v/>
      </c>
      <c r="AJ161" s="14">
        <f>IF(DETAILS!$B$13="I",SUM(TOP!N161:T161),IF(DETAILS!$B$13="II",SUM(TOP!AQ161:AW161),IF(DETAILS!$B$13="III",SUM(TOP!BL161:BR161),"")))</f>
        <v>0</v>
      </c>
      <c r="AK161" s="14" t="str">
        <f t="shared" si="39"/>
        <v/>
      </c>
      <c r="AL161" s="14">
        <f>IF(DETAILS!$B$13="I",SUM(TOP!U161:AA161),IF(DETAILS!$B$13="II",SUM(TOP!AX161:BD161),IF(DETAILS!$B$13="III",SUM(TOP!BS161:BY161),"")))</f>
        <v>0</v>
      </c>
      <c r="AM161" s="14" t="str">
        <f t="shared" si="40"/>
        <v/>
      </c>
      <c r="AY161" s="14" t="str">
        <f>IF('P1'!A161="","",'P1'!A161)</f>
        <v/>
      </c>
      <c r="AZ161" s="14">
        <f>IF(DETAILS!$B$13="I",SUM('P1'!S161:X161),IF(DETAILS!$B$13="II",SUM('P1'!AR161:AW161),IF(DETAILS!$B$13="III",SUM('P1'!BK161:BP161))))</f>
        <v>0</v>
      </c>
      <c r="BA161" s="14" t="str">
        <f t="shared" si="41"/>
        <v/>
      </c>
      <c r="BJ161" s="14" t="str">
        <f>IF('P2'!A161="","",'P2'!A161)</f>
        <v/>
      </c>
      <c r="BK161" s="14">
        <f>IF(DETAILS!$B$13="I",SUM('P2'!S161:X161),IF(DETAILS!$B$13="II",SUM('P2'!AR161:AW161),IF(DETAILS!$B$13="III",SUM('P2'!BK161:BP161))))</f>
        <v>0</v>
      </c>
      <c r="BL161" s="14" t="str">
        <f t="shared" si="42"/>
        <v/>
      </c>
      <c r="BU161" s="14" t="str">
        <f>IF('P3'!A161="","",'P3'!A161)</f>
        <v/>
      </c>
      <c r="BV161" s="14">
        <f>IF(DETAILS!$B$13="I",SUM('P3'!S161:X161),IF(DETAILS!$B$13="II",SUM('P3'!AR161:AW161),IF(DETAILS!$B$13="III",SUM('P3'!BK161:BP161))))</f>
        <v>0</v>
      </c>
      <c r="BW161" s="14" t="str">
        <f t="shared" si="43"/>
        <v/>
      </c>
      <c r="CG161" s="14" t="str">
        <f>IF('P4'!A161="","",'P4'!A161)</f>
        <v/>
      </c>
      <c r="CH161" s="14">
        <f>IFERROR(IF(DETAILS!$B$13="I",SUM('P4'!O161:R161),IF(DETAILS!$B$13="II",SUM('P4'!AE161:AH161),IF(DETAILS!$B$13="III",SUM('P4'!AQ161:AT161),""))),"ERROR")</f>
        <v>0</v>
      </c>
      <c r="CI161" s="14" t="str">
        <f t="shared" si="44"/>
        <v/>
      </c>
      <c r="CP161" s="14" t="str">
        <f>IF('P5'!A161="","",'P5'!A161)</f>
        <v/>
      </c>
      <c r="CQ161" s="14">
        <f>IFERROR(IF(DETAILS!$B$13="I",SUM('P5'!O161:R161),IF(DETAILS!$B$13="II",SUM('P5'!AE161:AH161),IF(DETAILS!$B$13="III",SUM('P5'!AQ161:AT161),""))),"ERROR")</f>
        <v>0</v>
      </c>
      <c r="CR161" s="14" t="str">
        <f t="shared" si="45"/>
        <v/>
      </c>
      <c r="CY161" s="14" t="str">
        <f>IF('P6'!A161="","",'P6'!A161)</f>
        <v/>
      </c>
      <c r="CZ161" s="14">
        <f>IFERROR(IF(DETAILS!$B$13="I",SUM('P6'!O161:R161),IF(DETAILS!$B$13="II",SUM('P6'!AE161:AH161),IF(DETAILS!$B$13="III",SUM('P6'!AQ161:AT161),""))),"ERROR")</f>
        <v>0</v>
      </c>
      <c r="DA161" s="14" t="str">
        <f t="shared" si="46"/>
        <v/>
      </c>
      <c r="DH161" s="14" t="str">
        <f>IF('P7'!A161="","",'P7'!A161)</f>
        <v/>
      </c>
      <c r="DI161" s="14">
        <f>IFERROR(IF(DETAILS!$B$13="I",SUM('P7'!O161:R161),IF(DETAILS!$B$13="II",SUM('P7'!AE161:AH161),IF(DETAILS!$B$13="III",SUM('P7'!AQ161:AT161),""))),"ERROR")</f>
        <v>0</v>
      </c>
      <c r="DJ161" s="14" t="str">
        <f t="shared" si="47"/>
        <v/>
      </c>
    </row>
    <row r="162" spans="1:114" s="14" customFormat="1" x14ac:dyDescent="0.25">
      <c r="A162" s="14" t="str">
        <f>IF(BABY!A162="","",BABY!A162)</f>
        <v/>
      </c>
      <c r="B162" s="14">
        <f>IF(DETAILS!$B$13="I",SUM(BABY!G162:M162),IF(DETAILS!$B$13="II",SUM(BABY!AJ162:AP162),IF(DETAILS!$B$13="III",SUM(BABY!BE162:BK162),"")))</f>
        <v>0</v>
      </c>
      <c r="C162" s="14" t="str">
        <f t="shared" si="32"/>
        <v/>
      </c>
      <c r="D162" s="14">
        <f>IF(DETAILS!$B$13="I",SUM(BABY!N162:T162),IF(DETAILS!$B$13="II",SUM(BABY!AQ162:AW162),IF(DETAILS!$B$13="III",SUM(BABY!BL162:BR162),"")))</f>
        <v>0</v>
      </c>
      <c r="E162" s="14" t="str">
        <f t="shared" si="33"/>
        <v/>
      </c>
      <c r="F162" s="14">
        <f>IF(DETAILS!$B$13="I",SUM(BABY!U162:AA162),IF(DETAILS!$B$13="II",SUM(BABY!AX162:BD162),IF(DETAILS!$B$13="III",SUM(BABY!BS162:BY162),"")))</f>
        <v>0</v>
      </c>
      <c r="G162" s="14" t="str">
        <f t="shared" si="34"/>
        <v/>
      </c>
      <c r="Q162" s="14" t="str">
        <f>IF(MIDDLE!A162="","",MIDDLE!A162)</f>
        <v/>
      </c>
      <c r="R162" s="14">
        <f>IF(DETAILS!$B$13="I",SUM(MIDDLE!G162:M162),IF(DETAILS!$B$13="II",SUM(MIDDLE!AJ162:AP162),IF(DETAILS!$B$13="III",SUM(MIDDLE!BE162:BK162),"")))</f>
        <v>0</v>
      </c>
      <c r="S162" s="14" t="str">
        <f t="shared" si="35"/>
        <v/>
      </c>
      <c r="T162" s="14">
        <f>IF(DETAILS!$B$13="I",SUM(MIDDLE!N162:T162),IF(DETAILS!$B$13="II",SUM(MIDDLE!AQ162:AW162),IF(DETAILS!$B$13="III",SUM(MIDDLE!BL162:BR162),"")))</f>
        <v>0</v>
      </c>
      <c r="U162" s="14" t="str">
        <f t="shared" si="36"/>
        <v/>
      </c>
      <c r="V162" s="14">
        <f>IF(DETAILS!$B$13="I",SUM(MIDDLE!U162:AA162),IF(DETAILS!$B$13="II",SUM(MIDDLE!AX162:BD162),IF(DETAILS!$B$13="III",SUM(MIDDLE!BS162:BY162),"")))</f>
        <v>0</v>
      </c>
      <c r="W162" s="14" t="str">
        <f t="shared" si="37"/>
        <v/>
      </c>
      <c r="AG162" s="14" t="str">
        <f>IF(TOP!A162="","",TOP!A162)</f>
        <v/>
      </c>
      <c r="AH162" s="14">
        <f>IF(DETAILS!$B$13="I",SUM(TOP!G162:M162),IF(DETAILS!$B$13="II",SUM(TOP!AJ162:AP162),IF(DETAILS!$B$13="III",SUM(TOP!BE162:BK162),"")))</f>
        <v>0</v>
      </c>
      <c r="AI162" s="14" t="str">
        <f t="shared" si="38"/>
        <v/>
      </c>
      <c r="AJ162" s="14">
        <f>IF(DETAILS!$B$13="I",SUM(TOP!N162:T162),IF(DETAILS!$B$13="II",SUM(TOP!AQ162:AW162),IF(DETAILS!$B$13="III",SUM(TOP!BL162:BR162),"")))</f>
        <v>0</v>
      </c>
      <c r="AK162" s="14" t="str">
        <f t="shared" si="39"/>
        <v/>
      </c>
      <c r="AL162" s="14">
        <f>IF(DETAILS!$B$13="I",SUM(TOP!U162:AA162),IF(DETAILS!$B$13="II",SUM(TOP!AX162:BD162),IF(DETAILS!$B$13="III",SUM(TOP!BS162:BY162),"")))</f>
        <v>0</v>
      </c>
      <c r="AM162" s="14" t="str">
        <f t="shared" si="40"/>
        <v/>
      </c>
      <c r="AY162" s="14" t="str">
        <f>IF('P1'!A162="","",'P1'!A162)</f>
        <v/>
      </c>
      <c r="AZ162" s="14">
        <f>IF(DETAILS!$B$13="I",SUM('P1'!S162:X162),IF(DETAILS!$B$13="II",SUM('P1'!AR162:AW162),IF(DETAILS!$B$13="III",SUM('P1'!BK162:BP162))))</f>
        <v>0</v>
      </c>
      <c r="BA162" s="14" t="str">
        <f t="shared" si="41"/>
        <v/>
      </c>
      <c r="BJ162" s="14" t="str">
        <f>IF('P2'!A162="","",'P2'!A162)</f>
        <v/>
      </c>
      <c r="BK162" s="14">
        <f>IF(DETAILS!$B$13="I",SUM('P2'!S162:X162),IF(DETAILS!$B$13="II",SUM('P2'!AR162:AW162),IF(DETAILS!$B$13="III",SUM('P2'!BK162:BP162))))</f>
        <v>0</v>
      </c>
      <c r="BL162" s="14" t="str">
        <f t="shared" si="42"/>
        <v/>
      </c>
      <c r="BU162" s="14" t="str">
        <f>IF('P3'!A162="","",'P3'!A162)</f>
        <v/>
      </c>
      <c r="BV162" s="14">
        <f>IF(DETAILS!$B$13="I",SUM('P3'!S162:X162),IF(DETAILS!$B$13="II",SUM('P3'!AR162:AW162),IF(DETAILS!$B$13="III",SUM('P3'!BK162:BP162))))</f>
        <v>0</v>
      </c>
      <c r="BW162" s="14" t="str">
        <f t="shared" si="43"/>
        <v/>
      </c>
      <c r="CG162" s="14" t="str">
        <f>IF('P4'!A162="","",'P4'!A162)</f>
        <v/>
      </c>
      <c r="CH162" s="14">
        <f>IFERROR(IF(DETAILS!$B$13="I",SUM('P4'!O162:R162),IF(DETAILS!$B$13="II",SUM('P4'!AE162:AH162),IF(DETAILS!$B$13="III",SUM('P4'!AQ162:AT162),""))),"ERROR")</f>
        <v>0</v>
      </c>
      <c r="CI162" s="14" t="str">
        <f t="shared" si="44"/>
        <v/>
      </c>
      <c r="CP162" s="14" t="str">
        <f>IF('P5'!A162="","",'P5'!A162)</f>
        <v/>
      </c>
      <c r="CQ162" s="14">
        <f>IFERROR(IF(DETAILS!$B$13="I",SUM('P5'!O162:R162),IF(DETAILS!$B$13="II",SUM('P5'!AE162:AH162),IF(DETAILS!$B$13="III",SUM('P5'!AQ162:AT162),""))),"ERROR")</f>
        <v>0</v>
      </c>
      <c r="CR162" s="14" t="str">
        <f t="shared" si="45"/>
        <v/>
      </c>
      <c r="CY162" s="14" t="str">
        <f>IF('P6'!A162="","",'P6'!A162)</f>
        <v/>
      </c>
      <c r="CZ162" s="14">
        <f>IFERROR(IF(DETAILS!$B$13="I",SUM('P6'!O162:R162),IF(DETAILS!$B$13="II",SUM('P6'!AE162:AH162),IF(DETAILS!$B$13="III",SUM('P6'!AQ162:AT162),""))),"ERROR")</f>
        <v>0</v>
      </c>
      <c r="DA162" s="14" t="str">
        <f t="shared" si="46"/>
        <v/>
      </c>
      <c r="DH162" s="14" t="str">
        <f>IF('P7'!A162="","",'P7'!A162)</f>
        <v/>
      </c>
      <c r="DI162" s="14">
        <f>IFERROR(IF(DETAILS!$B$13="I",SUM('P7'!O162:R162),IF(DETAILS!$B$13="II",SUM('P7'!AE162:AH162),IF(DETAILS!$B$13="III",SUM('P7'!AQ162:AT162),""))),"ERROR")</f>
        <v>0</v>
      </c>
      <c r="DJ162" s="14" t="str">
        <f t="shared" si="47"/>
        <v/>
      </c>
    </row>
    <row r="163" spans="1:114" s="14" customFormat="1" x14ac:dyDescent="0.25">
      <c r="A163" s="14" t="str">
        <f>IF(BABY!A163="","",BABY!A163)</f>
        <v/>
      </c>
      <c r="B163" s="14">
        <f>IF(DETAILS!$B$13="I",SUM(BABY!G163:M163),IF(DETAILS!$B$13="II",SUM(BABY!AJ163:AP163),IF(DETAILS!$B$13="III",SUM(BABY!BE163:BK163),"")))</f>
        <v>0</v>
      </c>
      <c r="C163" s="14" t="str">
        <f t="shared" si="32"/>
        <v/>
      </c>
      <c r="D163" s="14">
        <f>IF(DETAILS!$B$13="I",SUM(BABY!N163:T163),IF(DETAILS!$B$13="II",SUM(BABY!AQ163:AW163),IF(DETAILS!$B$13="III",SUM(BABY!BL163:BR163),"")))</f>
        <v>0</v>
      </c>
      <c r="E163" s="14" t="str">
        <f t="shared" si="33"/>
        <v/>
      </c>
      <c r="F163" s="14">
        <f>IF(DETAILS!$B$13="I",SUM(BABY!U163:AA163),IF(DETAILS!$B$13="II",SUM(BABY!AX163:BD163),IF(DETAILS!$B$13="III",SUM(BABY!BS163:BY163),"")))</f>
        <v>0</v>
      </c>
      <c r="G163" s="14" t="str">
        <f t="shared" si="34"/>
        <v/>
      </c>
      <c r="Q163" s="14" t="str">
        <f>IF(MIDDLE!A163="","",MIDDLE!A163)</f>
        <v/>
      </c>
      <c r="R163" s="14">
        <f>IF(DETAILS!$B$13="I",SUM(MIDDLE!G163:M163),IF(DETAILS!$B$13="II",SUM(MIDDLE!AJ163:AP163),IF(DETAILS!$B$13="III",SUM(MIDDLE!BE163:BK163),"")))</f>
        <v>0</v>
      </c>
      <c r="S163" s="14" t="str">
        <f t="shared" si="35"/>
        <v/>
      </c>
      <c r="T163" s="14">
        <f>IF(DETAILS!$B$13="I",SUM(MIDDLE!N163:T163),IF(DETAILS!$B$13="II",SUM(MIDDLE!AQ163:AW163),IF(DETAILS!$B$13="III",SUM(MIDDLE!BL163:BR163),"")))</f>
        <v>0</v>
      </c>
      <c r="U163" s="14" t="str">
        <f t="shared" si="36"/>
        <v/>
      </c>
      <c r="V163" s="14">
        <f>IF(DETAILS!$B$13="I",SUM(MIDDLE!U163:AA163),IF(DETAILS!$B$13="II",SUM(MIDDLE!AX163:BD163),IF(DETAILS!$B$13="III",SUM(MIDDLE!BS163:BY163),"")))</f>
        <v>0</v>
      </c>
      <c r="W163" s="14" t="str">
        <f t="shared" si="37"/>
        <v/>
      </c>
      <c r="AG163" s="14" t="str">
        <f>IF(TOP!A163="","",TOP!A163)</f>
        <v/>
      </c>
      <c r="AH163" s="14">
        <f>IF(DETAILS!$B$13="I",SUM(TOP!G163:M163),IF(DETAILS!$B$13="II",SUM(TOP!AJ163:AP163),IF(DETAILS!$B$13="III",SUM(TOP!BE163:BK163),"")))</f>
        <v>0</v>
      </c>
      <c r="AI163" s="14" t="str">
        <f t="shared" si="38"/>
        <v/>
      </c>
      <c r="AJ163" s="14">
        <f>IF(DETAILS!$B$13="I",SUM(TOP!N163:T163),IF(DETAILS!$B$13="II",SUM(TOP!AQ163:AW163),IF(DETAILS!$B$13="III",SUM(TOP!BL163:BR163),"")))</f>
        <v>0</v>
      </c>
      <c r="AK163" s="14" t="str">
        <f t="shared" si="39"/>
        <v/>
      </c>
      <c r="AL163" s="14">
        <f>IF(DETAILS!$B$13="I",SUM(TOP!U163:AA163),IF(DETAILS!$B$13="II",SUM(TOP!AX163:BD163),IF(DETAILS!$B$13="III",SUM(TOP!BS163:BY163),"")))</f>
        <v>0</v>
      </c>
      <c r="AM163" s="14" t="str">
        <f t="shared" si="40"/>
        <v/>
      </c>
      <c r="AY163" s="14" t="str">
        <f>IF('P1'!A163="","",'P1'!A163)</f>
        <v/>
      </c>
      <c r="AZ163" s="14">
        <f>IF(DETAILS!$B$13="I",SUM('P1'!S163:X163),IF(DETAILS!$B$13="II",SUM('P1'!AR163:AW163),IF(DETAILS!$B$13="III",SUM('P1'!BK163:BP163))))</f>
        <v>0</v>
      </c>
      <c r="BA163" s="14" t="str">
        <f t="shared" si="41"/>
        <v/>
      </c>
      <c r="BJ163" s="14" t="str">
        <f>IF('P2'!A163="","",'P2'!A163)</f>
        <v/>
      </c>
      <c r="BK163" s="14">
        <f>IF(DETAILS!$B$13="I",SUM('P2'!S163:X163),IF(DETAILS!$B$13="II",SUM('P2'!AR163:AW163),IF(DETAILS!$B$13="III",SUM('P2'!BK163:BP163))))</f>
        <v>0</v>
      </c>
      <c r="BL163" s="14" t="str">
        <f t="shared" si="42"/>
        <v/>
      </c>
      <c r="BU163" s="14" t="str">
        <f>IF('P3'!A163="","",'P3'!A163)</f>
        <v/>
      </c>
      <c r="BV163" s="14">
        <f>IF(DETAILS!$B$13="I",SUM('P3'!S163:X163),IF(DETAILS!$B$13="II",SUM('P3'!AR163:AW163),IF(DETAILS!$B$13="III",SUM('P3'!BK163:BP163))))</f>
        <v>0</v>
      </c>
      <c r="BW163" s="14" t="str">
        <f t="shared" si="43"/>
        <v/>
      </c>
      <c r="CG163" s="14" t="str">
        <f>IF('P4'!A163="","",'P4'!A163)</f>
        <v/>
      </c>
      <c r="CH163" s="14">
        <f>IFERROR(IF(DETAILS!$B$13="I",SUM('P4'!O163:R163),IF(DETAILS!$B$13="II",SUM('P4'!AE163:AH163),IF(DETAILS!$B$13="III",SUM('P4'!AQ163:AT163),""))),"ERROR")</f>
        <v>0</v>
      </c>
      <c r="CI163" s="14" t="str">
        <f t="shared" si="44"/>
        <v/>
      </c>
      <c r="CP163" s="14" t="str">
        <f>IF('P5'!A163="","",'P5'!A163)</f>
        <v/>
      </c>
      <c r="CQ163" s="14">
        <f>IFERROR(IF(DETAILS!$B$13="I",SUM('P5'!O163:R163),IF(DETAILS!$B$13="II",SUM('P5'!AE163:AH163),IF(DETAILS!$B$13="III",SUM('P5'!AQ163:AT163),""))),"ERROR")</f>
        <v>0</v>
      </c>
      <c r="CR163" s="14" t="str">
        <f t="shared" si="45"/>
        <v/>
      </c>
      <c r="CY163" s="14" t="str">
        <f>IF('P6'!A163="","",'P6'!A163)</f>
        <v/>
      </c>
      <c r="CZ163" s="14">
        <f>IFERROR(IF(DETAILS!$B$13="I",SUM('P6'!O163:R163),IF(DETAILS!$B$13="II",SUM('P6'!AE163:AH163),IF(DETAILS!$B$13="III",SUM('P6'!AQ163:AT163),""))),"ERROR")</f>
        <v>0</v>
      </c>
      <c r="DA163" s="14" t="str">
        <f t="shared" si="46"/>
        <v/>
      </c>
      <c r="DH163" s="14" t="str">
        <f>IF('P7'!A163="","",'P7'!A163)</f>
        <v/>
      </c>
      <c r="DI163" s="14">
        <f>IFERROR(IF(DETAILS!$B$13="I",SUM('P7'!O163:R163),IF(DETAILS!$B$13="II",SUM('P7'!AE163:AH163),IF(DETAILS!$B$13="III",SUM('P7'!AQ163:AT163),""))),"ERROR")</f>
        <v>0</v>
      </c>
      <c r="DJ163" s="14" t="str">
        <f t="shared" si="47"/>
        <v/>
      </c>
    </row>
    <row r="164" spans="1:114" s="14" customFormat="1" x14ac:dyDescent="0.25">
      <c r="A164" s="14" t="str">
        <f>IF(BABY!A164="","",BABY!A164)</f>
        <v/>
      </c>
      <c r="B164" s="14">
        <f>IF(DETAILS!$B$13="I",SUM(BABY!G164:M164),IF(DETAILS!$B$13="II",SUM(BABY!AJ164:AP164),IF(DETAILS!$B$13="III",SUM(BABY!BE164:BK164),"")))</f>
        <v>0</v>
      </c>
      <c r="C164" s="14" t="str">
        <f t="shared" si="32"/>
        <v/>
      </c>
      <c r="D164" s="14">
        <f>IF(DETAILS!$B$13="I",SUM(BABY!N164:T164),IF(DETAILS!$B$13="II",SUM(BABY!AQ164:AW164),IF(DETAILS!$B$13="III",SUM(BABY!BL164:BR164),"")))</f>
        <v>0</v>
      </c>
      <c r="E164" s="14" t="str">
        <f t="shared" si="33"/>
        <v/>
      </c>
      <c r="F164" s="14">
        <f>IF(DETAILS!$B$13="I",SUM(BABY!U164:AA164),IF(DETAILS!$B$13="II",SUM(BABY!AX164:BD164),IF(DETAILS!$B$13="III",SUM(BABY!BS164:BY164),"")))</f>
        <v>0</v>
      </c>
      <c r="G164" s="14" t="str">
        <f t="shared" si="34"/>
        <v/>
      </c>
      <c r="Q164" s="14" t="str">
        <f>IF(MIDDLE!A164="","",MIDDLE!A164)</f>
        <v/>
      </c>
      <c r="R164" s="14">
        <f>IF(DETAILS!$B$13="I",SUM(MIDDLE!G164:M164),IF(DETAILS!$B$13="II",SUM(MIDDLE!AJ164:AP164),IF(DETAILS!$B$13="III",SUM(MIDDLE!BE164:BK164),"")))</f>
        <v>0</v>
      </c>
      <c r="S164" s="14" t="str">
        <f t="shared" si="35"/>
        <v/>
      </c>
      <c r="T164" s="14">
        <f>IF(DETAILS!$B$13="I",SUM(MIDDLE!N164:T164),IF(DETAILS!$B$13="II",SUM(MIDDLE!AQ164:AW164),IF(DETAILS!$B$13="III",SUM(MIDDLE!BL164:BR164),"")))</f>
        <v>0</v>
      </c>
      <c r="U164" s="14" t="str">
        <f t="shared" si="36"/>
        <v/>
      </c>
      <c r="V164" s="14">
        <f>IF(DETAILS!$B$13="I",SUM(MIDDLE!U164:AA164),IF(DETAILS!$B$13="II",SUM(MIDDLE!AX164:BD164),IF(DETAILS!$B$13="III",SUM(MIDDLE!BS164:BY164),"")))</f>
        <v>0</v>
      </c>
      <c r="W164" s="14" t="str">
        <f t="shared" si="37"/>
        <v/>
      </c>
      <c r="AG164" s="14" t="str">
        <f>IF(TOP!A164="","",TOP!A164)</f>
        <v/>
      </c>
      <c r="AH164" s="14">
        <f>IF(DETAILS!$B$13="I",SUM(TOP!G164:M164),IF(DETAILS!$B$13="II",SUM(TOP!AJ164:AP164),IF(DETAILS!$B$13="III",SUM(TOP!BE164:BK164),"")))</f>
        <v>0</v>
      </c>
      <c r="AI164" s="14" t="str">
        <f t="shared" si="38"/>
        <v/>
      </c>
      <c r="AJ164" s="14">
        <f>IF(DETAILS!$B$13="I",SUM(TOP!N164:T164),IF(DETAILS!$B$13="II",SUM(TOP!AQ164:AW164),IF(DETAILS!$B$13="III",SUM(TOP!BL164:BR164),"")))</f>
        <v>0</v>
      </c>
      <c r="AK164" s="14" t="str">
        <f t="shared" si="39"/>
        <v/>
      </c>
      <c r="AL164" s="14">
        <f>IF(DETAILS!$B$13="I",SUM(TOP!U164:AA164),IF(DETAILS!$B$13="II",SUM(TOP!AX164:BD164),IF(DETAILS!$B$13="III",SUM(TOP!BS164:BY164),"")))</f>
        <v>0</v>
      </c>
      <c r="AM164" s="14" t="str">
        <f t="shared" si="40"/>
        <v/>
      </c>
      <c r="AY164" s="14" t="str">
        <f>IF('P1'!A164="","",'P1'!A164)</f>
        <v/>
      </c>
      <c r="AZ164" s="14">
        <f>IF(DETAILS!$B$13="I",SUM('P1'!S164:X164),IF(DETAILS!$B$13="II",SUM('P1'!AR164:AW164),IF(DETAILS!$B$13="III",SUM('P1'!BK164:BP164))))</f>
        <v>0</v>
      </c>
      <c r="BA164" s="14" t="str">
        <f t="shared" si="41"/>
        <v/>
      </c>
      <c r="BJ164" s="14" t="str">
        <f>IF('P2'!A164="","",'P2'!A164)</f>
        <v/>
      </c>
      <c r="BK164" s="14">
        <f>IF(DETAILS!$B$13="I",SUM('P2'!S164:X164),IF(DETAILS!$B$13="II",SUM('P2'!AR164:AW164),IF(DETAILS!$B$13="III",SUM('P2'!BK164:BP164))))</f>
        <v>0</v>
      </c>
      <c r="BL164" s="14" t="str">
        <f t="shared" si="42"/>
        <v/>
      </c>
      <c r="BU164" s="14" t="str">
        <f>IF('P3'!A164="","",'P3'!A164)</f>
        <v/>
      </c>
      <c r="BV164" s="14">
        <f>IF(DETAILS!$B$13="I",SUM('P3'!S164:X164),IF(DETAILS!$B$13="II",SUM('P3'!AR164:AW164),IF(DETAILS!$B$13="III",SUM('P3'!BK164:BP164))))</f>
        <v>0</v>
      </c>
      <c r="BW164" s="14" t="str">
        <f t="shared" si="43"/>
        <v/>
      </c>
      <c r="CG164" s="14" t="str">
        <f>IF('P4'!A164="","",'P4'!A164)</f>
        <v/>
      </c>
      <c r="CH164" s="14">
        <f>IFERROR(IF(DETAILS!$B$13="I",SUM('P4'!O164:R164),IF(DETAILS!$B$13="II",SUM('P4'!AE164:AH164),IF(DETAILS!$B$13="III",SUM('P4'!AQ164:AT164),""))),"ERROR")</f>
        <v>0</v>
      </c>
      <c r="CI164" s="14" t="str">
        <f t="shared" si="44"/>
        <v/>
      </c>
      <c r="CP164" s="14" t="str">
        <f>IF('P5'!A164="","",'P5'!A164)</f>
        <v/>
      </c>
      <c r="CQ164" s="14">
        <f>IFERROR(IF(DETAILS!$B$13="I",SUM('P5'!O164:R164),IF(DETAILS!$B$13="II",SUM('P5'!AE164:AH164),IF(DETAILS!$B$13="III",SUM('P5'!AQ164:AT164),""))),"ERROR")</f>
        <v>0</v>
      </c>
      <c r="CR164" s="14" t="str">
        <f t="shared" si="45"/>
        <v/>
      </c>
      <c r="CY164" s="14" t="str">
        <f>IF('P6'!A164="","",'P6'!A164)</f>
        <v/>
      </c>
      <c r="CZ164" s="14">
        <f>IFERROR(IF(DETAILS!$B$13="I",SUM('P6'!O164:R164),IF(DETAILS!$B$13="II",SUM('P6'!AE164:AH164),IF(DETAILS!$B$13="III",SUM('P6'!AQ164:AT164),""))),"ERROR")</f>
        <v>0</v>
      </c>
      <c r="DA164" s="14" t="str">
        <f t="shared" si="46"/>
        <v/>
      </c>
      <c r="DH164" s="14" t="str">
        <f>IF('P7'!A164="","",'P7'!A164)</f>
        <v/>
      </c>
      <c r="DI164" s="14">
        <f>IFERROR(IF(DETAILS!$B$13="I",SUM('P7'!O164:R164),IF(DETAILS!$B$13="II",SUM('P7'!AE164:AH164),IF(DETAILS!$B$13="III",SUM('P7'!AQ164:AT164),""))),"ERROR")</f>
        <v>0</v>
      </c>
      <c r="DJ164" s="14" t="str">
        <f t="shared" si="47"/>
        <v/>
      </c>
    </row>
    <row r="165" spans="1:114" s="14" customFormat="1" x14ac:dyDescent="0.25">
      <c r="A165" s="14" t="str">
        <f>IF(BABY!A165="","",BABY!A165)</f>
        <v/>
      </c>
      <c r="B165" s="14">
        <f>IF(DETAILS!$B$13="I",SUM(BABY!G165:M165),IF(DETAILS!$B$13="II",SUM(BABY!AJ165:AP165),IF(DETAILS!$B$13="III",SUM(BABY!BE165:BK165),"")))</f>
        <v>0</v>
      </c>
      <c r="C165" s="14" t="str">
        <f t="shared" si="32"/>
        <v/>
      </c>
      <c r="D165" s="14">
        <f>IF(DETAILS!$B$13="I",SUM(BABY!N165:T165),IF(DETAILS!$B$13="II",SUM(BABY!AQ165:AW165),IF(DETAILS!$B$13="III",SUM(BABY!BL165:BR165),"")))</f>
        <v>0</v>
      </c>
      <c r="E165" s="14" t="str">
        <f t="shared" si="33"/>
        <v/>
      </c>
      <c r="F165" s="14">
        <f>IF(DETAILS!$B$13="I",SUM(BABY!U165:AA165),IF(DETAILS!$B$13="II",SUM(BABY!AX165:BD165),IF(DETAILS!$B$13="III",SUM(BABY!BS165:BY165),"")))</f>
        <v>0</v>
      </c>
      <c r="G165" s="14" t="str">
        <f t="shared" si="34"/>
        <v/>
      </c>
      <c r="Q165" s="14" t="str">
        <f>IF(MIDDLE!A165="","",MIDDLE!A165)</f>
        <v/>
      </c>
      <c r="R165" s="14">
        <f>IF(DETAILS!$B$13="I",SUM(MIDDLE!G165:M165),IF(DETAILS!$B$13="II",SUM(MIDDLE!AJ165:AP165),IF(DETAILS!$B$13="III",SUM(MIDDLE!BE165:BK165),"")))</f>
        <v>0</v>
      </c>
      <c r="S165" s="14" t="str">
        <f t="shared" si="35"/>
        <v/>
      </c>
      <c r="T165" s="14">
        <f>IF(DETAILS!$B$13="I",SUM(MIDDLE!N165:T165),IF(DETAILS!$B$13="II",SUM(MIDDLE!AQ165:AW165),IF(DETAILS!$B$13="III",SUM(MIDDLE!BL165:BR165),"")))</f>
        <v>0</v>
      </c>
      <c r="U165" s="14" t="str">
        <f t="shared" si="36"/>
        <v/>
      </c>
      <c r="V165" s="14">
        <f>IF(DETAILS!$B$13="I",SUM(MIDDLE!U165:AA165),IF(DETAILS!$B$13="II",SUM(MIDDLE!AX165:BD165),IF(DETAILS!$B$13="III",SUM(MIDDLE!BS165:BY165),"")))</f>
        <v>0</v>
      </c>
      <c r="W165" s="14" t="str">
        <f t="shared" si="37"/>
        <v/>
      </c>
      <c r="AG165" s="14" t="str">
        <f>IF(TOP!A165="","",TOP!A165)</f>
        <v/>
      </c>
      <c r="AH165" s="14">
        <f>IF(DETAILS!$B$13="I",SUM(TOP!G165:M165),IF(DETAILS!$B$13="II",SUM(TOP!AJ165:AP165),IF(DETAILS!$B$13="III",SUM(TOP!BE165:BK165),"")))</f>
        <v>0</v>
      </c>
      <c r="AI165" s="14" t="str">
        <f t="shared" si="38"/>
        <v/>
      </c>
      <c r="AJ165" s="14">
        <f>IF(DETAILS!$B$13="I",SUM(TOP!N165:T165),IF(DETAILS!$B$13="II",SUM(TOP!AQ165:AW165),IF(DETAILS!$B$13="III",SUM(TOP!BL165:BR165),"")))</f>
        <v>0</v>
      </c>
      <c r="AK165" s="14" t="str">
        <f t="shared" si="39"/>
        <v/>
      </c>
      <c r="AL165" s="14">
        <f>IF(DETAILS!$B$13="I",SUM(TOP!U165:AA165),IF(DETAILS!$B$13="II",SUM(TOP!AX165:BD165),IF(DETAILS!$B$13="III",SUM(TOP!BS165:BY165),"")))</f>
        <v>0</v>
      </c>
      <c r="AM165" s="14" t="str">
        <f t="shared" si="40"/>
        <v/>
      </c>
      <c r="AY165" s="14" t="str">
        <f>IF('P1'!A165="","",'P1'!A165)</f>
        <v/>
      </c>
      <c r="AZ165" s="14">
        <f>IF(DETAILS!$B$13="I",SUM('P1'!S165:X165),IF(DETAILS!$B$13="II",SUM('P1'!AR165:AW165),IF(DETAILS!$B$13="III",SUM('P1'!BK165:BP165))))</f>
        <v>0</v>
      </c>
      <c r="BA165" s="14" t="str">
        <f t="shared" si="41"/>
        <v/>
      </c>
      <c r="BJ165" s="14" t="str">
        <f>IF('P2'!A165="","",'P2'!A165)</f>
        <v/>
      </c>
      <c r="BK165" s="14">
        <f>IF(DETAILS!$B$13="I",SUM('P2'!S165:X165),IF(DETAILS!$B$13="II",SUM('P2'!AR165:AW165),IF(DETAILS!$B$13="III",SUM('P2'!BK165:BP165))))</f>
        <v>0</v>
      </c>
      <c r="BL165" s="14" t="str">
        <f t="shared" si="42"/>
        <v/>
      </c>
      <c r="BU165" s="14" t="str">
        <f>IF('P3'!A165="","",'P3'!A165)</f>
        <v/>
      </c>
      <c r="BV165" s="14">
        <f>IF(DETAILS!$B$13="I",SUM('P3'!S165:X165),IF(DETAILS!$B$13="II",SUM('P3'!AR165:AW165),IF(DETAILS!$B$13="III",SUM('P3'!BK165:BP165))))</f>
        <v>0</v>
      </c>
      <c r="BW165" s="14" t="str">
        <f t="shared" si="43"/>
        <v/>
      </c>
      <c r="CG165" s="14" t="str">
        <f>IF('P4'!A165="","",'P4'!A165)</f>
        <v/>
      </c>
      <c r="CH165" s="14">
        <f>IFERROR(IF(DETAILS!$B$13="I",SUM('P4'!O165:R165),IF(DETAILS!$B$13="II",SUM('P4'!AE165:AH165),IF(DETAILS!$B$13="III",SUM('P4'!AQ165:AT165),""))),"ERROR")</f>
        <v>0</v>
      </c>
      <c r="CI165" s="14" t="str">
        <f t="shared" si="44"/>
        <v/>
      </c>
      <c r="CP165" s="14" t="str">
        <f>IF('P5'!A165="","",'P5'!A165)</f>
        <v/>
      </c>
      <c r="CQ165" s="14">
        <f>IFERROR(IF(DETAILS!$B$13="I",SUM('P5'!O165:R165),IF(DETAILS!$B$13="II",SUM('P5'!AE165:AH165),IF(DETAILS!$B$13="III",SUM('P5'!AQ165:AT165),""))),"ERROR")</f>
        <v>0</v>
      </c>
      <c r="CR165" s="14" t="str">
        <f t="shared" si="45"/>
        <v/>
      </c>
      <c r="CY165" s="14" t="str">
        <f>IF('P6'!A165="","",'P6'!A165)</f>
        <v/>
      </c>
      <c r="CZ165" s="14">
        <f>IFERROR(IF(DETAILS!$B$13="I",SUM('P6'!O165:R165),IF(DETAILS!$B$13="II",SUM('P6'!AE165:AH165),IF(DETAILS!$B$13="III",SUM('P6'!AQ165:AT165),""))),"ERROR")</f>
        <v>0</v>
      </c>
      <c r="DA165" s="14" t="str">
        <f t="shared" si="46"/>
        <v/>
      </c>
      <c r="DH165" s="14" t="str">
        <f>IF('P7'!A165="","",'P7'!A165)</f>
        <v/>
      </c>
      <c r="DI165" s="14">
        <f>IFERROR(IF(DETAILS!$B$13="I",SUM('P7'!O165:R165),IF(DETAILS!$B$13="II",SUM('P7'!AE165:AH165),IF(DETAILS!$B$13="III",SUM('P7'!AQ165:AT165),""))),"ERROR")</f>
        <v>0</v>
      </c>
      <c r="DJ165" s="14" t="str">
        <f t="shared" si="47"/>
        <v/>
      </c>
    </row>
    <row r="166" spans="1:114" s="14" customFormat="1" x14ac:dyDescent="0.25">
      <c r="A166" s="14" t="str">
        <f>IF(BABY!A166="","",BABY!A166)</f>
        <v/>
      </c>
      <c r="B166" s="14">
        <f>IF(DETAILS!$B$13="I",SUM(BABY!G166:M166),IF(DETAILS!$B$13="II",SUM(BABY!AJ166:AP166),IF(DETAILS!$B$13="III",SUM(BABY!BE166:BK166),"")))</f>
        <v>0</v>
      </c>
      <c r="C166" s="14" t="str">
        <f t="shared" si="32"/>
        <v/>
      </c>
      <c r="D166" s="14">
        <f>IF(DETAILS!$B$13="I",SUM(BABY!N166:T166),IF(DETAILS!$B$13="II",SUM(BABY!AQ166:AW166),IF(DETAILS!$B$13="III",SUM(BABY!BL166:BR166),"")))</f>
        <v>0</v>
      </c>
      <c r="E166" s="14" t="str">
        <f t="shared" si="33"/>
        <v/>
      </c>
      <c r="F166" s="14">
        <f>IF(DETAILS!$B$13="I",SUM(BABY!U166:AA166),IF(DETAILS!$B$13="II",SUM(BABY!AX166:BD166),IF(DETAILS!$B$13="III",SUM(BABY!BS166:BY166),"")))</f>
        <v>0</v>
      </c>
      <c r="G166" s="14" t="str">
        <f t="shared" si="34"/>
        <v/>
      </c>
      <c r="Q166" s="14" t="str">
        <f>IF(MIDDLE!A166="","",MIDDLE!A166)</f>
        <v/>
      </c>
      <c r="R166" s="14">
        <f>IF(DETAILS!$B$13="I",SUM(MIDDLE!G166:M166),IF(DETAILS!$B$13="II",SUM(MIDDLE!AJ166:AP166),IF(DETAILS!$B$13="III",SUM(MIDDLE!BE166:BK166),"")))</f>
        <v>0</v>
      </c>
      <c r="S166" s="14" t="str">
        <f t="shared" si="35"/>
        <v/>
      </c>
      <c r="T166" s="14">
        <f>IF(DETAILS!$B$13="I",SUM(MIDDLE!N166:T166),IF(DETAILS!$B$13="II",SUM(MIDDLE!AQ166:AW166),IF(DETAILS!$B$13="III",SUM(MIDDLE!BL166:BR166),"")))</f>
        <v>0</v>
      </c>
      <c r="U166" s="14" t="str">
        <f t="shared" si="36"/>
        <v/>
      </c>
      <c r="V166" s="14">
        <f>IF(DETAILS!$B$13="I",SUM(MIDDLE!U166:AA166),IF(DETAILS!$B$13="II",SUM(MIDDLE!AX166:BD166),IF(DETAILS!$B$13="III",SUM(MIDDLE!BS166:BY166),"")))</f>
        <v>0</v>
      </c>
      <c r="W166" s="14" t="str">
        <f t="shared" si="37"/>
        <v/>
      </c>
      <c r="AG166" s="14" t="str">
        <f>IF(TOP!A166="","",TOP!A166)</f>
        <v/>
      </c>
      <c r="AH166" s="14">
        <f>IF(DETAILS!$B$13="I",SUM(TOP!G166:M166),IF(DETAILS!$B$13="II",SUM(TOP!AJ166:AP166),IF(DETAILS!$B$13="III",SUM(TOP!BE166:BK166),"")))</f>
        <v>0</v>
      </c>
      <c r="AI166" s="14" t="str">
        <f t="shared" si="38"/>
        <v/>
      </c>
      <c r="AJ166" s="14">
        <f>IF(DETAILS!$B$13="I",SUM(TOP!N166:T166),IF(DETAILS!$B$13="II",SUM(TOP!AQ166:AW166),IF(DETAILS!$B$13="III",SUM(TOP!BL166:BR166),"")))</f>
        <v>0</v>
      </c>
      <c r="AK166" s="14" t="str">
        <f t="shared" si="39"/>
        <v/>
      </c>
      <c r="AL166" s="14">
        <f>IF(DETAILS!$B$13="I",SUM(TOP!U166:AA166),IF(DETAILS!$B$13="II",SUM(TOP!AX166:BD166),IF(DETAILS!$B$13="III",SUM(TOP!BS166:BY166),"")))</f>
        <v>0</v>
      </c>
      <c r="AM166" s="14" t="str">
        <f t="shared" si="40"/>
        <v/>
      </c>
      <c r="AY166" s="14" t="str">
        <f>IF('P1'!A166="","",'P1'!A166)</f>
        <v/>
      </c>
      <c r="AZ166" s="14">
        <f>IF(DETAILS!$B$13="I",SUM('P1'!S166:X166),IF(DETAILS!$B$13="II",SUM('P1'!AR166:AW166),IF(DETAILS!$B$13="III",SUM('P1'!BK166:BP166))))</f>
        <v>0</v>
      </c>
      <c r="BA166" s="14" t="str">
        <f t="shared" si="41"/>
        <v/>
      </c>
      <c r="BJ166" s="14" t="str">
        <f>IF('P2'!A166="","",'P2'!A166)</f>
        <v/>
      </c>
      <c r="BK166" s="14">
        <f>IF(DETAILS!$B$13="I",SUM('P2'!S166:X166),IF(DETAILS!$B$13="II",SUM('P2'!AR166:AW166),IF(DETAILS!$B$13="III",SUM('P2'!BK166:BP166))))</f>
        <v>0</v>
      </c>
      <c r="BL166" s="14" t="str">
        <f t="shared" si="42"/>
        <v/>
      </c>
      <c r="BU166" s="14" t="str">
        <f>IF('P3'!A166="","",'P3'!A166)</f>
        <v/>
      </c>
      <c r="BV166" s="14">
        <f>IF(DETAILS!$B$13="I",SUM('P3'!S166:X166),IF(DETAILS!$B$13="II",SUM('P3'!AR166:AW166),IF(DETAILS!$B$13="III",SUM('P3'!BK166:BP166))))</f>
        <v>0</v>
      </c>
      <c r="BW166" s="14" t="str">
        <f t="shared" si="43"/>
        <v/>
      </c>
      <c r="CG166" s="14" t="str">
        <f>IF('P4'!A166="","",'P4'!A166)</f>
        <v/>
      </c>
      <c r="CH166" s="14">
        <f>IFERROR(IF(DETAILS!$B$13="I",SUM('P4'!O166:R166),IF(DETAILS!$B$13="II",SUM('P4'!AE166:AH166),IF(DETAILS!$B$13="III",SUM('P4'!AQ166:AT166),""))),"ERROR")</f>
        <v>0</v>
      </c>
      <c r="CI166" s="14" t="str">
        <f t="shared" si="44"/>
        <v/>
      </c>
      <c r="CP166" s="14" t="str">
        <f>IF('P5'!A166="","",'P5'!A166)</f>
        <v/>
      </c>
      <c r="CQ166" s="14">
        <f>IFERROR(IF(DETAILS!$B$13="I",SUM('P5'!O166:R166),IF(DETAILS!$B$13="II",SUM('P5'!AE166:AH166),IF(DETAILS!$B$13="III",SUM('P5'!AQ166:AT166),""))),"ERROR")</f>
        <v>0</v>
      </c>
      <c r="CR166" s="14" t="str">
        <f t="shared" si="45"/>
        <v/>
      </c>
      <c r="CY166" s="14" t="str">
        <f>IF('P6'!A166="","",'P6'!A166)</f>
        <v/>
      </c>
      <c r="CZ166" s="14">
        <f>IFERROR(IF(DETAILS!$B$13="I",SUM('P6'!O166:R166),IF(DETAILS!$B$13="II",SUM('P6'!AE166:AH166),IF(DETAILS!$B$13="III",SUM('P6'!AQ166:AT166),""))),"ERROR")</f>
        <v>0</v>
      </c>
      <c r="DA166" s="14" t="str">
        <f t="shared" si="46"/>
        <v/>
      </c>
      <c r="DH166" s="14" t="str">
        <f>IF('P7'!A166="","",'P7'!A166)</f>
        <v/>
      </c>
      <c r="DI166" s="14">
        <f>IFERROR(IF(DETAILS!$B$13="I",SUM('P7'!O166:R166),IF(DETAILS!$B$13="II",SUM('P7'!AE166:AH166),IF(DETAILS!$B$13="III",SUM('P7'!AQ166:AT166),""))),"ERROR")</f>
        <v>0</v>
      </c>
      <c r="DJ166" s="14" t="str">
        <f t="shared" si="47"/>
        <v/>
      </c>
    </row>
    <row r="167" spans="1:114" s="14" customFormat="1" x14ac:dyDescent="0.25">
      <c r="A167" s="14" t="str">
        <f>IF(BABY!A167="","",BABY!A167)</f>
        <v/>
      </c>
      <c r="B167" s="14">
        <f>IF(DETAILS!$B$13="I",SUM(BABY!G167:M167),IF(DETAILS!$B$13="II",SUM(BABY!AJ167:AP167),IF(DETAILS!$B$13="III",SUM(BABY!BE167:BK167),"")))</f>
        <v>0</v>
      </c>
      <c r="C167" s="14" t="str">
        <f t="shared" si="32"/>
        <v/>
      </c>
      <c r="D167" s="14">
        <f>IF(DETAILS!$B$13="I",SUM(BABY!N167:T167),IF(DETAILS!$B$13="II",SUM(BABY!AQ167:AW167),IF(DETAILS!$B$13="III",SUM(BABY!BL167:BR167),"")))</f>
        <v>0</v>
      </c>
      <c r="E167" s="14" t="str">
        <f t="shared" si="33"/>
        <v/>
      </c>
      <c r="F167" s="14">
        <f>IF(DETAILS!$B$13="I",SUM(BABY!U167:AA167),IF(DETAILS!$B$13="II",SUM(BABY!AX167:BD167),IF(DETAILS!$B$13="III",SUM(BABY!BS167:BY167),"")))</f>
        <v>0</v>
      </c>
      <c r="G167" s="14" t="str">
        <f t="shared" si="34"/>
        <v/>
      </c>
      <c r="Q167" s="14" t="str">
        <f>IF(MIDDLE!A167="","",MIDDLE!A167)</f>
        <v/>
      </c>
      <c r="R167" s="14">
        <f>IF(DETAILS!$B$13="I",SUM(MIDDLE!G167:M167),IF(DETAILS!$B$13="II",SUM(MIDDLE!AJ167:AP167),IF(DETAILS!$B$13="III",SUM(MIDDLE!BE167:BK167),"")))</f>
        <v>0</v>
      </c>
      <c r="S167" s="14" t="str">
        <f t="shared" si="35"/>
        <v/>
      </c>
      <c r="T167" s="14">
        <f>IF(DETAILS!$B$13="I",SUM(MIDDLE!N167:T167),IF(DETAILS!$B$13="II",SUM(MIDDLE!AQ167:AW167),IF(DETAILS!$B$13="III",SUM(MIDDLE!BL167:BR167),"")))</f>
        <v>0</v>
      </c>
      <c r="U167" s="14" t="str">
        <f t="shared" si="36"/>
        <v/>
      </c>
      <c r="V167" s="14">
        <f>IF(DETAILS!$B$13="I",SUM(MIDDLE!U167:AA167),IF(DETAILS!$B$13="II",SUM(MIDDLE!AX167:BD167),IF(DETAILS!$B$13="III",SUM(MIDDLE!BS167:BY167),"")))</f>
        <v>0</v>
      </c>
      <c r="W167" s="14" t="str">
        <f t="shared" si="37"/>
        <v/>
      </c>
      <c r="AG167" s="14" t="str">
        <f>IF(TOP!A167="","",TOP!A167)</f>
        <v/>
      </c>
      <c r="AH167" s="14">
        <f>IF(DETAILS!$B$13="I",SUM(TOP!G167:M167),IF(DETAILS!$B$13="II",SUM(TOP!AJ167:AP167),IF(DETAILS!$B$13="III",SUM(TOP!BE167:BK167),"")))</f>
        <v>0</v>
      </c>
      <c r="AI167" s="14" t="str">
        <f t="shared" si="38"/>
        <v/>
      </c>
      <c r="AJ167" s="14">
        <f>IF(DETAILS!$B$13="I",SUM(TOP!N167:T167),IF(DETAILS!$B$13="II",SUM(TOP!AQ167:AW167),IF(DETAILS!$B$13="III",SUM(TOP!BL167:BR167),"")))</f>
        <v>0</v>
      </c>
      <c r="AK167" s="14" t="str">
        <f t="shared" si="39"/>
        <v/>
      </c>
      <c r="AL167" s="14">
        <f>IF(DETAILS!$B$13="I",SUM(TOP!U167:AA167),IF(DETAILS!$B$13="II",SUM(TOP!AX167:BD167),IF(DETAILS!$B$13="III",SUM(TOP!BS167:BY167),"")))</f>
        <v>0</v>
      </c>
      <c r="AM167" s="14" t="str">
        <f t="shared" si="40"/>
        <v/>
      </c>
      <c r="AY167" s="14" t="str">
        <f>IF('P1'!A167="","",'P1'!A167)</f>
        <v/>
      </c>
      <c r="AZ167" s="14">
        <f>IF(DETAILS!$B$13="I",SUM('P1'!S167:X167),IF(DETAILS!$B$13="II",SUM('P1'!AR167:AW167),IF(DETAILS!$B$13="III",SUM('P1'!BK167:BP167))))</f>
        <v>0</v>
      </c>
      <c r="BA167" s="14" t="str">
        <f t="shared" si="41"/>
        <v/>
      </c>
      <c r="BJ167" s="14" t="str">
        <f>IF('P2'!A167="","",'P2'!A167)</f>
        <v/>
      </c>
      <c r="BK167" s="14">
        <f>IF(DETAILS!$B$13="I",SUM('P2'!S167:X167),IF(DETAILS!$B$13="II",SUM('P2'!AR167:AW167),IF(DETAILS!$B$13="III",SUM('P2'!BK167:BP167))))</f>
        <v>0</v>
      </c>
      <c r="BL167" s="14" t="str">
        <f t="shared" si="42"/>
        <v/>
      </c>
      <c r="BU167" s="14" t="str">
        <f>IF('P3'!A167="","",'P3'!A167)</f>
        <v/>
      </c>
      <c r="BV167" s="14">
        <f>IF(DETAILS!$B$13="I",SUM('P3'!S167:X167),IF(DETAILS!$B$13="II",SUM('P3'!AR167:AW167),IF(DETAILS!$B$13="III",SUM('P3'!BK167:BP167))))</f>
        <v>0</v>
      </c>
      <c r="BW167" s="14" t="str">
        <f t="shared" si="43"/>
        <v/>
      </c>
      <c r="CG167" s="14" t="str">
        <f>IF('P4'!A167="","",'P4'!A167)</f>
        <v/>
      </c>
      <c r="CH167" s="14">
        <f>IFERROR(IF(DETAILS!$B$13="I",SUM('P4'!O167:R167),IF(DETAILS!$B$13="II",SUM('P4'!AE167:AH167),IF(DETAILS!$B$13="III",SUM('P4'!AQ167:AT167),""))),"ERROR")</f>
        <v>0</v>
      </c>
      <c r="CI167" s="14" t="str">
        <f t="shared" si="44"/>
        <v/>
      </c>
      <c r="CP167" s="14" t="str">
        <f>IF('P5'!A167="","",'P5'!A167)</f>
        <v/>
      </c>
      <c r="CQ167" s="14">
        <f>IFERROR(IF(DETAILS!$B$13="I",SUM('P5'!O167:R167),IF(DETAILS!$B$13="II",SUM('P5'!AE167:AH167),IF(DETAILS!$B$13="III",SUM('P5'!AQ167:AT167),""))),"ERROR")</f>
        <v>0</v>
      </c>
      <c r="CR167" s="14" t="str">
        <f t="shared" si="45"/>
        <v/>
      </c>
      <c r="CY167" s="14" t="str">
        <f>IF('P6'!A167="","",'P6'!A167)</f>
        <v/>
      </c>
      <c r="CZ167" s="14">
        <f>IFERROR(IF(DETAILS!$B$13="I",SUM('P6'!O167:R167),IF(DETAILS!$B$13="II",SUM('P6'!AE167:AH167),IF(DETAILS!$B$13="III",SUM('P6'!AQ167:AT167),""))),"ERROR")</f>
        <v>0</v>
      </c>
      <c r="DA167" s="14" t="str">
        <f t="shared" si="46"/>
        <v/>
      </c>
      <c r="DH167" s="14" t="str">
        <f>IF('P7'!A167="","",'P7'!A167)</f>
        <v/>
      </c>
      <c r="DI167" s="14">
        <f>IFERROR(IF(DETAILS!$B$13="I",SUM('P7'!O167:R167),IF(DETAILS!$B$13="II",SUM('P7'!AE167:AH167),IF(DETAILS!$B$13="III",SUM('P7'!AQ167:AT167),""))),"ERROR")</f>
        <v>0</v>
      </c>
      <c r="DJ167" s="14" t="str">
        <f t="shared" si="47"/>
        <v/>
      </c>
    </row>
    <row r="168" spans="1:114" s="14" customFormat="1" x14ac:dyDescent="0.25">
      <c r="A168" s="14" t="str">
        <f>IF(BABY!A168="","",BABY!A168)</f>
        <v/>
      </c>
      <c r="B168" s="14">
        <f>IF(DETAILS!$B$13="I",SUM(BABY!G168:M168),IF(DETAILS!$B$13="II",SUM(BABY!AJ168:AP168),IF(DETAILS!$B$13="III",SUM(BABY!BE168:BK168),"")))</f>
        <v>0</v>
      </c>
      <c r="C168" s="14" t="str">
        <f t="shared" si="32"/>
        <v/>
      </c>
      <c r="D168" s="14">
        <f>IF(DETAILS!$B$13="I",SUM(BABY!N168:T168),IF(DETAILS!$B$13="II",SUM(BABY!AQ168:AW168),IF(DETAILS!$B$13="III",SUM(BABY!BL168:BR168),"")))</f>
        <v>0</v>
      </c>
      <c r="E168" s="14" t="str">
        <f t="shared" si="33"/>
        <v/>
      </c>
      <c r="F168" s="14">
        <f>IF(DETAILS!$B$13="I",SUM(BABY!U168:AA168),IF(DETAILS!$B$13="II",SUM(BABY!AX168:BD168),IF(DETAILS!$B$13="III",SUM(BABY!BS168:BY168),"")))</f>
        <v>0</v>
      </c>
      <c r="G168" s="14" t="str">
        <f t="shared" si="34"/>
        <v/>
      </c>
      <c r="Q168" s="14" t="str">
        <f>IF(MIDDLE!A168="","",MIDDLE!A168)</f>
        <v/>
      </c>
      <c r="R168" s="14">
        <f>IF(DETAILS!$B$13="I",SUM(MIDDLE!G168:M168),IF(DETAILS!$B$13="II",SUM(MIDDLE!AJ168:AP168),IF(DETAILS!$B$13="III",SUM(MIDDLE!BE168:BK168),"")))</f>
        <v>0</v>
      </c>
      <c r="S168" s="14" t="str">
        <f t="shared" si="35"/>
        <v/>
      </c>
      <c r="T168" s="14">
        <f>IF(DETAILS!$B$13="I",SUM(MIDDLE!N168:T168),IF(DETAILS!$B$13="II",SUM(MIDDLE!AQ168:AW168),IF(DETAILS!$B$13="III",SUM(MIDDLE!BL168:BR168),"")))</f>
        <v>0</v>
      </c>
      <c r="U168" s="14" t="str">
        <f t="shared" si="36"/>
        <v/>
      </c>
      <c r="V168" s="14">
        <f>IF(DETAILS!$B$13="I",SUM(MIDDLE!U168:AA168),IF(DETAILS!$B$13="II",SUM(MIDDLE!AX168:BD168),IF(DETAILS!$B$13="III",SUM(MIDDLE!BS168:BY168),"")))</f>
        <v>0</v>
      </c>
      <c r="W168" s="14" t="str">
        <f t="shared" si="37"/>
        <v/>
      </c>
      <c r="AG168" s="14" t="str">
        <f>IF(TOP!A168="","",TOP!A168)</f>
        <v/>
      </c>
      <c r="AH168" s="14">
        <f>IF(DETAILS!$B$13="I",SUM(TOP!G168:M168),IF(DETAILS!$B$13="II",SUM(TOP!AJ168:AP168),IF(DETAILS!$B$13="III",SUM(TOP!BE168:BK168),"")))</f>
        <v>0</v>
      </c>
      <c r="AI168" s="14" t="str">
        <f t="shared" si="38"/>
        <v/>
      </c>
      <c r="AJ168" s="14">
        <f>IF(DETAILS!$B$13="I",SUM(TOP!N168:T168),IF(DETAILS!$B$13="II",SUM(TOP!AQ168:AW168),IF(DETAILS!$B$13="III",SUM(TOP!BL168:BR168),"")))</f>
        <v>0</v>
      </c>
      <c r="AK168" s="14" t="str">
        <f t="shared" si="39"/>
        <v/>
      </c>
      <c r="AL168" s="14">
        <f>IF(DETAILS!$B$13="I",SUM(TOP!U168:AA168),IF(DETAILS!$B$13="II",SUM(TOP!AX168:BD168),IF(DETAILS!$B$13="III",SUM(TOP!BS168:BY168),"")))</f>
        <v>0</v>
      </c>
      <c r="AM168" s="14" t="str">
        <f t="shared" si="40"/>
        <v/>
      </c>
      <c r="AY168" s="14" t="str">
        <f>IF('P1'!A168="","",'P1'!A168)</f>
        <v/>
      </c>
      <c r="AZ168" s="14">
        <f>IF(DETAILS!$B$13="I",SUM('P1'!S168:X168),IF(DETAILS!$B$13="II",SUM('P1'!AR168:AW168),IF(DETAILS!$B$13="III",SUM('P1'!BK168:BP168))))</f>
        <v>0</v>
      </c>
      <c r="BA168" s="14" t="str">
        <f t="shared" si="41"/>
        <v/>
      </c>
      <c r="BJ168" s="14" t="str">
        <f>IF('P2'!A168="","",'P2'!A168)</f>
        <v/>
      </c>
      <c r="BK168" s="14">
        <f>IF(DETAILS!$B$13="I",SUM('P2'!S168:X168),IF(DETAILS!$B$13="II",SUM('P2'!AR168:AW168),IF(DETAILS!$B$13="III",SUM('P2'!BK168:BP168))))</f>
        <v>0</v>
      </c>
      <c r="BL168" s="14" t="str">
        <f t="shared" si="42"/>
        <v/>
      </c>
      <c r="BU168" s="14" t="str">
        <f>IF('P3'!A168="","",'P3'!A168)</f>
        <v/>
      </c>
      <c r="BV168" s="14">
        <f>IF(DETAILS!$B$13="I",SUM('P3'!S168:X168),IF(DETAILS!$B$13="II",SUM('P3'!AR168:AW168),IF(DETAILS!$B$13="III",SUM('P3'!BK168:BP168))))</f>
        <v>0</v>
      </c>
      <c r="BW168" s="14" t="str">
        <f t="shared" si="43"/>
        <v/>
      </c>
      <c r="CG168" s="14" t="str">
        <f>IF('P4'!A168="","",'P4'!A168)</f>
        <v/>
      </c>
      <c r="CH168" s="14">
        <f>IFERROR(IF(DETAILS!$B$13="I",SUM('P4'!O168:R168),IF(DETAILS!$B$13="II",SUM('P4'!AE168:AH168),IF(DETAILS!$B$13="III",SUM('P4'!AQ168:AT168),""))),"ERROR")</f>
        <v>0</v>
      </c>
      <c r="CI168" s="14" t="str">
        <f t="shared" si="44"/>
        <v/>
      </c>
      <c r="CP168" s="14" t="str">
        <f>IF('P5'!A168="","",'P5'!A168)</f>
        <v/>
      </c>
      <c r="CQ168" s="14">
        <f>IFERROR(IF(DETAILS!$B$13="I",SUM('P5'!O168:R168),IF(DETAILS!$B$13="II",SUM('P5'!AE168:AH168),IF(DETAILS!$B$13="III",SUM('P5'!AQ168:AT168),""))),"ERROR")</f>
        <v>0</v>
      </c>
      <c r="CR168" s="14" t="str">
        <f t="shared" si="45"/>
        <v/>
      </c>
      <c r="CY168" s="14" t="str">
        <f>IF('P6'!A168="","",'P6'!A168)</f>
        <v/>
      </c>
      <c r="CZ168" s="14">
        <f>IFERROR(IF(DETAILS!$B$13="I",SUM('P6'!O168:R168),IF(DETAILS!$B$13="II",SUM('P6'!AE168:AH168),IF(DETAILS!$B$13="III",SUM('P6'!AQ168:AT168),""))),"ERROR")</f>
        <v>0</v>
      </c>
      <c r="DA168" s="14" t="str">
        <f t="shared" si="46"/>
        <v/>
      </c>
      <c r="DH168" s="14" t="str">
        <f>IF('P7'!A168="","",'P7'!A168)</f>
        <v/>
      </c>
      <c r="DI168" s="14">
        <f>IFERROR(IF(DETAILS!$B$13="I",SUM('P7'!O168:R168),IF(DETAILS!$B$13="II",SUM('P7'!AE168:AH168),IF(DETAILS!$B$13="III",SUM('P7'!AQ168:AT168),""))),"ERROR")</f>
        <v>0</v>
      </c>
      <c r="DJ168" s="14" t="str">
        <f t="shared" si="47"/>
        <v/>
      </c>
    </row>
    <row r="169" spans="1:114" s="14" customFormat="1" x14ac:dyDescent="0.25">
      <c r="A169" s="14" t="str">
        <f>IF(BABY!A169="","",BABY!A169)</f>
        <v/>
      </c>
      <c r="B169" s="14">
        <f>IF(DETAILS!$B$13="I",SUM(BABY!G169:M169),IF(DETAILS!$B$13="II",SUM(BABY!AJ169:AP169),IF(DETAILS!$B$13="III",SUM(BABY!BE169:BK169),"")))</f>
        <v>0</v>
      </c>
      <c r="C169" s="14" t="str">
        <f t="shared" si="32"/>
        <v/>
      </c>
      <c r="D169" s="14">
        <f>IF(DETAILS!$B$13="I",SUM(BABY!N169:T169),IF(DETAILS!$B$13="II",SUM(BABY!AQ169:AW169),IF(DETAILS!$B$13="III",SUM(BABY!BL169:BR169),"")))</f>
        <v>0</v>
      </c>
      <c r="E169" s="14" t="str">
        <f t="shared" si="33"/>
        <v/>
      </c>
      <c r="F169" s="14">
        <f>IF(DETAILS!$B$13="I",SUM(BABY!U169:AA169),IF(DETAILS!$B$13="II",SUM(BABY!AX169:BD169),IF(DETAILS!$B$13="III",SUM(BABY!BS169:BY169),"")))</f>
        <v>0</v>
      </c>
      <c r="G169" s="14" t="str">
        <f t="shared" si="34"/>
        <v/>
      </c>
      <c r="Q169" s="14" t="str">
        <f>IF(MIDDLE!A169="","",MIDDLE!A169)</f>
        <v/>
      </c>
      <c r="R169" s="14">
        <f>IF(DETAILS!$B$13="I",SUM(MIDDLE!G169:M169),IF(DETAILS!$B$13="II",SUM(MIDDLE!AJ169:AP169),IF(DETAILS!$B$13="III",SUM(MIDDLE!BE169:BK169),"")))</f>
        <v>0</v>
      </c>
      <c r="S169" s="14" t="str">
        <f t="shared" si="35"/>
        <v/>
      </c>
      <c r="T169" s="14">
        <f>IF(DETAILS!$B$13="I",SUM(MIDDLE!N169:T169),IF(DETAILS!$B$13="II",SUM(MIDDLE!AQ169:AW169),IF(DETAILS!$B$13="III",SUM(MIDDLE!BL169:BR169),"")))</f>
        <v>0</v>
      </c>
      <c r="U169" s="14" t="str">
        <f t="shared" si="36"/>
        <v/>
      </c>
      <c r="V169" s="14">
        <f>IF(DETAILS!$B$13="I",SUM(MIDDLE!U169:AA169),IF(DETAILS!$B$13="II",SUM(MIDDLE!AX169:BD169),IF(DETAILS!$B$13="III",SUM(MIDDLE!BS169:BY169),"")))</f>
        <v>0</v>
      </c>
      <c r="W169" s="14" t="str">
        <f t="shared" si="37"/>
        <v/>
      </c>
      <c r="AG169" s="14" t="str">
        <f>IF(TOP!A169="","",TOP!A169)</f>
        <v/>
      </c>
      <c r="AH169" s="14">
        <f>IF(DETAILS!$B$13="I",SUM(TOP!G169:M169),IF(DETAILS!$B$13="II",SUM(TOP!AJ169:AP169),IF(DETAILS!$B$13="III",SUM(TOP!BE169:BK169),"")))</f>
        <v>0</v>
      </c>
      <c r="AI169" s="14" t="str">
        <f t="shared" si="38"/>
        <v/>
      </c>
      <c r="AJ169" s="14">
        <f>IF(DETAILS!$B$13="I",SUM(TOP!N169:T169),IF(DETAILS!$B$13="II",SUM(TOP!AQ169:AW169),IF(DETAILS!$B$13="III",SUM(TOP!BL169:BR169),"")))</f>
        <v>0</v>
      </c>
      <c r="AK169" s="14" t="str">
        <f t="shared" si="39"/>
        <v/>
      </c>
      <c r="AL169" s="14">
        <f>IF(DETAILS!$B$13="I",SUM(TOP!U169:AA169),IF(DETAILS!$B$13="II",SUM(TOP!AX169:BD169),IF(DETAILS!$B$13="III",SUM(TOP!BS169:BY169),"")))</f>
        <v>0</v>
      </c>
      <c r="AM169" s="14" t="str">
        <f t="shared" si="40"/>
        <v/>
      </c>
      <c r="AY169" s="14" t="str">
        <f>IF('P1'!A169="","",'P1'!A169)</f>
        <v/>
      </c>
      <c r="AZ169" s="14">
        <f>IF(DETAILS!$B$13="I",SUM('P1'!S169:X169),IF(DETAILS!$B$13="II",SUM('P1'!AR169:AW169),IF(DETAILS!$B$13="III",SUM('P1'!BK169:BP169))))</f>
        <v>0</v>
      </c>
      <c r="BA169" s="14" t="str">
        <f t="shared" si="41"/>
        <v/>
      </c>
      <c r="BJ169" s="14" t="str">
        <f>IF('P2'!A169="","",'P2'!A169)</f>
        <v/>
      </c>
      <c r="BK169" s="14">
        <f>IF(DETAILS!$B$13="I",SUM('P2'!S169:X169),IF(DETAILS!$B$13="II",SUM('P2'!AR169:AW169),IF(DETAILS!$B$13="III",SUM('P2'!BK169:BP169))))</f>
        <v>0</v>
      </c>
      <c r="BL169" s="14" t="str">
        <f t="shared" si="42"/>
        <v/>
      </c>
      <c r="BU169" s="14" t="str">
        <f>IF('P3'!A169="","",'P3'!A169)</f>
        <v/>
      </c>
      <c r="BV169" s="14">
        <f>IF(DETAILS!$B$13="I",SUM('P3'!S169:X169),IF(DETAILS!$B$13="II",SUM('P3'!AR169:AW169),IF(DETAILS!$B$13="III",SUM('P3'!BK169:BP169))))</f>
        <v>0</v>
      </c>
      <c r="BW169" s="14" t="str">
        <f t="shared" si="43"/>
        <v/>
      </c>
      <c r="CG169" s="14" t="str">
        <f>IF('P4'!A169="","",'P4'!A169)</f>
        <v/>
      </c>
      <c r="CH169" s="14">
        <f>IFERROR(IF(DETAILS!$B$13="I",SUM('P4'!O169:R169),IF(DETAILS!$B$13="II",SUM('P4'!AE169:AH169),IF(DETAILS!$B$13="III",SUM('P4'!AQ169:AT169),""))),"ERROR")</f>
        <v>0</v>
      </c>
      <c r="CI169" s="14" t="str">
        <f t="shared" si="44"/>
        <v/>
      </c>
      <c r="CP169" s="14" t="str">
        <f>IF('P5'!A169="","",'P5'!A169)</f>
        <v/>
      </c>
      <c r="CQ169" s="14">
        <f>IFERROR(IF(DETAILS!$B$13="I",SUM('P5'!O169:R169),IF(DETAILS!$B$13="II",SUM('P5'!AE169:AH169),IF(DETAILS!$B$13="III",SUM('P5'!AQ169:AT169),""))),"ERROR")</f>
        <v>0</v>
      </c>
      <c r="CR169" s="14" t="str">
        <f t="shared" si="45"/>
        <v/>
      </c>
      <c r="CY169" s="14" t="str">
        <f>IF('P6'!A169="","",'P6'!A169)</f>
        <v/>
      </c>
      <c r="CZ169" s="14">
        <f>IFERROR(IF(DETAILS!$B$13="I",SUM('P6'!O169:R169),IF(DETAILS!$B$13="II",SUM('P6'!AE169:AH169),IF(DETAILS!$B$13="III",SUM('P6'!AQ169:AT169),""))),"ERROR")</f>
        <v>0</v>
      </c>
      <c r="DA169" s="14" t="str">
        <f t="shared" si="46"/>
        <v/>
      </c>
      <c r="DH169" s="14" t="str">
        <f>IF('P7'!A169="","",'P7'!A169)</f>
        <v/>
      </c>
      <c r="DI169" s="14">
        <f>IFERROR(IF(DETAILS!$B$13="I",SUM('P7'!O169:R169),IF(DETAILS!$B$13="II",SUM('P7'!AE169:AH169),IF(DETAILS!$B$13="III",SUM('P7'!AQ169:AT169),""))),"ERROR")</f>
        <v>0</v>
      </c>
      <c r="DJ169" s="14" t="str">
        <f t="shared" si="47"/>
        <v/>
      </c>
    </row>
    <row r="170" spans="1:114" s="14" customFormat="1" x14ac:dyDescent="0.25">
      <c r="A170" s="14" t="str">
        <f>IF(BABY!A170="","",BABY!A170)</f>
        <v/>
      </c>
      <c r="B170" s="14">
        <f>IF(DETAILS!$B$13="I",SUM(BABY!G170:M170),IF(DETAILS!$B$13="II",SUM(BABY!AJ170:AP170),IF(DETAILS!$B$13="III",SUM(BABY!BE170:BK170),"")))</f>
        <v>0</v>
      </c>
      <c r="C170" s="14" t="str">
        <f t="shared" si="32"/>
        <v/>
      </c>
      <c r="D170" s="14">
        <f>IF(DETAILS!$B$13="I",SUM(BABY!N170:T170),IF(DETAILS!$B$13="II",SUM(BABY!AQ170:AW170),IF(DETAILS!$B$13="III",SUM(BABY!BL170:BR170),"")))</f>
        <v>0</v>
      </c>
      <c r="E170" s="14" t="str">
        <f t="shared" si="33"/>
        <v/>
      </c>
      <c r="F170" s="14">
        <f>IF(DETAILS!$B$13="I",SUM(BABY!U170:AA170),IF(DETAILS!$B$13="II",SUM(BABY!AX170:BD170),IF(DETAILS!$B$13="III",SUM(BABY!BS170:BY170),"")))</f>
        <v>0</v>
      </c>
      <c r="G170" s="14" t="str">
        <f t="shared" si="34"/>
        <v/>
      </c>
      <c r="Q170" s="14" t="str">
        <f>IF(MIDDLE!A170="","",MIDDLE!A170)</f>
        <v/>
      </c>
      <c r="R170" s="14">
        <f>IF(DETAILS!$B$13="I",SUM(MIDDLE!G170:M170),IF(DETAILS!$B$13="II",SUM(MIDDLE!AJ170:AP170),IF(DETAILS!$B$13="III",SUM(MIDDLE!BE170:BK170),"")))</f>
        <v>0</v>
      </c>
      <c r="S170" s="14" t="str">
        <f t="shared" si="35"/>
        <v/>
      </c>
      <c r="T170" s="14">
        <f>IF(DETAILS!$B$13="I",SUM(MIDDLE!N170:T170),IF(DETAILS!$B$13="II",SUM(MIDDLE!AQ170:AW170),IF(DETAILS!$B$13="III",SUM(MIDDLE!BL170:BR170),"")))</f>
        <v>0</v>
      </c>
      <c r="U170" s="14" t="str">
        <f t="shared" si="36"/>
        <v/>
      </c>
      <c r="V170" s="14">
        <f>IF(DETAILS!$B$13="I",SUM(MIDDLE!U170:AA170),IF(DETAILS!$B$13="II",SUM(MIDDLE!AX170:BD170),IF(DETAILS!$B$13="III",SUM(MIDDLE!BS170:BY170),"")))</f>
        <v>0</v>
      </c>
      <c r="W170" s="14" t="str">
        <f t="shared" si="37"/>
        <v/>
      </c>
      <c r="AG170" s="14" t="str">
        <f>IF(TOP!A170="","",TOP!A170)</f>
        <v/>
      </c>
      <c r="AH170" s="14">
        <f>IF(DETAILS!$B$13="I",SUM(TOP!G170:M170),IF(DETAILS!$B$13="II",SUM(TOP!AJ170:AP170),IF(DETAILS!$B$13="III",SUM(TOP!BE170:BK170),"")))</f>
        <v>0</v>
      </c>
      <c r="AI170" s="14" t="str">
        <f t="shared" si="38"/>
        <v/>
      </c>
      <c r="AJ170" s="14">
        <f>IF(DETAILS!$B$13="I",SUM(TOP!N170:T170),IF(DETAILS!$B$13="II",SUM(TOP!AQ170:AW170),IF(DETAILS!$B$13="III",SUM(TOP!BL170:BR170),"")))</f>
        <v>0</v>
      </c>
      <c r="AK170" s="14" t="str">
        <f t="shared" si="39"/>
        <v/>
      </c>
      <c r="AL170" s="14">
        <f>IF(DETAILS!$B$13="I",SUM(TOP!U170:AA170),IF(DETAILS!$B$13="II",SUM(TOP!AX170:BD170),IF(DETAILS!$B$13="III",SUM(TOP!BS170:BY170),"")))</f>
        <v>0</v>
      </c>
      <c r="AM170" s="14" t="str">
        <f t="shared" si="40"/>
        <v/>
      </c>
      <c r="AY170" s="14" t="str">
        <f>IF('P1'!A170="","",'P1'!A170)</f>
        <v/>
      </c>
      <c r="AZ170" s="14">
        <f>IF(DETAILS!$B$13="I",SUM('P1'!S170:X170),IF(DETAILS!$B$13="II",SUM('P1'!AR170:AW170),IF(DETAILS!$B$13="III",SUM('P1'!BK170:BP170))))</f>
        <v>0</v>
      </c>
      <c r="BA170" s="14" t="str">
        <f t="shared" si="41"/>
        <v/>
      </c>
      <c r="BJ170" s="14" t="str">
        <f>IF('P2'!A170="","",'P2'!A170)</f>
        <v/>
      </c>
      <c r="BK170" s="14">
        <f>IF(DETAILS!$B$13="I",SUM('P2'!S170:X170),IF(DETAILS!$B$13="II",SUM('P2'!AR170:AW170),IF(DETAILS!$B$13="III",SUM('P2'!BK170:BP170))))</f>
        <v>0</v>
      </c>
      <c r="BL170" s="14" t="str">
        <f t="shared" si="42"/>
        <v/>
      </c>
      <c r="BU170" s="14" t="str">
        <f>IF('P3'!A170="","",'P3'!A170)</f>
        <v/>
      </c>
      <c r="BV170" s="14">
        <f>IF(DETAILS!$B$13="I",SUM('P3'!S170:X170),IF(DETAILS!$B$13="II",SUM('P3'!AR170:AW170),IF(DETAILS!$B$13="III",SUM('P3'!BK170:BP170))))</f>
        <v>0</v>
      </c>
      <c r="BW170" s="14" t="str">
        <f t="shared" si="43"/>
        <v/>
      </c>
      <c r="CG170" s="14" t="str">
        <f>IF('P4'!A170="","",'P4'!A170)</f>
        <v/>
      </c>
      <c r="CH170" s="14">
        <f>IFERROR(IF(DETAILS!$B$13="I",SUM('P4'!O170:R170),IF(DETAILS!$B$13="II",SUM('P4'!AE170:AH170),IF(DETAILS!$B$13="III",SUM('P4'!AQ170:AT170),""))),"ERROR")</f>
        <v>0</v>
      </c>
      <c r="CI170" s="14" t="str">
        <f t="shared" si="44"/>
        <v/>
      </c>
      <c r="CP170" s="14" t="str">
        <f>IF('P5'!A170="","",'P5'!A170)</f>
        <v/>
      </c>
      <c r="CQ170" s="14">
        <f>IFERROR(IF(DETAILS!$B$13="I",SUM('P5'!O170:R170),IF(DETAILS!$B$13="II",SUM('P5'!AE170:AH170),IF(DETAILS!$B$13="III",SUM('P5'!AQ170:AT170),""))),"ERROR")</f>
        <v>0</v>
      </c>
      <c r="CR170" s="14" t="str">
        <f t="shared" si="45"/>
        <v/>
      </c>
      <c r="CY170" s="14" t="str">
        <f>IF('P6'!A170="","",'P6'!A170)</f>
        <v/>
      </c>
      <c r="CZ170" s="14">
        <f>IFERROR(IF(DETAILS!$B$13="I",SUM('P6'!O170:R170),IF(DETAILS!$B$13="II",SUM('P6'!AE170:AH170),IF(DETAILS!$B$13="III",SUM('P6'!AQ170:AT170),""))),"ERROR")</f>
        <v>0</v>
      </c>
      <c r="DA170" s="14" t="str">
        <f t="shared" si="46"/>
        <v/>
      </c>
      <c r="DH170" s="14" t="str">
        <f>IF('P7'!A170="","",'P7'!A170)</f>
        <v/>
      </c>
      <c r="DI170" s="14">
        <f>IFERROR(IF(DETAILS!$B$13="I",SUM('P7'!O170:R170),IF(DETAILS!$B$13="II",SUM('P7'!AE170:AH170),IF(DETAILS!$B$13="III",SUM('P7'!AQ170:AT170),""))),"ERROR")</f>
        <v>0</v>
      </c>
      <c r="DJ170" s="14" t="str">
        <f t="shared" si="47"/>
        <v/>
      </c>
    </row>
    <row r="171" spans="1:114" s="14" customFormat="1" x14ac:dyDescent="0.25">
      <c r="A171" s="14" t="str">
        <f>IF(BABY!A171="","",BABY!A171)</f>
        <v/>
      </c>
      <c r="B171" s="14">
        <f>IF(DETAILS!$B$13="I",SUM(BABY!G171:M171),IF(DETAILS!$B$13="II",SUM(BABY!AJ171:AP171),IF(DETAILS!$B$13="III",SUM(BABY!BE171:BK171),"")))</f>
        <v>0</v>
      </c>
      <c r="C171" s="14" t="str">
        <f t="shared" si="32"/>
        <v/>
      </c>
      <c r="D171" s="14">
        <f>IF(DETAILS!$B$13="I",SUM(BABY!N171:T171),IF(DETAILS!$B$13="II",SUM(BABY!AQ171:AW171),IF(DETAILS!$B$13="III",SUM(BABY!BL171:BR171),"")))</f>
        <v>0</v>
      </c>
      <c r="E171" s="14" t="str">
        <f t="shared" si="33"/>
        <v/>
      </c>
      <c r="F171" s="14">
        <f>IF(DETAILS!$B$13="I",SUM(BABY!U171:AA171),IF(DETAILS!$B$13="II",SUM(BABY!AX171:BD171),IF(DETAILS!$B$13="III",SUM(BABY!BS171:BY171),"")))</f>
        <v>0</v>
      </c>
      <c r="G171" s="14" t="str">
        <f t="shared" si="34"/>
        <v/>
      </c>
      <c r="Q171" s="14" t="str">
        <f>IF(MIDDLE!A171="","",MIDDLE!A171)</f>
        <v/>
      </c>
      <c r="R171" s="14">
        <f>IF(DETAILS!$B$13="I",SUM(MIDDLE!G171:M171),IF(DETAILS!$B$13="II",SUM(MIDDLE!AJ171:AP171),IF(DETAILS!$B$13="III",SUM(MIDDLE!BE171:BK171),"")))</f>
        <v>0</v>
      </c>
      <c r="S171" s="14" t="str">
        <f t="shared" si="35"/>
        <v/>
      </c>
      <c r="T171" s="14">
        <f>IF(DETAILS!$B$13="I",SUM(MIDDLE!N171:T171),IF(DETAILS!$B$13="II",SUM(MIDDLE!AQ171:AW171),IF(DETAILS!$B$13="III",SUM(MIDDLE!BL171:BR171),"")))</f>
        <v>0</v>
      </c>
      <c r="U171" s="14" t="str">
        <f t="shared" si="36"/>
        <v/>
      </c>
      <c r="V171" s="14">
        <f>IF(DETAILS!$B$13="I",SUM(MIDDLE!U171:AA171),IF(DETAILS!$B$13="II",SUM(MIDDLE!AX171:BD171),IF(DETAILS!$B$13="III",SUM(MIDDLE!BS171:BY171),"")))</f>
        <v>0</v>
      </c>
      <c r="W171" s="14" t="str">
        <f t="shared" si="37"/>
        <v/>
      </c>
      <c r="AG171" s="14" t="str">
        <f>IF(TOP!A171="","",TOP!A171)</f>
        <v/>
      </c>
      <c r="AH171" s="14">
        <f>IF(DETAILS!$B$13="I",SUM(TOP!G171:M171),IF(DETAILS!$B$13="II",SUM(TOP!AJ171:AP171),IF(DETAILS!$B$13="III",SUM(TOP!BE171:BK171),"")))</f>
        <v>0</v>
      </c>
      <c r="AI171" s="14" t="str">
        <f t="shared" si="38"/>
        <v/>
      </c>
      <c r="AJ171" s="14">
        <f>IF(DETAILS!$B$13="I",SUM(TOP!N171:T171),IF(DETAILS!$B$13="II",SUM(TOP!AQ171:AW171),IF(DETAILS!$B$13="III",SUM(TOP!BL171:BR171),"")))</f>
        <v>0</v>
      </c>
      <c r="AK171" s="14" t="str">
        <f t="shared" si="39"/>
        <v/>
      </c>
      <c r="AL171" s="14">
        <f>IF(DETAILS!$B$13="I",SUM(TOP!U171:AA171),IF(DETAILS!$B$13="II",SUM(TOP!AX171:BD171),IF(DETAILS!$B$13="III",SUM(TOP!BS171:BY171),"")))</f>
        <v>0</v>
      </c>
      <c r="AM171" s="14" t="str">
        <f t="shared" si="40"/>
        <v/>
      </c>
      <c r="AY171" s="14" t="str">
        <f>IF('P1'!A171="","",'P1'!A171)</f>
        <v/>
      </c>
      <c r="AZ171" s="14">
        <f>IF(DETAILS!$B$13="I",SUM('P1'!S171:X171),IF(DETAILS!$B$13="II",SUM('P1'!AR171:AW171),IF(DETAILS!$B$13="III",SUM('P1'!BK171:BP171))))</f>
        <v>0</v>
      </c>
      <c r="BA171" s="14" t="str">
        <f t="shared" si="41"/>
        <v/>
      </c>
      <c r="BJ171" s="14" t="str">
        <f>IF('P2'!A171="","",'P2'!A171)</f>
        <v/>
      </c>
      <c r="BK171" s="14">
        <f>IF(DETAILS!$B$13="I",SUM('P2'!S171:X171),IF(DETAILS!$B$13="II",SUM('P2'!AR171:AW171),IF(DETAILS!$B$13="III",SUM('P2'!BK171:BP171))))</f>
        <v>0</v>
      </c>
      <c r="BL171" s="14" t="str">
        <f t="shared" si="42"/>
        <v/>
      </c>
      <c r="BU171" s="14" t="str">
        <f>IF('P3'!A171="","",'P3'!A171)</f>
        <v/>
      </c>
      <c r="BV171" s="14">
        <f>IF(DETAILS!$B$13="I",SUM('P3'!S171:X171),IF(DETAILS!$B$13="II",SUM('P3'!AR171:AW171),IF(DETAILS!$B$13="III",SUM('P3'!BK171:BP171))))</f>
        <v>0</v>
      </c>
      <c r="BW171" s="14" t="str">
        <f t="shared" si="43"/>
        <v/>
      </c>
      <c r="CG171" s="14" t="str">
        <f>IF('P4'!A171="","",'P4'!A171)</f>
        <v/>
      </c>
      <c r="CH171" s="14">
        <f>IFERROR(IF(DETAILS!$B$13="I",SUM('P4'!O171:R171),IF(DETAILS!$B$13="II",SUM('P4'!AE171:AH171),IF(DETAILS!$B$13="III",SUM('P4'!AQ171:AT171),""))),"ERROR")</f>
        <v>0</v>
      </c>
      <c r="CI171" s="14" t="str">
        <f t="shared" si="44"/>
        <v/>
      </c>
      <c r="CP171" s="14" t="str">
        <f>IF('P5'!A171="","",'P5'!A171)</f>
        <v/>
      </c>
      <c r="CQ171" s="14">
        <f>IFERROR(IF(DETAILS!$B$13="I",SUM('P5'!O171:R171),IF(DETAILS!$B$13="II",SUM('P5'!AE171:AH171),IF(DETAILS!$B$13="III",SUM('P5'!AQ171:AT171),""))),"ERROR")</f>
        <v>0</v>
      </c>
      <c r="CR171" s="14" t="str">
        <f t="shared" si="45"/>
        <v/>
      </c>
      <c r="CY171" s="14" t="str">
        <f>IF('P6'!A171="","",'P6'!A171)</f>
        <v/>
      </c>
      <c r="CZ171" s="14">
        <f>IFERROR(IF(DETAILS!$B$13="I",SUM('P6'!O171:R171),IF(DETAILS!$B$13="II",SUM('P6'!AE171:AH171),IF(DETAILS!$B$13="III",SUM('P6'!AQ171:AT171),""))),"ERROR")</f>
        <v>0</v>
      </c>
      <c r="DA171" s="14" t="str">
        <f t="shared" si="46"/>
        <v/>
      </c>
      <c r="DH171" s="14" t="str">
        <f>IF('P7'!A171="","",'P7'!A171)</f>
        <v/>
      </c>
      <c r="DI171" s="14">
        <f>IFERROR(IF(DETAILS!$B$13="I",SUM('P7'!O171:R171),IF(DETAILS!$B$13="II",SUM('P7'!AE171:AH171),IF(DETAILS!$B$13="III",SUM('P7'!AQ171:AT171),""))),"ERROR")</f>
        <v>0</v>
      </c>
      <c r="DJ171" s="14" t="str">
        <f t="shared" si="47"/>
        <v/>
      </c>
    </row>
    <row r="172" spans="1:114" s="14" customFormat="1" x14ac:dyDescent="0.25">
      <c r="A172" s="14" t="str">
        <f>IF(BABY!A172="","",BABY!A172)</f>
        <v/>
      </c>
      <c r="B172" s="14">
        <f>IF(DETAILS!$B$13="I",SUM(BABY!G172:M172),IF(DETAILS!$B$13="II",SUM(BABY!AJ172:AP172),IF(DETAILS!$B$13="III",SUM(BABY!BE172:BK172),"")))</f>
        <v>0</v>
      </c>
      <c r="C172" s="14" t="str">
        <f t="shared" si="32"/>
        <v/>
      </c>
      <c r="D172" s="14">
        <f>IF(DETAILS!$B$13="I",SUM(BABY!N172:T172),IF(DETAILS!$B$13="II",SUM(BABY!AQ172:AW172),IF(DETAILS!$B$13="III",SUM(BABY!BL172:BR172),"")))</f>
        <v>0</v>
      </c>
      <c r="E172" s="14" t="str">
        <f t="shared" si="33"/>
        <v/>
      </c>
      <c r="F172" s="14">
        <f>IF(DETAILS!$B$13="I",SUM(BABY!U172:AA172),IF(DETAILS!$B$13="II",SUM(BABY!AX172:BD172),IF(DETAILS!$B$13="III",SUM(BABY!BS172:BY172),"")))</f>
        <v>0</v>
      </c>
      <c r="G172" s="14" t="str">
        <f t="shared" si="34"/>
        <v/>
      </c>
      <c r="Q172" s="14" t="str">
        <f>IF(MIDDLE!A172="","",MIDDLE!A172)</f>
        <v/>
      </c>
      <c r="R172" s="14">
        <f>IF(DETAILS!$B$13="I",SUM(MIDDLE!G172:M172),IF(DETAILS!$B$13="II",SUM(MIDDLE!AJ172:AP172),IF(DETAILS!$B$13="III",SUM(MIDDLE!BE172:BK172),"")))</f>
        <v>0</v>
      </c>
      <c r="S172" s="14" t="str">
        <f t="shared" si="35"/>
        <v/>
      </c>
      <c r="T172" s="14">
        <f>IF(DETAILS!$B$13="I",SUM(MIDDLE!N172:T172),IF(DETAILS!$B$13="II",SUM(MIDDLE!AQ172:AW172),IF(DETAILS!$B$13="III",SUM(MIDDLE!BL172:BR172),"")))</f>
        <v>0</v>
      </c>
      <c r="U172" s="14" t="str">
        <f t="shared" si="36"/>
        <v/>
      </c>
      <c r="V172" s="14">
        <f>IF(DETAILS!$B$13="I",SUM(MIDDLE!U172:AA172),IF(DETAILS!$B$13="II",SUM(MIDDLE!AX172:BD172),IF(DETAILS!$B$13="III",SUM(MIDDLE!BS172:BY172),"")))</f>
        <v>0</v>
      </c>
      <c r="W172" s="14" t="str">
        <f t="shared" si="37"/>
        <v/>
      </c>
      <c r="AG172" s="14" t="str">
        <f>IF(TOP!A172="","",TOP!A172)</f>
        <v/>
      </c>
      <c r="AH172" s="14">
        <f>IF(DETAILS!$B$13="I",SUM(TOP!G172:M172),IF(DETAILS!$B$13="II",SUM(TOP!AJ172:AP172),IF(DETAILS!$B$13="III",SUM(TOP!BE172:BK172),"")))</f>
        <v>0</v>
      </c>
      <c r="AI172" s="14" t="str">
        <f t="shared" si="38"/>
        <v/>
      </c>
      <c r="AJ172" s="14">
        <f>IF(DETAILS!$B$13="I",SUM(TOP!N172:T172),IF(DETAILS!$B$13="II",SUM(TOP!AQ172:AW172),IF(DETAILS!$B$13="III",SUM(TOP!BL172:BR172),"")))</f>
        <v>0</v>
      </c>
      <c r="AK172" s="14" t="str">
        <f t="shared" si="39"/>
        <v/>
      </c>
      <c r="AL172" s="14">
        <f>IF(DETAILS!$B$13="I",SUM(TOP!U172:AA172),IF(DETAILS!$B$13="II",SUM(TOP!AX172:BD172),IF(DETAILS!$B$13="III",SUM(TOP!BS172:BY172),"")))</f>
        <v>0</v>
      </c>
      <c r="AM172" s="14" t="str">
        <f t="shared" si="40"/>
        <v/>
      </c>
      <c r="AY172" s="14" t="str">
        <f>IF('P1'!A172="","",'P1'!A172)</f>
        <v/>
      </c>
      <c r="AZ172" s="14">
        <f>IF(DETAILS!$B$13="I",SUM('P1'!S172:X172),IF(DETAILS!$B$13="II",SUM('P1'!AR172:AW172),IF(DETAILS!$B$13="III",SUM('P1'!BK172:BP172))))</f>
        <v>0</v>
      </c>
      <c r="BA172" s="14" t="str">
        <f t="shared" si="41"/>
        <v/>
      </c>
      <c r="BJ172" s="14" t="str">
        <f>IF('P2'!A172="","",'P2'!A172)</f>
        <v/>
      </c>
      <c r="BK172" s="14">
        <f>IF(DETAILS!$B$13="I",SUM('P2'!S172:X172),IF(DETAILS!$B$13="II",SUM('P2'!AR172:AW172),IF(DETAILS!$B$13="III",SUM('P2'!BK172:BP172))))</f>
        <v>0</v>
      </c>
      <c r="BL172" s="14" t="str">
        <f t="shared" si="42"/>
        <v/>
      </c>
      <c r="BU172" s="14" t="str">
        <f>IF('P3'!A172="","",'P3'!A172)</f>
        <v/>
      </c>
      <c r="BV172" s="14">
        <f>IF(DETAILS!$B$13="I",SUM('P3'!S172:X172),IF(DETAILS!$B$13="II",SUM('P3'!AR172:AW172),IF(DETAILS!$B$13="III",SUM('P3'!BK172:BP172))))</f>
        <v>0</v>
      </c>
      <c r="BW172" s="14" t="str">
        <f t="shared" si="43"/>
        <v/>
      </c>
      <c r="CG172" s="14" t="str">
        <f>IF('P4'!A172="","",'P4'!A172)</f>
        <v/>
      </c>
      <c r="CH172" s="14">
        <f>IFERROR(IF(DETAILS!$B$13="I",SUM('P4'!O172:R172),IF(DETAILS!$B$13="II",SUM('P4'!AE172:AH172),IF(DETAILS!$B$13="III",SUM('P4'!AQ172:AT172),""))),"ERROR")</f>
        <v>0</v>
      </c>
      <c r="CI172" s="14" t="str">
        <f t="shared" si="44"/>
        <v/>
      </c>
      <c r="CP172" s="14" t="str">
        <f>IF('P5'!A172="","",'P5'!A172)</f>
        <v/>
      </c>
      <c r="CQ172" s="14">
        <f>IFERROR(IF(DETAILS!$B$13="I",SUM('P5'!O172:R172),IF(DETAILS!$B$13="II",SUM('P5'!AE172:AH172),IF(DETAILS!$B$13="III",SUM('P5'!AQ172:AT172),""))),"ERROR")</f>
        <v>0</v>
      </c>
      <c r="CR172" s="14" t="str">
        <f t="shared" si="45"/>
        <v/>
      </c>
      <c r="CY172" s="14" t="str">
        <f>IF('P6'!A172="","",'P6'!A172)</f>
        <v/>
      </c>
      <c r="CZ172" s="14">
        <f>IFERROR(IF(DETAILS!$B$13="I",SUM('P6'!O172:R172),IF(DETAILS!$B$13="II",SUM('P6'!AE172:AH172),IF(DETAILS!$B$13="III",SUM('P6'!AQ172:AT172),""))),"ERROR")</f>
        <v>0</v>
      </c>
      <c r="DA172" s="14" t="str">
        <f t="shared" si="46"/>
        <v/>
      </c>
      <c r="DH172" s="14" t="str">
        <f>IF('P7'!A172="","",'P7'!A172)</f>
        <v/>
      </c>
      <c r="DI172" s="14">
        <f>IFERROR(IF(DETAILS!$B$13="I",SUM('P7'!O172:R172),IF(DETAILS!$B$13="II",SUM('P7'!AE172:AH172),IF(DETAILS!$B$13="III",SUM('P7'!AQ172:AT172),""))),"ERROR")</f>
        <v>0</v>
      </c>
      <c r="DJ172" s="14" t="str">
        <f t="shared" si="47"/>
        <v/>
      </c>
    </row>
    <row r="173" spans="1:114" s="14" customFormat="1" x14ac:dyDescent="0.25">
      <c r="A173" s="14" t="str">
        <f>IF(BABY!A173="","",BABY!A173)</f>
        <v/>
      </c>
      <c r="B173" s="14">
        <f>IF(DETAILS!$B$13="I",SUM(BABY!G173:M173),IF(DETAILS!$B$13="II",SUM(BABY!AJ173:AP173),IF(DETAILS!$B$13="III",SUM(BABY!BE173:BK173),"")))</f>
        <v>0</v>
      </c>
      <c r="C173" s="14" t="str">
        <f t="shared" si="32"/>
        <v/>
      </c>
      <c r="D173" s="14">
        <f>IF(DETAILS!$B$13="I",SUM(BABY!N173:T173),IF(DETAILS!$B$13="II",SUM(BABY!AQ173:AW173),IF(DETAILS!$B$13="III",SUM(BABY!BL173:BR173),"")))</f>
        <v>0</v>
      </c>
      <c r="E173" s="14" t="str">
        <f t="shared" si="33"/>
        <v/>
      </c>
      <c r="F173" s="14">
        <f>IF(DETAILS!$B$13="I",SUM(BABY!U173:AA173),IF(DETAILS!$B$13="II",SUM(BABY!AX173:BD173),IF(DETAILS!$B$13="III",SUM(BABY!BS173:BY173),"")))</f>
        <v>0</v>
      </c>
      <c r="G173" s="14" t="str">
        <f t="shared" si="34"/>
        <v/>
      </c>
      <c r="Q173" s="14" t="str">
        <f>IF(MIDDLE!A173="","",MIDDLE!A173)</f>
        <v/>
      </c>
      <c r="R173" s="14">
        <f>IF(DETAILS!$B$13="I",SUM(MIDDLE!G173:M173),IF(DETAILS!$B$13="II",SUM(MIDDLE!AJ173:AP173),IF(DETAILS!$B$13="III",SUM(MIDDLE!BE173:BK173),"")))</f>
        <v>0</v>
      </c>
      <c r="S173" s="14" t="str">
        <f t="shared" si="35"/>
        <v/>
      </c>
      <c r="T173" s="14">
        <f>IF(DETAILS!$B$13="I",SUM(MIDDLE!N173:T173),IF(DETAILS!$B$13="II",SUM(MIDDLE!AQ173:AW173),IF(DETAILS!$B$13="III",SUM(MIDDLE!BL173:BR173),"")))</f>
        <v>0</v>
      </c>
      <c r="U173" s="14" t="str">
        <f t="shared" si="36"/>
        <v/>
      </c>
      <c r="V173" s="14">
        <f>IF(DETAILS!$B$13="I",SUM(MIDDLE!U173:AA173),IF(DETAILS!$B$13="II",SUM(MIDDLE!AX173:BD173),IF(DETAILS!$B$13="III",SUM(MIDDLE!BS173:BY173),"")))</f>
        <v>0</v>
      </c>
      <c r="W173" s="14" t="str">
        <f t="shared" si="37"/>
        <v/>
      </c>
      <c r="AG173" s="14" t="str">
        <f>IF(TOP!A173="","",TOP!A173)</f>
        <v/>
      </c>
      <c r="AH173" s="14">
        <f>IF(DETAILS!$B$13="I",SUM(TOP!G173:M173),IF(DETAILS!$B$13="II",SUM(TOP!AJ173:AP173),IF(DETAILS!$B$13="III",SUM(TOP!BE173:BK173),"")))</f>
        <v>0</v>
      </c>
      <c r="AI173" s="14" t="str">
        <f t="shared" si="38"/>
        <v/>
      </c>
      <c r="AJ173" s="14">
        <f>IF(DETAILS!$B$13="I",SUM(TOP!N173:T173),IF(DETAILS!$B$13="II",SUM(TOP!AQ173:AW173),IF(DETAILS!$B$13="III",SUM(TOP!BL173:BR173),"")))</f>
        <v>0</v>
      </c>
      <c r="AK173" s="14" t="str">
        <f t="shared" si="39"/>
        <v/>
      </c>
      <c r="AL173" s="14">
        <f>IF(DETAILS!$B$13="I",SUM(TOP!U173:AA173),IF(DETAILS!$B$13="II",SUM(TOP!AX173:BD173),IF(DETAILS!$B$13="III",SUM(TOP!BS173:BY173),"")))</f>
        <v>0</v>
      </c>
      <c r="AM173" s="14" t="str">
        <f t="shared" si="40"/>
        <v/>
      </c>
      <c r="AY173" s="14" t="str">
        <f>IF('P1'!A173="","",'P1'!A173)</f>
        <v/>
      </c>
      <c r="AZ173" s="14">
        <f>IF(DETAILS!$B$13="I",SUM('P1'!S173:X173),IF(DETAILS!$B$13="II",SUM('P1'!AR173:AW173),IF(DETAILS!$B$13="III",SUM('P1'!BK173:BP173))))</f>
        <v>0</v>
      </c>
      <c r="BA173" s="14" t="str">
        <f t="shared" si="41"/>
        <v/>
      </c>
      <c r="BJ173" s="14" t="str">
        <f>IF('P2'!A173="","",'P2'!A173)</f>
        <v/>
      </c>
      <c r="BK173" s="14">
        <f>IF(DETAILS!$B$13="I",SUM('P2'!S173:X173),IF(DETAILS!$B$13="II",SUM('P2'!AR173:AW173),IF(DETAILS!$B$13="III",SUM('P2'!BK173:BP173))))</f>
        <v>0</v>
      </c>
      <c r="BL173" s="14" t="str">
        <f t="shared" si="42"/>
        <v/>
      </c>
      <c r="BU173" s="14" t="str">
        <f>IF('P3'!A173="","",'P3'!A173)</f>
        <v/>
      </c>
      <c r="BV173" s="14">
        <f>IF(DETAILS!$B$13="I",SUM('P3'!S173:X173),IF(DETAILS!$B$13="II",SUM('P3'!AR173:AW173),IF(DETAILS!$B$13="III",SUM('P3'!BK173:BP173))))</f>
        <v>0</v>
      </c>
      <c r="BW173" s="14" t="str">
        <f t="shared" si="43"/>
        <v/>
      </c>
      <c r="CG173" s="14" t="str">
        <f>IF('P4'!A173="","",'P4'!A173)</f>
        <v/>
      </c>
      <c r="CH173" s="14">
        <f>IFERROR(IF(DETAILS!$B$13="I",SUM('P4'!O173:R173),IF(DETAILS!$B$13="II",SUM('P4'!AE173:AH173),IF(DETAILS!$B$13="III",SUM('P4'!AQ173:AT173),""))),"ERROR")</f>
        <v>0</v>
      </c>
      <c r="CI173" s="14" t="str">
        <f t="shared" si="44"/>
        <v/>
      </c>
      <c r="CP173" s="14" t="str">
        <f>IF('P5'!A173="","",'P5'!A173)</f>
        <v/>
      </c>
      <c r="CQ173" s="14">
        <f>IFERROR(IF(DETAILS!$B$13="I",SUM('P5'!O173:R173),IF(DETAILS!$B$13="II",SUM('P5'!AE173:AH173),IF(DETAILS!$B$13="III",SUM('P5'!AQ173:AT173),""))),"ERROR")</f>
        <v>0</v>
      </c>
      <c r="CR173" s="14" t="str">
        <f t="shared" si="45"/>
        <v/>
      </c>
      <c r="CY173" s="14" t="str">
        <f>IF('P6'!A173="","",'P6'!A173)</f>
        <v/>
      </c>
      <c r="CZ173" s="14">
        <f>IFERROR(IF(DETAILS!$B$13="I",SUM('P6'!O173:R173),IF(DETAILS!$B$13="II",SUM('P6'!AE173:AH173),IF(DETAILS!$B$13="III",SUM('P6'!AQ173:AT173),""))),"ERROR")</f>
        <v>0</v>
      </c>
      <c r="DA173" s="14" t="str">
        <f t="shared" si="46"/>
        <v/>
      </c>
      <c r="DH173" s="14" t="str">
        <f>IF('P7'!A173="","",'P7'!A173)</f>
        <v/>
      </c>
      <c r="DI173" s="14">
        <f>IFERROR(IF(DETAILS!$B$13="I",SUM('P7'!O173:R173),IF(DETAILS!$B$13="II",SUM('P7'!AE173:AH173),IF(DETAILS!$B$13="III",SUM('P7'!AQ173:AT173),""))),"ERROR")</f>
        <v>0</v>
      </c>
      <c r="DJ173" s="14" t="str">
        <f t="shared" si="47"/>
        <v/>
      </c>
    </row>
    <row r="174" spans="1:114" s="14" customFormat="1" x14ac:dyDescent="0.25">
      <c r="A174" s="14" t="str">
        <f>IF(BABY!A174="","",BABY!A174)</f>
        <v/>
      </c>
      <c r="B174" s="14">
        <f>IF(DETAILS!$B$13="I",SUM(BABY!G174:M174),IF(DETAILS!$B$13="II",SUM(BABY!AJ174:AP174),IF(DETAILS!$B$13="III",SUM(BABY!BE174:BK174),"")))</f>
        <v>0</v>
      </c>
      <c r="C174" s="14" t="str">
        <f t="shared" si="32"/>
        <v/>
      </c>
      <c r="D174" s="14">
        <f>IF(DETAILS!$B$13="I",SUM(BABY!N174:T174),IF(DETAILS!$B$13="II",SUM(BABY!AQ174:AW174),IF(DETAILS!$B$13="III",SUM(BABY!BL174:BR174),"")))</f>
        <v>0</v>
      </c>
      <c r="E174" s="14" t="str">
        <f t="shared" si="33"/>
        <v/>
      </c>
      <c r="F174" s="14">
        <f>IF(DETAILS!$B$13="I",SUM(BABY!U174:AA174),IF(DETAILS!$B$13="II",SUM(BABY!AX174:BD174),IF(DETAILS!$B$13="III",SUM(BABY!BS174:BY174),"")))</f>
        <v>0</v>
      </c>
      <c r="G174" s="14" t="str">
        <f t="shared" si="34"/>
        <v/>
      </c>
      <c r="Q174" s="14" t="str">
        <f>IF(MIDDLE!A174="","",MIDDLE!A174)</f>
        <v/>
      </c>
      <c r="R174" s="14">
        <f>IF(DETAILS!$B$13="I",SUM(MIDDLE!G174:M174),IF(DETAILS!$B$13="II",SUM(MIDDLE!AJ174:AP174),IF(DETAILS!$B$13="III",SUM(MIDDLE!BE174:BK174),"")))</f>
        <v>0</v>
      </c>
      <c r="S174" s="14" t="str">
        <f t="shared" si="35"/>
        <v/>
      </c>
      <c r="T174" s="14">
        <f>IF(DETAILS!$B$13="I",SUM(MIDDLE!N174:T174),IF(DETAILS!$B$13="II",SUM(MIDDLE!AQ174:AW174),IF(DETAILS!$B$13="III",SUM(MIDDLE!BL174:BR174),"")))</f>
        <v>0</v>
      </c>
      <c r="U174" s="14" t="str">
        <f t="shared" si="36"/>
        <v/>
      </c>
      <c r="V174" s="14">
        <f>IF(DETAILS!$B$13="I",SUM(MIDDLE!U174:AA174),IF(DETAILS!$B$13="II",SUM(MIDDLE!AX174:BD174),IF(DETAILS!$B$13="III",SUM(MIDDLE!BS174:BY174),"")))</f>
        <v>0</v>
      </c>
      <c r="W174" s="14" t="str">
        <f t="shared" si="37"/>
        <v/>
      </c>
      <c r="AG174" s="14" t="str">
        <f>IF(TOP!A174="","",TOP!A174)</f>
        <v/>
      </c>
      <c r="AH174" s="14">
        <f>IF(DETAILS!$B$13="I",SUM(TOP!G174:M174),IF(DETAILS!$B$13="II",SUM(TOP!AJ174:AP174),IF(DETAILS!$B$13="III",SUM(TOP!BE174:BK174),"")))</f>
        <v>0</v>
      </c>
      <c r="AI174" s="14" t="str">
        <f t="shared" si="38"/>
        <v/>
      </c>
      <c r="AJ174" s="14">
        <f>IF(DETAILS!$B$13="I",SUM(TOP!N174:T174),IF(DETAILS!$B$13="II",SUM(TOP!AQ174:AW174),IF(DETAILS!$B$13="III",SUM(TOP!BL174:BR174),"")))</f>
        <v>0</v>
      </c>
      <c r="AK174" s="14" t="str">
        <f t="shared" si="39"/>
        <v/>
      </c>
      <c r="AL174" s="14">
        <f>IF(DETAILS!$B$13="I",SUM(TOP!U174:AA174),IF(DETAILS!$B$13="II",SUM(TOP!AX174:BD174),IF(DETAILS!$B$13="III",SUM(TOP!BS174:BY174),"")))</f>
        <v>0</v>
      </c>
      <c r="AM174" s="14" t="str">
        <f t="shared" si="40"/>
        <v/>
      </c>
      <c r="AY174" s="14" t="str">
        <f>IF('P1'!A174="","",'P1'!A174)</f>
        <v/>
      </c>
      <c r="AZ174" s="14">
        <f>IF(DETAILS!$B$13="I",SUM('P1'!S174:X174),IF(DETAILS!$B$13="II",SUM('P1'!AR174:AW174),IF(DETAILS!$B$13="III",SUM('P1'!BK174:BP174))))</f>
        <v>0</v>
      </c>
      <c r="BA174" s="14" t="str">
        <f t="shared" si="41"/>
        <v/>
      </c>
      <c r="BJ174" s="14" t="str">
        <f>IF('P2'!A174="","",'P2'!A174)</f>
        <v/>
      </c>
      <c r="BK174" s="14">
        <f>IF(DETAILS!$B$13="I",SUM('P2'!S174:X174),IF(DETAILS!$B$13="II",SUM('P2'!AR174:AW174),IF(DETAILS!$B$13="III",SUM('P2'!BK174:BP174))))</f>
        <v>0</v>
      </c>
      <c r="BL174" s="14" t="str">
        <f t="shared" si="42"/>
        <v/>
      </c>
      <c r="BU174" s="14" t="str">
        <f>IF('P3'!A174="","",'P3'!A174)</f>
        <v/>
      </c>
      <c r="BV174" s="14">
        <f>IF(DETAILS!$B$13="I",SUM('P3'!S174:X174),IF(DETAILS!$B$13="II",SUM('P3'!AR174:AW174),IF(DETAILS!$B$13="III",SUM('P3'!BK174:BP174))))</f>
        <v>0</v>
      </c>
      <c r="BW174" s="14" t="str">
        <f t="shared" si="43"/>
        <v/>
      </c>
      <c r="CG174" s="14" t="str">
        <f>IF('P4'!A174="","",'P4'!A174)</f>
        <v/>
      </c>
      <c r="CH174" s="14">
        <f>IFERROR(IF(DETAILS!$B$13="I",SUM('P4'!O174:R174),IF(DETAILS!$B$13="II",SUM('P4'!AE174:AH174),IF(DETAILS!$B$13="III",SUM('P4'!AQ174:AT174),""))),"ERROR")</f>
        <v>0</v>
      </c>
      <c r="CI174" s="14" t="str">
        <f t="shared" si="44"/>
        <v/>
      </c>
      <c r="CP174" s="14" t="str">
        <f>IF('P5'!A174="","",'P5'!A174)</f>
        <v/>
      </c>
      <c r="CQ174" s="14">
        <f>IFERROR(IF(DETAILS!$B$13="I",SUM('P5'!O174:R174),IF(DETAILS!$B$13="II",SUM('P5'!AE174:AH174),IF(DETAILS!$B$13="III",SUM('P5'!AQ174:AT174),""))),"ERROR")</f>
        <v>0</v>
      </c>
      <c r="CR174" s="14" t="str">
        <f t="shared" si="45"/>
        <v/>
      </c>
      <c r="CY174" s="14" t="str">
        <f>IF('P6'!A174="","",'P6'!A174)</f>
        <v/>
      </c>
      <c r="CZ174" s="14">
        <f>IFERROR(IF(DETAILS!$B$13="I",SUM('P6'!O174:R174),IF(DETAILS!$B$13="II",SUM('P6'!AE174:AH174),IF(DETAILS!$B$13="III",SUM('P6'!AQ174:AT174),""))),"ERROR")</f>
        <v>0</v>
      </c>
      <c r="DA174" s="14" t="str">
        <f t="shared" si="46"/>
        <v/>
      </c>
      <c r="DH174" s="14" t="str">
        <f>IF('P7'!A174="","",'P7'!A174)</f>
        <v/>
      </c>
      <c r="DI174" s="14">
        <f>IFERROR(IF(DETAILS!$B$13="I",SUM('P7'!O174:R174),IF(DETAILS!$B$13="II",SUM('P7'!AE174:AH174),IF(DETAILS!$B$13="III",SUM('P7'!AQ174:AT174),""))),"ERROR")</f>
        <v>0</v>
      </c>
      <c r="DJ174" s="14" t="str">
        <f t="shared" si="47"/>
        <v/>
      </c>
    </row>
    <row r="175" spans="1:114" s="14" customFormat="1" x14ac:dyDescent="0.25">
      <c r="A175" s="14" t="str">
        <f>IF(BABY!A175="","",BABY!A175)</f>
        <v/>
      </c>
      <c r="B175" s="14">
        <f>IF(DETAILS!$B$13="I",SUM(BABY!G175:M175),IF(DETAILS!$B$13="II",SUM(BABY!AJ175:AP175),IF(DETAILS!$B$13="III",SUM(BABY!BE175:BK175),"")))</f>
        <v>0</v>
      </c>
      <c r="C175" s="14" t="str">
        <f t="shared" si="32"/>
        <v/>
      </c>
      <c r="D175" s="14">
        <f>IF(DETAILS!$B$13="I",SUM(BABY!N175:T175),IF(DETAILS!$B$13="II",SUM(BABY!AQ175:AW175),IF(DETAILS!$B$13="III",SUM(BABY!BL175:BR175),"")))</f>
        <v>0</v>
      </c>
      <c r="E175" s="14" t="str">
        <f t="shared" si="33"/>
        <v/>
      </c>
      <c r="F175" s="14">
        <f>IF(DETAILS!$B$13="I",SUM(BABY!U175:AA175),IF(DETAILS!$B$13="II",SUM(BABY!AX175:BD175),IF(DETAILS!$B$13="III",SUM(BABY!BS175:BY175),"")))</f>
        <v>0</v>
      </c>
      <c r="G175" s="14" t="str">
        <f t="shared" si="34"/>
        <v/>
      </c>
      <c r="Q175" s="14" t="str">
        <f>IF(MIDDLE!A175="","",MIDDLE!A175)</f>
        <v/>
      </c>
      <c r="R175" s="14">
        <f>IF(DETAILS!$B$13="I",SUM(MIDDLE!G175:M175),IF(DETAILS!$B$13="II",SUM(MIDDLE!AJ175:AP175),IF(DETAILS!$B$13="III",SUM(MIDDLE!BE175:BK175),"")))</f>
        <v>0</v>
      </c>
      <c r="S175" s="14" t="str">
        <f t="shared" si="35"/>
        <v/>
      </c>
      <c r="T175" s="14">
        <f>IF(DETAILS!$B$13="I",SUM(MIDDLE!N175:T175),IF(DETAILS!$B$13="II",SUM(MIDDLE!AQ175:AW175),IF(DETAILS!$B$13="III",SUM(MIDDLE!BL175:BR175),"")))</f>
        <v>0</v>
      </c>
      <c r="U175" s="14" t="str">
        <f t="shared" si="36"/>
        <v/>
      </c>
      <c r="V175" s="14">
        <f>IF(DETAILS!$B$13="I",SUM(MIDDLE!U175:AA175),IF(DETAILS!$B$13="II",SUM(MIDDLE!AX175:BD175),IF(DETAILS!$B$13="III",SUM(MIDDLE!BS175:BY175),"")))</f>
        <v>0</v>
      </c>
      <c r="W175" s="14" t="str">
        <f t="shared" si="37"/>
        <v/>
      </c>
      <c r="AG175" s="14" t="str">
        <f>IF(TOP!A175="","",TOP!A175)</f>
        <v/>
      </c>
      <c r="AH175" s="14">
        <f>IF(DETAILS!$B$13="I",SUM(TOP!G175:M175),IF(DETAILS!$B$13="II",SUM(TOP!AJ175:AP175),IF(DETAILS!$B$13="III",SUM(TOP!BE175:BK175),"")))</f>
        <v>0</v>
      </c>
      <c r="AI175" s="14" t="str">
        <f t="shared" si="38"/>
        <v/>
      </c>
      <c r="AJ175" s="14">
        <f>IF(DETAILS!$B$13="I",SUM(TOP!N175:T175),IF(DETAILS!$B$13="II",SUM(TOP!AQ175:AW175),IF(DETAILS!$B$13="III",SUM(TOP!BL175:BR175),"")))</f>
        <v>0</v>
      </c>
      <c r="AK175" s="14" t="str">
        <f t="shared" si="39"/>
        <v/>
      </c>
      <c r="AL175" s="14">
        <f>IF(DETAILS!$B$13="I",SUM(TOP!U175:AA175),IF(DETAILS!$B$13="II",SUM(TOP!AX175:BD175),IF(DETAILS!$B$13="III",SUM(TOP!BS175:BY175),"")))</f>
        <v>0</v>
      </c>
      <c r="AM175" s="14" t="str">
        <f t="shared" si="40"/>
        <v/>
      </c>
      <c r="AY175" s="14" t="str">
        <f>IF('P1'!A175="","",'P1'!A175)</f>
        <v/>
      </c>
      <c r="AZ175" s="14">
        <f>IF(DETAILS!$B$13="I",SUM('P1'!S175:X175),IF(DETAILS!$B$13="II",SUM('P1'!AR175:AW175),IF(DETAILS!$B$13="III",SUM('P1'!BK175:BP175))))</f>
        <v>0</v>
      </c>
      <c r="BA175" s="14" t="str">
        <f t="shared" si="41"/>
        <v/>
      </c>
      <c r="BJ175" s="14" t="str">
        <f>IF('P2'!A175="","",'P2'!A175)</f>
        <v/>
      </c>
      <c r="BK175" s="14">
        <f>IF(DETAILS!$B$13="I",SUM('P2'!S175:X175),IF(DETAILS!$B$13="II",SUM('P2'!AR175:AW175),IF(DETAILS!$B$13="III",SUM('P2'!BK175:BP175))))</f>
        <v>0</v>
      </c>
      <c r="BL175" s="14" t="str">
        <f t="shared" si="42"/>
        <v/>
      </c>
      <c r="BU175" s="14" t="str">
        <f>IF('P3'!A175="","",'P3'!A175)</f>
        <v/>
      </c>
      <c r="BV175" s="14">
        <f>IF(DETAILS!$B$13="I",SUM('P3'!S175:X175),IF(DETAILS!$B$13="II",SUM('P3'!AR175:AW175),IF(DETAILS!$B$13="III",SUM('P3'!BK175:BP175))))</f>
        <v>0</v>
      </c>
      <c r="BW175" s="14" t="str">
        <f t="shared" si="43"/>
        <v/>
      </c>
      <c r="CG175" s="14" t="str">
        <f>IF('P4'!A175="","",'P4'!A175)</f>
        <v/>
      </c>
      <c r="CH175" s="14">
        <f>IFERROR(IF(DETAILS!$B$13="I",SUM('P4'!O175:R175),IF(DETAILS!$B$13="II",SUM('P4'!AE175:AH175),IF(DETAILS!$B$13="III",SUM('P4'!AQ175:AT175),""))),"ERROR")</f>
        <v>0</v>
      </c>
      <c r="CI175" s="14" t="str">
        <f t="shared" si="44"/>
        <v/>
      </c>
      <c r="CP175" s="14" t="str">
        <f>IF('P5'!A175="","",'P5'!A175)</f>
        <v/>
      </c>
      <c r="CQ175" s="14">
        <f>IFERROR(IF(DETAILS!$B$13="I",SUM('P5'!O175:R175),IF(DETAILS!$B$13="II",SUM('P5'!AE175:AH175),IF(DETAILS!$B$13="III",SUM('P5'!AQ175:AT175),""))),"ERROR")</f>
        <v>0</v>
      </c>
      <c r="CR175" s="14" t="str">
        <f t="shared" si="45"/>
        <v/>
      </c>
      <c r="CY175" s="14" t="str">
        <f>IF('P6'!A175="","",'P6'!A175)</f>
        <v/>
      </c>
      <c r="CZ175" s="14">
        <f>IFERROR(IF(DETAILS!$B$13="I",SUM('P6'!O175:R175),IF(DETAILS!$B$13="II",SUM('P6'!AE175:AH175),IF(DETAILS!$B$13="III",SUM('P6'!AQ175:AT175),""))),"ERROR")</f>
        <v>0</v>
      </c>
      <c r="DA175" s="14" t="str">
        <f t="shared" si="46"/>
        <v/>
      </c>
      <c r="DH175" s="14" t="str">
        <f>IF('P7'!A175="","",'P7'!A175)</f>
        <v/>
      </c>
      <c r="DI175" s="14">
        <f>IFERROR(IF(DETAILS!$B$13="I",SUM('P7'!O175:R175),IF(DETAILS!$B$13="II",SUM('P7'!AE175:AH175),IF(DETAILS!$B$13="III",SUM('P7'!AQ175:AT175),""))),"ERROR")</f>
        <v>0</v>
      </c>
      <c r="DJ175" s="14" t="str">
        <f t="shared" si="47"/>
        <v/>
      </c>
    </row>
    <row r="176" spans="1:114" s="14" customFormat="1" x14ac:dyDescent="0.25">
      <c r="A176" s="14" t="str">
        <f>IF(BABY!A176="","",BABY!A176)</f>
        <v/>
      </c>
      <c r="B176" s="14">
        <f>IF(DETAILS!$B$13="I",SUM(BABY!G176:M176),IF(DETAILS!$B$13="II",SUM(BABY!AJ176:AP176),IF(DETAILS!$B$13="III",SUM(BABY!BE176:BK176),"")))</f>
        <v>0</v>
      </c>
      <c r="C176" s="14" t="str">
        <f t="shared" si="32"/>
        <v/>
      </c>
      <c r="D176" s="14">
        <f>IF(DETAILS!$B$13="I",SUM(BABY!N176:T176),IF(DETAILS!$B$13="II",SUM(BABY!AQ176:AW176),IF(DETAILS!$B$13="III",SUM(BABY!BL176:BR176),"")))</f>
        <v>0</v>
      </c>
      <c r="E176" s="14" t="str">
        <f t="shared" si="33"/>
        <v/>
      </c>
      <c r="F176" s="14">
        <f>IF(DETAILS!$B$13="I",SUM(BABY!U176:AA176),IF(DETAILS!$B$13="II",SUM(BABY!AX176:BD176),IF(DETAILS!$B$13="III",SUM(BABY!BS176:BY176),"")))</f>
        <v>0</v>
      </c>
      <c r="G176" s="14" t="str">
        <f t="shared" si="34"/>
        <v/>
      </c>
      <c r="Q176" s="14" t="str">
        <f>IF(MIDDLE!A176="","",MIDDLE!A176)</f>
        <v/>
      </c>
      <c r="R176" s="14">
        <f>IF(DETAILS!$B$13="I",SUM(MIDDLE!G176:M176),IF(DETAILS!$B$13="II",SUM(MIDDLE!AJ176:AP176),IF(DETAILS!$B$13="III",SUM(MIDDLE!BE176:BK176),"")))</f>
        <v>0</v>
      </c>
      <c r="S176" s="14" t="str">
        <f t="shared" si="35"/>
        <v/>
      </c>
      <c r="T176" s="14">
        <f>IF(DETAILS!$B$13="I",SUM(MIDDLE!N176:T176),IF(DETAILS!$B$13="II",SUM(MIDDLE!AQ176:AW176),IF(DETAILS!$B$13="III",SUM(MIDDLE!BL176:BR176),"")))</f>
        <v>0</v>
      </c>
      <c r="U176" s="14" t="str">
        <f t="shared" si="36"/>
        <v/>
      </c>
      <c r="V176" s="14">
        <f>IF(DETAILS!$B$13="I",SUM(MIDDLE!U176:AA176),IF(DETAILS!$B$13="II",SUM(MIDDLE!AX176:BD176),IF(DETAILS!$B$13="III",SUM(MIDDLE!BS176:BY176),"")))</f>
        <v>0</v>
      </c>
      <c r="W176" s="14" t="str">
        <f t="shared" si="37"/>
        <v/>
      </c>
      <c r="AG176" s="14" t="str">
        <f>IF(TOP!A176="","",TOP!A176)</f>
        <v/>
      </c>
      <c r="AH176" s="14">
        <f>IF(DETAILS!$B$13="I",SUM(TOP!G176:M176),IF(DETAILS!$B$13="II",SUM(TOP!AJ176:AP176),IF(DETAILS!$B$13="III",SUM(TOP!BE176:BK176),"")))</f>
        <v>0</v>
      </c>
      <c r="AI176" s="14" t="str">
        <f t="shared" si="38"/>
        <v/>
      </c>
      <c r="AJ176" s="14">
        <f>IF(DETAILS!$B$13="I",SUM(TOP!N176:T176),IF(DETAILS!$B$13="II",SUM(TOP!AQ176:AW176),IF(DETAILS!$B$13="III",SUM(TOP!BL176:BR176),"")))</f>
        <v>0</v>
      </c>
      <c r="AK176" s="14" t="str">
        <f t="shared" si="39"/>
        <v/>
      </c>
      <c r="AL176" s="14">
        <f>IF(DETAILS!$B$13="I",SUM(TOP!U176:AA176),IF(DETAILS!$B$13="II",SUM(TOP!AX176:BD176),IF(DETAILS!$B$13="III",SUM(TOP!BS176:BY176),"")))</f>
        <v>0</v>
      </c>
      <c r="AM176" s="14" t="str">
        <f t="shared" si="40"/>
        <v/>
      </c>
      <c r="AY176" s="14" t="str">
        <f>IF('P1'!A176="","",'P1'!A176)</f>
        <v/>
      </c>
      <c r="AZ176" s="14">
        <f>IF(DETAILS!$B$13="I",SUM('P1'!S176:X176),IF(DETAILS!$B$13="II",SUM('P1'!AR176:AW176),IF(DETAILS!$B$13="III",SUM('P1'!BK176:BP176))))</f>
        <v>0</v>
      </c>
      <c r="BA176" s="14" t="str">
        <f t="shared" si="41"/>
        <v/>
      </c>
      <c r="BJ176" s="14" t="str">
        <f>IF('P2'!A176="","",'P2'!A176)</f>
        <v/>
      </c>
      <c r="BK176" s="14">
        <f>IF(DETAILS!$B$13="I",SUM('P2'!S176:X176),IF(DETAILS!$B$13="II",SUM('P2'!AR176:AW176),IF(DETAILS!$B$13="III",SUM('P2'!BK176:BP176))))</f>
        <v>0</v>
      </c>
      <c r="BL176" s="14" t="str">
        <f t="shared" si="42"/>
        <v/>
      </c>
      <c r="BU176" s="14" t="str">
        <f>IF('P3'!A176="","",'P3'!A176)</f>
        <v/>
      </c>
      <c r="BV176" s="14">
        <f>IF(DETAILS!$B$13="I",SUM('P3'!S176:X176),IF(DETAILS!$B$13="II",SUM('P3'!AR176:AW176),IF(DETAILS!$B$13="III",SUM('P3'!BK176:BP176))))</f>
        <v>0</v>
      </c>
      <c r="BW176" s="14" t="str">
        <f t="shared" si="43"/>
        <v/>
      </c>
      <c r="CG176" s="14" t="str">
        <f>IF('P4'!A176="","",'P4'!A176)</f>
        <v/>
      </c>
      <c r="CH176" s="14">
        <f>IFERROR(IF(DETAILS!$B$13="I",SUM('P4'!O176:R176),IF(DETAILS!$B$13="II",SUM('P4'!AE176:AH176),IF(DETAILS!$B$13="III",SUM('P4'!AQ176:AT176),""))),"ERROR")</f>
        <v>0</v>
      </c>
      <c r="CI176" s="14" t="str">
        <f t="shared" si="44"/>
        <v/>
      </c>
      <c r="CP176" s="14" t="str">
        <f>IF('P5'!A176="","",'P5'!A176)</f>
        <v/>
      </c>
      <c r="CQ176" s="14">
        <f>IFERROR(IF(DETAILS!$B$13="I",SUM('P5'!O176:R176),IF(DETAILS!$B$13="II",SUM('P5'!AE176:AH176),IF(DETAILS!$B$13="III",SUM('P5'!AQ176:AT176),""))),"ERROR")</f>
        <v>0</v>
      </c>
      <c r="CR176" s="14" t="str">
        <f t="shared" si="45"/>
        <v/>
      </c>
      <c r="CY176" s="14" t="str">
        <f>IF('P6'!A176="","",'P6'!A176)</f>
        <v/>
      </c>
      <c r="CZ176" s="14">
        <f>IFERROR(IF(DETAILS!$B$13="I",SUM('P6'!O176:R176),IF(DETAILS!$B$13="II",SUM('P6'!AE176:AH176),IF(DETAILS!$B$13="III",SUM('P6'!AQ176:AT176),""))),"ERROR")</f>
        <v>0</v>
      </c>
      <c r="DA176" s="14" t="str">
        <f t="shared" si="46"/>
        <v/>
      </c>
      <c r="DH176" s="14" t="str">
        <f>IF('P7'!A176="","",'P7'!A176)</f>
        <v/>
      </c>
      <c r="DI176" s="14">
        <f>IFERROR(IF(DETAILS!$B$13="I",SUM('P7'!O176:R176),IF(DETAILS!$B$13="II",SUM('P7'!AE176:AH176),IF(DETAILS!$B$13="III",SUM('P7'!AQ176:AT176),""))),"ERROR")</f>
        <v>0</v>
      </c>
      <c r="DJ176" s="14" t="str">
        <f t="shared" si="47"/>
        <v/>
      </c>
    </row>
    <row r="177" spans="1:114" s="14" customFormat="1" x14ac:dyDescent="0.25">
      <c r="A177" s="14" t="str">
        <f>IF(BABY!A177="","",BABY!A177)</f>
        <v/>
      </c>
      <c r="B177" s="14">
        <f>IF(DETAILS!$B$13="I",SUM(BABY!G177:M177),IF(DETAILS!$B$13="II",SUM(BABY!AJ177:AP177),IF(DETAILS!$B$13="III",SUM(BABY!BE177:BK177),"")))</f>
        <v>0</v>
      </c>
      <c r="C177" s="14" t="str">
        <f t="shared" si="32"/>
        <v/>
      </c>
      <c r="D177" s="14">
        <f>IF(DETAILS!$B$13="I",SUM(BABY!N177:T177),IF(DETAILS!$B$13="II",SUM(BABY!AQ177:AW177),IF(DETAILS!$B$13="III",SUM(BABY!BL177:BR177),"")))</f>
        <v>0</v>
      </c>
      <c r="E177" s="14" t="str">
        <f t="shared" si="33"/>
        <v/>
      </c>
      <c r="F177" s="14">
        <f>IF(DETAILS!$B$13="I",SUM(BABY!U177:AA177),IF(DETAILS!$B$13="II",SUM(BABY!AX177:BD177),IF(DETAILS!$B$13="III",SUM(BABY!BS177:BY177),"")))</f>
        <v>0</v>
      </c>
      <c r="G177" s="14" t="str">
        <f t="shared" si="34"/>
        <v/>
      </c>
      <c r="Q177" s="14" t="str">
        <f>IF(MIDDLE!A177="","",MIDDLE!A177)</f>
        <v/>
      </c>
      <c r="R177" s="14">
        <f>IF(DETAILS!$B$13="I",SUM(MIDDLE!G177:M177),IF(DETAILS!$B$13="II",SUM(MIDDLE!AJ177:AP177),IF(DETAILS!$B$13="III",SUM(MIDDLE!BE177:BK177),"")))</f>
        <v>0</v>
      </c>
      <c r="S177" s="14" t="str">
        <f t="shared" si="35"/>
        <v/>
      </c>
      <c r="T177" s="14">
        <f>IF(DETAILS!$B$13="I",SUM(MIDDLE!N177:T177),IF(DETAILS!$B$13="II",SUM(MIDDLE!AQ177:AW177),IF(DETAILS!$B$13="III",SUM(MIDDLE!BL177:BR177),"")))</f>
        <v>0</v>
      </c>
      <c r="U177" s="14" t="str">
        <f t="shared" si="36"/>
        <v/>
      </c>
      <c r="V177" s="14">
        <f>IF(DETAILS!$B$13="I",SUM(MIDDLE!U177:AA177),IF(DETAILS!$B$13="II",SUM(MIDDLE!AX177:BD177),IF(DETAILS!$B$13="III",SUM(MIDDLE!BS177:BY177),"")))</f>
        <v>0</v>
      </c>
      <c r="W177" s="14" t="str">
        <f t="shared" si="37"/>
        <v/>
      </c>
      <c r="AG177" s="14" t="str">
        <f>IF(TOP!A177="","",TOP!A177)</f>
        <v/>
      </c>
      <c r="AH177" s="14">
        <f>IF(DETAILS!$B$13="I",SUM(TOP!G177:M177),IF(DETAILS!$B$13="II",SUM(TOP!AJ177:AP177),IF(DETAILS!$B$13="III",SUM(TOP!BE177:BK177),"")))</f>
        <v>0</v>
      </c>
      <c r="AI177" s="14" t="str">
        <f t="shared" si="38"/>
        <v/>
      </c>
      <c r="AJ177" s="14">
        <f>IF(DETAILS!$B$13="I",SUM(TOP!N177:T177),IF(DETAILS!$B$13="II",SUM(TOP!AQ177:AW177),IF(DETAILS!$B$13="III",SUM(TOP!BL177:BR177),"")))</f>
        <v>0</v>
      </c>
      <c r="AK177" s="14" t="str">
        <f t="shared" si="39"/>
        <v/>
      </c>
      <c r="AL177" s="14">
        <f>IF(DETAILS!$B$13="I",SUM(TOP!U177:AA177),IF(DETAILS!$B$13="II",SUM(TOP!AX177:BD177),IF(DETAILS!$B$13="III",SUM(TOP!BS177:BY177),"")))</f>
        <v>0</v>
      </c>
      <c r="AM177" s="14" t="str">
        <f t="shared" si="40"/>
        <v/>
      </c>
      <c r="AY177" s="14" t="str">
        <f>IF('P1'!A177="","",'P1'!A177)</f>
        <v/>
      </c>
      <c r="AZ177" s="14">
        <f>IF(DETAILS!$B$13="I",SUM('P1'!S177:X177),IF(DETAILS!$B$13="II",SUM('P1'!AR177:AW177),IF(DETAILS!$B$13="III",SUM('P1'!BK177:BP177))))</f>
        <v>0</v>
      </c>
      <c r="BA177" s="14" t="str">
        <f t="shared" si="41"/>
        <v/>
      </c>
      <c r="BJ177" s="14" t="str">
        <f>IF('P2'!A177="","",'P2'!A177)</f>
        <v/>
      </c>
      <c r="BK177" s="14">
        <f>IF(DETAILS!$B$13="I",SUM('P2'!S177:X177),IF(DETAILS!$B$13="II",SUM('P2'!AR177:AW177),IF(DETAILS!$B$13="III",SUM('P2'!BK177:BP177))))</f>
        <v>0</v>
      </c>
      <c r="BL177" s="14" t="str">
        <f t="shared" si="42"/>
        <v/>
      </c>
      <c r="BU177" s="14" t="str">
        <f>IF('P3'!A177="","",'P3'!A177)</f>
        <v/>
      </c>
      <c r="BV177" s="14">
        <f>IF(DETAILS!$B$13="I",SUM('P3'!S177:X177),IF(DETAILS!$B$13="II",SUM('P3'!AR177:AW177),IF(DETAILS!$B$13="III",SUM('P3'!BK177:BP177))))</f>
        <v>0</v>
      </c>
      <c r="BW177" s="14" t="str">
        <f t="shared" si="43"/>
        <v/>
      </c>
      <c r="CG177" s="14" t="str">
        <f>IF('P4'!A177="","",'P4'!A177)</f>
        <v/>
      </c>
      <c r="CH177" s="14">
        <f>IFERROR(IF(DETAILS!$B$13="I",SUM('P4'!O177:R177),IF(DETAILS!$B$13="II",SUM('P4'!AE177:AH177),IF(DETAILS!$B$13="III",SUM('P4'!AQ177:AT177),""))),"ERROR")</f>
        <v>0</v>
      </c>
      <c r="CI177" s="14" t="str">
        <f t="shared" si="44"/>
        <v/>
      </c>
      <c r="CP177" s="14" t="str">
        <f>IF('P5'!A177="","",'P5'!A177)</f>
        <v/>
      </c>
      <c r="CQ177" s="14">
        <f>IFERROR(IF(DETAILS!$B$13="I",SUM('P5'!O177:R177),IF(DETAILS!$B$13="II",SUM('P5'!AE177:AH177),IF(DETAILS!$B$13="III",SUM('P5'!AQ177:AT177),""))),"ERROR")</f>
        <v>0</v>
      </c>
      <c r="CR177" s="14" t="str">
        <f t="shared" si="45"/>
        <v/>
      </c>
      <c r="CY177" s="14" t="str">
        <f>IF('P6'!A177="","",'P6'!A177)</f>
        <v/>
      </c>
      <c r="CZ177" s="14">
        <f>IFERROR(IF(DETAILS!$B$13="I",SUM('P6'!O177:R177),IF(DETAILS!$B$13="II",SUM('P6'!AE177:AH177),IF(DETAILS!$B$13="III",SUM('P6'!AQ177:AT177),""))),"ERROR")</f>
        <v>0</v>
      </c>
      <c r="DA177" s="14" t="str">
        <f t="shared" si="46"/>
        <v/>
      </c>
      <c r="DH177" s="14" t="str">
        <f>IF('P7'!A177="","",'P7'!A177)</f>
        <v/>
      </c>
      <c r="DI177" s="14">
        <f>IFERROR(IF(DETAILS!$B$13="I",SUM('P7'!O177:R177),IF(DETAILS!$B$13="II",SUM('P7'!AE177:AH177),IF(DETAILS!$B$13="III",SUM('P7'!AQ177:AT177),""))),"ERROR")</f>
        <v>0</v>
      </c>
      <c r="DJ177" s="14" t="str">
        <f t="shared" si="47"/>
        <v/>
      </c>
    </row>
    <row r="178" spans="1:114" s="14" customFormat="1" x14ac:dyDescent="0.25">
      <c r="A178" s="14" t="str">
        <f>IF(BABY!A178="","",BABY!A178)</f>
        <v/>
      </c>
      <c r="B178" s="14">
        <f>IF(DETAILS!$B$13="I",SUM(BABY!G178:M178),IF(DETAILS!$B$13="II",SUM(BABY!AJ178:AP178),IF(DETAILS!$B$13="III",SUM(BABY!BE178:BK178),"")))</f>
        <v>0</v>
      </c>
      <c r="C178" s="14" t="str">
        <f t="shared" si="32"/>
        <v/>
      </c>
      <c r="D178" s="14">
        <f>IF(DETAILS!$B$13="I",SUM(BABY!N178:T178),IF(DETAILS!$B$13="II",SUM(BABY!AQ178:AW178),IF(DETAILS!$B$13="III",SUM(BABY!BL178:BR178),"")))</f>
        <v>0</v>
      </c>
      <c r="E178" s="14" t="str">
        <f t="shared" si="33"/>
        <v/>
      </c>
      <c r="F178" s="14">
        <f>IF(DETAILS!$B$13="I",SUM(BABY!U178:AA178),IF(DETAILS!$B$13="II",SUM(BABY!AX178:BD178),IF(DETAILS!$B$13="III",SUM(BABY!BS178:BY178),"")))</f>
        <v>0</v>
      </c>
      <c r="G178" s="14" t="str">
        <f t="shared" si="34"/>
        <v/>
      </c>
      <c r="Q178" s="14" t="str">
        <f>IF(MIDDLE!A178="","",MIDDLE!A178)</f>
        <v/>
      </c>
      <c r="R178" s="14">
        <f>IF(DETAILS!$B$13="I",SUM(MIDDLE!G178:M178),IF(DETAILS!$B$13="II",SUM(MIDDLE!AJ178:AP178),IF(DETAILS!$B$13="III",SUM(MIDDLE!BE178:BK178),"")))</f>
        <v>0</v>
      </c>
      <c r="S178" s="14" t="str">
        <f t="shared" si="35"/>
        <v/>
      </c>
      <c r="T178" s="14">
        <f>IF(DETAILS!$B$13="I",SUM(MIDDLE!N178:T178),IF(DETAILS!$B$13="II",SUM(MIDDLE!AQ178:AW178),IF(DETAILS!$B$13="III",SUM(MIDDLE!BL178:BR178),"")))</f>
        <v>0</v>
      </c>
      <c r="U178" s="14" t="str">
        <f t="shared" si="36"/>
        <v/>
      </c>
      <c r="V178" s="14">
        <f>IF(DETAILS!$B$13="I",SUM(MIDDLE!U178:AA178),IF(DETAILS!$B$13="II",SUM(MIDDLE!AX178:BD178),IF(DETAILS!$B$13="III",SUM(MIDDLE!BS178:BY178),"")))</f>
        <v>0</v>
      </c>
      <c r="W178" s="14" t="str">
        <f t="shared" si="37"/>
        <v/>
      </c>
      <c r="AG178" s="14" t="str">
        <f>IF(TOP!A178="","",TOP!A178)</f>
        <v/>
      </c>
      <c r="AH178" s="14">
        <f>IF(DETAILS!$B$13="I",SUM(TOP!G178:M178),IF(DETAILS!$B$13="II",SUM(TOP!AJ178:AP178),IF(DETAILS!$B$13="III",SUM(TOP!BE178:BK178),"")))</f>
        <v>0</v>
      </c>
      <c r="AI178" s="14" t="str">
        <f t="shared" si="38"/>
        <v/>
      </c>
      <c r="AJ178" s="14">
        <f>IF(DETAILS!$B$13="I",SUM(TOP!N178:T178),IF(DETAILS!$B$13="II",SUM(TOP!AQ178:AW178),IF(DETAILS!$B$13="III",SUM(TOP!BL178:BR178),"")))</f>
        <v>0</v>
      </c>
      <c r="AK178" s="14" t="str">
        <f t="shared" si="39"/>
        <v/>
      </c>
      <c r="AL178" s="14">
        <f>IF(DETAILS!$B$13="I",SUM(TOP!U178:AA178),IF(DETAILS!$B$13="II",SUM(TOP!AX178:BD178),IF(DETAILS!$B$13="III",SUM(TOP!BS178:BY178),"")))</f>
        <v>0</v>
      </c>
      <c r="AM178" s="14" t="str">
        <f t="shared" si="40"/>
        <v/>
      </c>
      <c r="AY178" s="14" t="str">
        <f>IF('P1'!A178="","",'P1'!A178)</f>
        <v/>
      </c>
      <c r="AZ178" s="14">
        <f>IF(DETAILS!$B$13="I",SUM('P1'!S178:X178),IF(DETAILS!$B$13="II",SUM('P1'!AR178:AW178),IF(DETAILS!$B$13="III",SUM('P1'!BK178:BP178))))</f>
        <v>0</v>
      </c>
      <c r="BA178" s="14" t="str">
        <f t="shared" si="41"/>
        <v/>
      </c>
      <c r="BJ178" s="14" t="str">
        <f>IF('P2'!A178="","",'P2'!A178)</f>
        <v/>
      </c>
      <c r="BK178" s="14">
        <f>IF(DETAILS!$B$13="I",SUM('P2'!S178:X178),IF(DETAILS!$B$13="II",SUM('P2'!AR178:AW178),IF(DETAILS!$B$13="III",SUM('P2'!BK178:BP178))))</f>
        <v>0</v>
      </c>
      <c r="BL178" s="14" t="str">
        <f t="shared" si="42"/>
        <v/>
      </c>
      <c r="BU178" s="14" t="str">
        <f>IF('P3'!A178="","",'P3'!A178)</f>
        <v/>
      </c>
      <c r="BV178" s="14">
        <f>IF(DETAILS!$B$13="I",SUM('P3'!S178:X178),IF(DETAILS!$B$13="II",SUM('P3'!AR178:AW178),IF(DETAILS!$B$13="III",SUM('P3'!BK178:BP178))))</f>
        <v>0</v>
      </c>
      <c r="BW178" s="14" t="str">
        <f t="shared" si="43"/>
        <v/>
      </c>
      <c r="CG178" s="14" t="str">
        <f>IF('P4'!A178="","",'P4'!A178)</f>
        <v/>
      </c>
      <c r="CH178" s="14">
        <f>IFERROR(IF(DETAILS!$B$13="I",SUM('P4'!O178:R178),IF(DETAILS!$B$13="II",SUM('P4'!AE178:AH178),IF(DETAILS!$B$13="III",SUM('P4'!AQ178:AT178),""))),"ERROR")</f>
        <v>0</v>
      </c>
      <c r="CI178" s="14" t="str">
        <f t="shared" si="44"/>
        <v/>
      </c>
      <c r="CP178" s="14" t="str">
        <f>IF('P5'!A178="","",'P5'!A178)</f>
        <v/>
      </c>
      <c r="CQ178" s="14">
        <f>IFERROR(IF(DETAILS!$B$13="I",SUM('P5'!O178:R178),IF(DETAILS!$B$13="II",SUM('P5'!AE178:AH178),IF(DETAILS!$B$13="III",SUM('P5'!AQ178:AT178),""))),"ERROR")</f>
        <v>0</v>
      </c>
      <c r="CR178" s="14" t="str">
        <f t="shared" si="45"/>
        <v/>
      </c>
      <c r="CY178" s="14" t="str">
        <f>IF('P6'!A178="","",'P6'!A178)</f>
        <v/>
      </c>
      <c r="CZ178" s="14">
        <f>IFERROR(IF(DETAILS!$B$13="I",SUM('P6'!O178:R178),IF(DETAILS!$B$13="II",SUM('P6'!AE178:AH178),IF(DETAILS!$B$13="III",SUM('P6'!AQ178:AT178),""))),"ERROR")</f>
        <v>0</v>
      </c>
      <c r="DA178" s="14" t="str">
        <f t="shared" si="46"/>
        <v/>
      </c>
      <c r="DH178" s="14" t="str">
        <f>IF('P7'!A178="","",'P7'!A178)</f>
        <v/>
      </c>
      <c r="DI178" s="14">
        <f>IFERROR(IF(DETAILS!$B$13="I",SUM('P7'!O178:R178),IF(DETAILS!$B$13="II",SUM('P7'!AE178:AH178),IF(DETAILS!$B$13="III",SUM('P7'!AQ178:AT178),""))),"ERROR")</f>
        <v>0</v>
      </c>
      <c r="DJ178" s="14" t="str">
        <f t="shared" si="47"/>
        <v/>
      </c>
    </row>
    <row r="179" spans="1:114" s="14" customFormat="1" x14ac:dyDescent="0.25">
      <c r="A179" s="14" t="str">
        <f>IF(BABY!A179="","",BABY!A179)</f>
        <v/>
      </c>
      <c r="B179" s="14">
        <f>IF(DETAILS!$B$13="I",SUM(BABY!G179:M179),IF(DETAILS!$B$13="II",SUM(BABY!AJ179:AP179),IF(DETAILS!$B$13="III",SUM(BABY!BE179:BK179),"")))</f>
        <v>0</v>
      </c>
      <c r="C179" s="14" t="str">
        <f t="shared" si="32"/>
        <v/>
      </c>
      <c r="D179" s="14">
        <f>IF(DETAILS!$B$13="I",SUM(BABY!N179:T179),IF(DETAILS!$B$13="II",SUM(BABY!AQ179:AW179),IF(DETAILS!$B$13="III",SUM(BABY!BL179:BR179),"")))</f>
        <v>0</v>
      </c>
      <c r="E179" s="14" t="str">
        <f t="shared" si="33"/>
        <v/>
      </c>
      <c r="F179" s="14">
        <f>IF(DETAILS!$B$13="I",SUM(BABY!U179:AA179),IF(DETAILS!$B$13="II",SUM(BABY!AX179:BD179),IF(DETAILS!$B$13="III",SUM(BABY!BS179:BY179),"")))</f>
        <v>0</v>
      </c>
      <c r="G179" s="14" t="str">
        <f t="shared" si="34"/>
        <v/>
      </c>
      <c r="Q179" s="14" t="str">
        <f>IF(MIDDLE!A179="","",MIDDLE!A179)</f>
        <v/>
      </c>
      <c r="R179" s="14">
        <f>IF(DETAILS!$B$13="I",SUM(MIDDLE!G179:M179),IF(DETAILS!$B$13="II",SUM(MIDDLE!AJ179:AP179),IF(DETAILS!$B$13="III",SUM(MIDDLE!BE179:BK179),"")))</f>
        <v>0</v>
      </c>
      <c r="S179" s="14" t="str">
        <f t="shared" si="35"/>
        <v/>
      </c>
      <c r="T179" s="14">
        <f>IF(DETAILS!$B$13="I",SUM(MIDDLE!N179:T179),IF(DETAILS!$B$13="II",SUM(MIDDLE!AQ179:AW179),IF(DETAILS!$B$13="III",SUM(MIDDLE!BL179:BR179),"")))</f>
        <v>0</v>
      </c>
      <c r="U179" s="14" t="str">
        <f t="shared" si="36"/>
        <v/>
      </c>
      <c r="V179" s="14">
        <f>IF(DETAILS!$B$13="I",SUM(MIDDLE!U179:AA179),IF(DETAILS!$B$13="II",SUM(MIDDLE!AX179:BD179),IF(DETAILS!$B$13="III",SUM(MIDDLE!BS179:BY179),"")))</f>
        <v>0</v>
      </c>
      <c r="W179" s="14" t="str">
        <f t="shared" si="37"/>
        <v/>
      </c>
      <c r="AG179" s="14" t="str">
        <f>IF(TOP!A179="","",TOP!A179)</f>
        <v/>
      </c>
      <c r="AH179" s="14">
        <f>IF(DETAILS!$B$13="I",SUM(TOP!G179:M179),IF(DETAILS!$B$13="II",SUM(TOP!AJ179:AP179),IF(DETAILS!$B$13="III",SUM(TOP!BE179:BK179),"")))</f>
        <v>0</v>
      </c>
      <c r="AI179" s="14" t="str">
        <f t="shared" si="38"/>
        <v/>
      </c>
      <c r="AJ179" s="14">
        <f>IF(DETAILS!$B$13="I",SUM(TOP!N179:T179),IF(DETAILS!$B$13="II",SUM(TOP!AQ179:AW179),IF(DETAILS!$B$13="III",SUM(TOP!BL179:BR179),"")))</f>
        <v>0</v>
      </c>
      <c r="AK179" s="14" t="str">
        <f t="shared" si="39"/>
        <v/>
      </c>
      <c r="AL179" s="14">
        <f>IF(DETAILS!$B$13="I",SUM(TOP!U179:AA179),IF(DETAILS!$B$13="II",SUM(TOP!AX179:BD179),IF(DETAILS!$B$13="III",SUM(TOP!BS179:BY179),"")))</f>
        <v>0</v>
      </c>
      <c r="AM179" s="14" t="str">
        <f t="shared" si="40"/>
        <v/>
      </c>
      <c r="AY179" s="14" t="str">
        <f>IF('P1'!A179="","",'P1'!A179)</f>
        <v/>
      </c>
      <c r="AZ179" s="14">
        <f>IF(DETAILS!$B$13="I",SUM('P1'!S179:X179),IF(DETAILS!$B$13="II",SUM('P1'!AR179:AW179),IF(DETAILS!$B$13="III",SUM('P1'!BK179:BP179))))</f>
        <v>0</v>
      </c>
      <c r="BA179" s="14" t="str">
        <f t="shared" si="41"/>
        <v/>
      </c>
      <c r="BJ179" s="14" t="str">
        <f>IF('P2'!A179="","",'P2'!A179)</f>
        <v/>
      </c>
      <c r="BK179" s="14">
        <f>IF(DETAILS!$B$13="I",SUM('P2'!S179:X179),IF(DETAILS!$B$13="II",SUM('P2'!AR179:AW179),IF(DETAILS!$B$13="III",SUM('P2'!BK179:BP179))))</f>
        <v>0</v>
      </c>
      <c r="BL179" s="14" t="str">
        <f t="shared" si="42"/>
        <v/>
      </c>
      <c r="BU179" s="14" t="str">
        <f>IF('P3'!A179="","",'P3'!A179)</f>
        <v/>
      </c>
      <c r="BV179" s="14">
        <f>IF(DETAILS!$B$13="I",SUM('P3'!S179:X179),IF(DETAILS!$B$13="II",SUM('P3'!AR179:AW179),IF(DETAILS!$B$13="III",SUM('P3'!BK179:BP179))))</f>
        <v>0</v>
      </c>
      <c r="BW179" s="14" t="str">
        <f t="shared" si="43"/>
        <v/>
      </c>
      <c r="CG179" s="14" t="str">
        <f>IF('P4'!A179="","",'P4'!A179)</f>
        <v/>
      </c>
      <c r="CH179" s="14">
        <f>IFERROR(IF(DETAILS!$B$13="I",SUM('P4'!O179:R179),IF(DETAILS!$B$13="II",SUM('P4'!AE179:AH179),IF(DETAILS!$B$13="III",SUM('P4'!AQ179:AT179),""))),"ERROR")</f>
        <v>0</v>
      </c>
      <c r="CI179" s="14" t="str">
        <f t="shared" si="44"/>
        <v/>
      </c>
      <c r="CP179" s="14" t="str">
        <f>IF('P5'!A179="","",'P5'!A179)</f>
        <v/>
      </c>
      <c r="CQ179" s="14">
        <f>IFERROR(IF(DETAILS!$B$13="I",SUM('P5'!O179:R179),IF(DETAILS!$B$13="II",SUM('P5'!AE179:AH179),IF(DETAILS!$B$13="III",SUM('P5'!AQ179:AT179),""))),"ERROR")</f>
        <v>0</v>
      </c>
      <c r="CR179" s="14" t="str">
        <f t="shared" si="45"/>
        <v/>
      </c>
      <c r="CY179" s="14" t="str">
        <f>IF('P6'!A179="","",'P6'!A179)</f>
        <v/>
      </c>
      <c r="CZ179" s="14">
        <f>IFERROR(IF(DETAILS!$B$13="I",SUM('P6'!O179:R179),IF(DETAILS!$B$13="II",SUM('P6'!AE179:AH179),IF(DETAILS!$B$13="III",SUM('P6'!AQ179:AT179),""))),"ERROR")</f>
        <v>0</v>
      </c>
      <c r="DA179" s="14" t="str">
        <f t="shared" si="46"/>
        <v/>
      </c>
      <c r="DH179" s="14" t="str">
        <f>IF('P7'!A179="","",'P7'!A179)</f>
        <v/>
      </c>
      <c r="DI179" s="14">
        <f>IFERROR(IF(DETAILS!$B$13="I",SUM('P7'!O179:R179),IF(DETAILS!$B$13="II",SUM('P7'!AE179:AH179),IF(DETAILS!$B$13="III",SUM('P7'!AQ179:AT179),""))),"ERROR")</f>
        <v>0</v>
      </c>
      <c r="DJ179" s="14" t="str">
        <f t="shared" si="47"/>
        <v/>
      </c>
    </row>
    <row r="180" spans="1:114" s="14" customFormat="1" x14ac:dyDescent="0.25">
      <c r="A180" s="14" t="str">
        <f>IF(BABY!A180="","",BABY!A180)</f>
        <v/>
      </c>
      <c r="B180" s="14">
        <f>IF(DETAILS!$B$13="I",SUM(BABY!G180:M180),IF(DETAILS!$B$13="II",SUM(BABY!AJ180:AP180),IF(DETAILS!$B$13="III",SUM(BABY!BE180:BK180),"")))</f>
        <v>0</v>
      </c>
      <c r="C180" s="14" t="str">
        <f t="shared" si="32"/>
        <v/>
      </c>
      <c r="D180" s="14">
        <f>IF(DETAILS!$B$13="I",SUM(BABY!N180:T180),IF(DETAILS!$B$13="II",SUM(BABY!AQ180:AW180),IF(DETAILS!$B$13="III",SUM(BABY!BL180:BR180),"")))</f>
        <v>0</v>
      </c>
      <c r="E180" s="14" t="str">
        <f t="shared" si="33"/>
        <v/>
      </c>
      <c r="F180" s="14">
        <f>IF(DETAILS!$B$13="I",SUM(BABY!U180:AA180),IF(DETAILS!$B$13="II",SUM(BABY!AX180:BD180),IF(DETAILS!$B$13="III",SUM(BABY!BS180:BY180),"")))</f>
        <v>0</v>
      </c>
      <c r="G180" s="14" t="str">
        <f t="shared" si="34"/>
        <v/>
      </c>
      <c r="Q180" s="14" t="str">
        <f>IF(MIDDLE!A180="","",MIDDLE!A180)</f>
        <v/>
      </c>
      <c r="R180" s="14">
        <f>IF(DETAILS!$B$13="I",SUM(MIDDLE!G180:M180),IF(DETAILS!$B$13="II",SUM(MIDDLE!AJ180:AP180),IF(DETAILS!$B$13="III",SUM(MIDDLE!BE180:BK180),"")))</f>
        <v>0</v>
      </c>
      <c r="S180" s="14" t="str">
        <f t="shared" si="35"/>
        <v/>
      </c>
      <c r="T180" s="14">
        <f>IF(DETAILS!$B$13="I",SUM(MIDDLE!N180:T180),IF(DETAILS!$B$13="II",SUM(MIDDLE!AQ180:AW180),IF(DETAILS!$B$13="III",SUM(MIDDLE!BL180:BR180),"")))</f>
        <v>0</v>
      </c>
      <c r="U180" s="14" t="str">
        <f t="shared" si="36"/>
        <v/>
      </c>
      <c r="V180" s="14">
        <f>IF(DETAILS!$B$13="I",SUM(MIDDLE!U180:AA180),IF(DETAILS!$B$13="II",SUM(MIDDLE!AX180:BD180),IF(DETAILS!$B$13="III",SUM(MIDDLE!BS180:BY180),"")))</f>
        <v>0</v>
      </c>
      <c r="W180" s="14" t="str">
        <f t="shared" si="37"/>
        <v/>
      </c>
      <c r="AG180" s="14" t="str">
        <f>IF(TOP!A180="","",TOP!A180)</f>
        <v/>
      </c>
      <c r="AH180" s="14">
        <f>IF(DETAILS!$B$13="I",SUM(TOP!G180:M180),IF(DETAILS!$B$13="II",SUM(TOP!AJ180:AP180),IF(DETAILS!$B$13="III",SUM(TOP!BE180:BK180),"")))</f>
        <v>0</v>
      </c>
      <c r="AI180" s="14" t="str">
        <f t="shared" si="38"/>
        <v/>
      </c>
      <c r="AJ180" s="14">
        <f>IF(DETAILS!$B$13="I",SUM(TOP!N180:T180),IF(DETAILS!$B$13="II",SUM(TOP!AQ180:AW180),IF(DETAILS!$B$13="III",SUM(TOP!BL180:BR180),"")))</f>
        <v>0</v>
      </c>
      <c r="AK180" s="14" t="str">
        <f t="shared" si="39"/>
        <v/>
      </c>
      <c r="AL180" s="14">
        <f>IF(DETAILS!$B$13="I",SUM(TOP!U180:AA180),IF(DETAILS!$B$13="II",SUM(TOP!AX180:BD180),IF(DETAILS!$B$13="III",SUM(TOP!BS180:BY180),"")))</f>
        <v>0</v>
      </c>
      <c r="AM180" s="14" t="str">
        <f t="shared" si="40"/>
        <v/>
      </c>
      <c r="AY180" s="14" t="str">
        <f>IF('P1'!A180="","",'P1'!A180)</f>
        <v/>
      </c>
      <c r="AZ180" s="14">
        <f>IF(DETAILS!$B$13="I",SUM('P1'!S180:X180),IF(DETAILS!$B$13="II",SUM('P1'!AR180:AW180),IF(DETAILS!$B$13="III",SUM('P1'!BK180:BP180))))</f>
        <v>0</v>
      </c>
      <c r="BA180" s="14" t="str">
        <f t="shared" si="41"/>
        <v/>
      </c>
      <c r="BJ180" s="14" t="str">
        <f>IF('P2'!A180="","",'P2'!A180)</f>
        <v/>
      </c>
      <c r="BK180" s="14">
        <f>IF(DETAILS!$B$13="I",SUM('P2'!S180:X180),IF(DETAILS!$B$13="II",SUM('P2'!AR180:AW180),IF(DETAILS!$B$13="III",SUM('P2'!BK180:BP180))))</f>
        <v>0</v>
      </c>
      <c r="BL180" s="14" t="str">
        <f t="shared" si="42"/>
        <v/>
      </c>
      <c r="BU180" s="14" t="str">
        <f>IF('P3'!A180="","",'P3'!A180)</f>
        <v/>
      </c>
      <c r="BV180" s="14">
        <f>IF(DETAILS!$B$13="I",SUM('P3'!S180:X180),IF(DETAILS!$B$13="II",SUM('P3'!AR180:AW180),IF(DETAILS!$B$13="III",SUM('P3'!BK180:BP180))))</f>
        <v>0</v>
      </c>
      <c r="BW180" s="14" t="str">
        <f t="shared" si="43"/>
        <v/>
      </c>
      <c r="CG180" s="14" t="str">
        <f>IF('P4'!A180="","",'P4'!A180)</f>
        <v/>
      </c>
      <c r="CH180" s="14">
        <f>IFERROR(IF(DETAILS!$B$13="I",SUM('P4'!O180:R180),IF(DETAILS!$B$13="II",SUM('P4'!AE180:AH180),IF(DETAILS!$B$13="III",SUM('P4'!AQ180:AT180),""))),"ERROR")</f>
        <v>0</v>
      </c>
      <c r="CI180" s="14" t="str">
        <f t="shared" si="44"/>
        <v/>
      </c>
      <c r="CP180" s="14" t="str">
        <f>IF('P5'!A180="","",'P5'!A180)</f>
        <v/>
      </c>
      <c r="CQ180" s="14">
        <f>IFERROR(IF(DETAILS!$B$13="I",SUM('P5'!O180:R180),IF(DETAILS!$B$13="II",SUM('P5'!AE180:AH180),IF(DETAILS!$B$13="III",SUM('P5'!AQ180:AT180),""))),"ERROR")</f>
        <v>0</v>
      </c>
      <c r="CR180" s="14" t="str">
        <f t="shared" si="45"/>
        <v/>
      </c>
      <c r="CY180" s="14" t="str">
        <f>IF('P6'!A180="","",'P6'!A180)</f>
        <v/>
      </c>
      <c r="CZ180" s="14">
        <f>IFERROR(IF(DETAILS!$B$13="I",SUM('P6'!O180:R180),IF(DETAILS!$B$13="II",SUM('P6'!AE180:AH180),IF(DETAILS!$B$13="III",SUM('P6'!AQ180:AT180),""))),"ERROR")</f>
        <v>0</v>
      </c>
      <c r="DA180" s="14" t="str">
        <f t="shared" si="46"/>
        <v/>
      </c>
      <c r="DH180" s="14" t="str">
        <f>IF('P7'!A180="","",'P7'!A180)</f>
        <v/>
      </c>
      <c r="DI180" s="14">
        <f>IFERROR(IF(DETAILS!$B$13="I",SUM('P7'!O180:R180),IF(DETAILS!$B$13="II",SUM('P7'!AE180:AH180),IF(DETAILS!$B$13="III",SUM('P7'!AQ180:AT180),""))),"ERROR")</f>
        <v>0</v>
      </c>
      <c r="DJ180" s="14" t="str">
        <f t="shared" si="47"/>
        <v/>
      </c>
    </row>
    <row r="181" spans="1:114" s="14" customFormat="1" x14ac:dyDescent="0.25">
      <c r="A181" s="14" t="str">
        <f>IF(BABY!A181="","",BABY!A181)</f>
        <v/>
      </c>
      <c r="B181" s="14">
        <f>IF(DETAILS!$B$13="I",SUM(BABY!G181:M181),IF(DETAILS!$B$13="II",SUM(BABY!AJ181:AP181),IF(DETAILS!$B$13="III",SUM(BABY!BE181:BK181),"")))</f>
        <v>0</v>
      </c>
      <c r="C181" s="14" t="str">
        <f t="shared" si="32"/>
        <v/>
      </c>
      <c r="D181" s="14">
        <f>IF(DETAILS!$B$13="I",SUM(BABY!N181:T181),IF(DETAILS!$B$13="II",SUM(BABY!AQ181:AW181),IF(DETAILS!$B$13="III",SUM(BABY!BL181:BR181),"")))</f>
        <v>0</v>
      </c>
      <c r="E181" s="14" t="str">
        <f t="shared" si="33"/>
        <v/>
      </c>
      <c r="F181" s="14">
        <f>IF(DETAILS!$B$13="I",SUM(BABY!U181:AA181),IF(DETAILS!$B$13="II",SUM(BABY!AX181:BD181),IF(DETAILS!$B$13="III",SUM(BABY!BS181:BY181),"")))</f>
        <v>0</v>
      </c>
      <c r="G181" s="14" t="str">
        <f t="shared" si="34"/>
        <v/>
      </c>
      <c r="Q181" s="14" t="str">
        <f>IF(MIDDLE!A181="","",MIDDLE!A181)</f>
        <v/>
      </c>
      <c r="R181" s="14">
        <f>IF(DETAILS!$B$13="I",SUM(MIDDLE!G181:M181),IF(DETAILS!$B$13="II",SUM(MIDDLE!AJ181:AP181),IF(DETAILS!$B$13="III",SUM(MIDDLE!BE181:BK181),"")))</f>
        <v>0</v>
      </c>
      <c r="S181" s="14" t="str">
        <f t="shared" si="35"/>
        <v/>
      </c>
      <c r="T181" s="14">
        <f>IF(DETAILS!$B$13="I",SUM(MIDDLE!N181:T181),IF(DETAILS!$B$13="II",SUM(MIDDLE!AQ181:AW181),IF(DETAILS!$B$13="III",SUM(MIDDLE!BL181:BR181),"")))</f>
        <v>0</v>
      </c>
      <c r="U181" s="14" t="str">
        <f t="shared" si="36"/>
        <v/>
      </c>
      <c r="V181" s="14">
        <f>IF(DETAILS!$B$13="I",SUM(MIDDLE!U181:AA181),IF(DETAILS!$B$13="II",SUM(MIDDLE!AX181:BD181),IF(DETAILS!$B$13="III",SUM(MIDDLE!BS181:BY181),"")))</f>
        <v>0</v>
      </c>
      <c r="W181" s="14" t="str">
        <f t="shared" si="37"/>
        <v/>
      </c>
      <c r="AG181" s="14" t="str">
        <f>IF(TOP!A181="","",TOP!A181)</f>
        <v/>
      </c>
      <c r="AH181" s="14">
        <f>IF(DETAILS!$B$13="I",SUM(TOP!G181:M181),IF(DETAILS!$B$13="II",SUM(TOP!AJ181:AP181),IF(DETAILS!$B$13="III",SUM(TOP!BE181:BK181),"")))</f>
        <v>0</v>
      </c>
      <c r="AI181" s="14" t="str">
        <f t="shared" si="38"/>
        <v/>
      </c>
      <c r="AJ181" s="14">
        <f>IF(DETAILS!$B$13="I",SUM(TOP!N181:T181),IF(DETAILS!$B$13="II",SUM(TOP!AQ181:AW181),IF(DETAILS!$B$13="III",SUM(TOP!BL181:BR181),"")))</f>
        <v>0</v>
      </c>
      <c r="AK181" s="14" t="str">
        <f t="shared" si="39"/>
        <v/>
      </c>
      <c r="AL181" s="14">
        <f>IF(DETAILS!$B$13="I",SUM(TOP!U181:AA181),IF(DETAILS!$B$13="II",SUM(TOP!AX181:BD181),IF(DETAILS!$B$13="III",SUM(TOP!BS181:BY181),"")))</f>
        <v>0</v>
      </c>
      <c r="AM181" s="14" t="str">
        <f t="shared" si="40"/>
        <v/>
      </c>
      <c r="AY181" s="14" t="str">
        <f>IF('P1'!A181="","",'P1'!A181)</f>
        <v/>
      </c>
      <c r="AZ181" s="14">
        <f>IF(DETAILS!$B$13="I",SUM('P1'!S181:X181),IF(DETAILS!$B$13="II",SUM('P1'!AR181:AW181),IF(DETAILS!$B$13="III",SUM('P1'!BK181:BP181))))</f>
        <v>0</v>
      </c>
      <c r="BA181" s="14" t="str">
        <f t="shared" si="41"/>
        <v/>
      </c>
      <c r="BJ181" s="14" t="str">
        <f>IF('P2'!A181="","",'P2'!A181)</f>
        <v/>
      </c>
      <c r="BK181" s="14">
        <f>IF(DETAILS!$B$13="I",SUM('P2'!S181:X181),IF(DETAILS!$B$13="II",SUM('P2'!AR181:AW181),IF(DETAILS!$B$13="III",SUM('P2'!BK181:BP181))))</f>
        <v>0</v>
      </c>
      <c r="BL181" s="14" t="str">
        <f t="shared" si="42"/>
        <v/>
      </c>
      <c r="BU181" s="14" t="str">
        <f>IF('P3'!A181="","",'P3'!A181)</f>
        <v/>
      </c>
      <c r="BV181" s="14">
        <f>IF(DETAILS!$B$13="I",SUM('P3'!S181:X181),IF(DETAILS!$B$13="II",SUM('P3'!AR181:AW181),IF(DETAILS!$B$13="III",SUM('P3'!BK181:BP181))))</f>
        <v>0</v>
      </c>
      <c r="BW181" s="14" t="str">
        <f t="shared" si="43"/>
        <v/>
      </c>
      <c r="CG181" s="14" t="str">
        <f>IF('P4'!A181="","",'P4'!A181)</f>
        <v/>
      </c>
      <c r="CH181" s="14">
        <f>IFERROR(IF(DETAILS!$B$13="I",SUM('P4'!O181:R181),IF(DETAILS!$B$13="II",SUM('P4'!AE181:AH181),IF(DETAILS!$B$13="III",SUM('P4'!AQ181:AT181),""))),"ERROR")</f>
        <v>0</v>
      </c>
      <c r="CI181" s="14" t="str">
        <f t="shared" si="44"/>
        <v/>
      </c>
      <c r="CP181" s="14" t="str">
        <f>IF('P5'!A181="","",'P5'!A181)</f>
        <v/>
      </c>
      <c r="CQ181" s="14">
        <f>IFERROR(IF(DETAILS!$B$13="I",SUM('P5'!O181:R181),IF(DETAILS!$B$13="II",SUM('P5'!AE181:AH181),IF(DETAILS!$B$13="III",SUM('P5'!AQ181:AT181),""))),"ERROR")</f>
        <v>0</v>
      </c>
      <c r="CR181" s="14" t="str">
        <f t="shared" si="45"/>
        <v/>
      </c>
      <c r="CY181" s="14" t="str">
        <f>IF('P6'!A181="","",'P6'!A181)</f>
        <v/>
      </c>
      <c r="CZ181" s="14">
        <f>IFERROR(IF(DETAILS!$B$13="I",SUM('P6'!O181:R181),IF(DETAILS!$B$13="II",SUM('P6'!AE181:AH181),IF(DETAILS!$B$13="III",SUM('P6'!AQ181:AT181),""))),"ERROR")</f>
        <v>0</v>
      </c>
      <c r="DA181" s="14" t="str">
        <f t="shared" si="46"/>
        <v/>
      </c>
      <c r="DH181" s="14" t="str">
        <f>IF('P7'!A181="","",'P7'!A181)</f>
        <v/>
      </c>
      <c r="DI181" s="14">
        <f>IFERROR(IF(DETAILS!$B$13="I",SUM('P7'!O181:R181),IF(DETAILS!$B$13="II",SUM('P7'!AE181:AH181),IF(DETAILS!$B$13="III",SUM('P7'!AQ181:AT181),""))),"ERROR")</f>
        <v>0</v>
      </c>
      <c r="DJ181" s="14" t="str">
        <f t="shared" si="47"/>
        <v/>
      </c>
    </row>
    <row r="182" spans="1:114" s="14" customFormat="1" x14ac:dyDescent="0.25">
      <c r="A182" s="14" t="str">
        <f>IF(BABY!A182="","",BABY!A182)</f>
        <v/>
      </c>
      <c r="B182" s="14">
        <f>IF(DETAILS!$B$13="I",SUM(BABY!G182:M182),IF(DETAILS!$B$13="II",SUM(BABY!AJ182:AP182),IF(DETAILS!$B$13="III",SUM(BABY!BE182:BK182),"")))</f>
        <v>0</v>
      </c>
      <c r="C182" s="14" t="str">
        <f t="shared" si="32"/>
        <v/>
      </c>
      <c r="D182" s="14">
        <f>IF(DETAILS!$B$13="I",SUM(BABY!N182:T182),IF(DETAILS!$B$13="II",SUM(BABY!AQ182:AW182),IF(DETAILS!$B$13="III",SUM(BABY!BL182:BR182),"")))</f>
        <v>0</v>
      </c>
      <c r="E182" s="14" t="str">
        <f t="shared" si="33"/>
        <v/>
      </c>
      <c r="F182" s="14">
        <f>IF(DETAILS!$B$13="I",SUM(BABY!U182:AA182),IF(DETAILS!$B$13="II",SUM(BABY!AX182:BD182),IF(DETAILS!$B$13="III",SUM(BABY!BS182:BY182),"")))</f>
        <v>0</v>
      </c>
      <c r="G182" s="14" t="str">
        <f t="shared" si="34"/>
        <v/>
      </c>
      <c r="Q182" s="14" t="str">
        <f>IF(MIDDLE!A182="","",MIDDLE!A182)</f>
        <v/>
      </c>
      <c r="R182" s="14">
        <f>IF(DETAILS!$B$13="I",SUM(MIDDLE!G182:M182),IF(DETAILS!$B$13="II",SUM(MIDDLE!AJ182:AP182),IF(DETAILS!$B$13="III",SUM(MIDDLE!BE182:BK182),"")))</f>
        <v>0</v>
      </c>
      <c r="S182" s="14" t="str">
        <f t="shared" si="35"/>
        <v/>
      </c>
      <c r="T182" s="14">
        <f>IF(DETAILS!$B$13="I",SUM(MIDDLE!N182:T182),IF(DETAILS!$B$13="II",SUM(MIDDLE!AQ182:AW182),IF(DETAILS!$B$13="III",SUM(MIDDLE!BL182:BR182),"")))</f>
        <v>0</v>
      </c>
      <c r="U182" s="14" t="str">
        <f t="shared" si="36"/>
        <v/>
      </c>
      <c r="V182" s="14">
        <f>IF(DETAILS!$B$13="I",SUM(MIDDLE!U182:AA182),IF(DETAILS!$B$13="II",SUM(MIDDLE!AX182:BD182),IF(DETAILS!$B$13="III",SUM(MIDDLE!BS182:BY182),"")))</f>
        <v>0</v>
      </c>
      <c r="W182" s="14" t="str">
        <f t="shared" si="37"/>
        <v/>
      </c>
      <c r="AG182" s="14" t="str">
        <f>IF(TOP!A182="","",TOP!A182)</f>
        <v/>
      </c>
      <c r="AH182" s="14">
        <f>IF(DETAILS!$B$13="I",SUM(TOP!G182:M182),IF(DETAILS!$B$13="II",SUM(TOP!AJ182:AP182),IF(DETAILS!$B$13="III",SUM(TOP!BE182:BK182),"")))</f>
        <v>0</v>
      </c>
      <c r="AI182" s="14" t="str">
        <f t="shared" si="38"/>
        <v/>
      </c>
      <c r="AJ182" s="14">
        <f>IF(DETAILS!$B$13="I",SUM(TOP!N182:T182),IF(DETAILS!$B$13="II",SUM(TOP!AQ182:AW182),IF(DETAILS!$B$13="III",SUM(TOP!BL182:BR182),"")))</f>
        <v>0</v>
      </c>
      <c r="AK182" s="14" t="str">
        <f t="shared" si="39"/>
        <v/>
      </c>
      <c r="AL182" s="14">
        <f>IF(DETAILS!$B$13="I",SUM(TOP!U182:AA182),IF(DETAILS!$B$13="II",SUM(TOP!AX182:BD182),IF(DETAILS!$B$13="III",SUM(TOP!BS182:BY182),"")))</f>
        <v>0</v>
      </c>
      <c r="AM182" s="14" t="str">
        <f t="shared" si="40"/>
        <v/>
      </c>
      <c r="AY182" s="14" t="str">
        <f>IF('P1'!A182="","",'P1'!A182)</f>
        <v/>
      </c>
      <c r="AZ182" s="14">
        <f>IF(DETAILS!$B$13="I",SUM('P1'!S182:X182),IF(DETAILS!$B$13="II",SUM('P1'!AR182:AW182),IF(DETAILS!$B$13="III",SUM('P1'!BK182:BP182))))</f>
        <v>0</v>
      </c>
      <c r="BA182" s="14" t="str">
        <f t="shared" si="41"/>
        <v/>
      </c>
      <c r="BJ182" s="14" t="str">
        <f>IF('P2'!A182="","",'P2'!A182)</f>
        <v/>
      </c>
      <c r="BK182" s="14">
        <f>IF(DETAILS!$B$13="I",SUM('P2'!S182:X182),IF(DETAILS!$B$13="II",SUM('P2'!AR182:AW182),IF(DETAILS!$B$13="III",SUM('P2'!BK182:BP182))))</f>
        <v>0</v>
      </c>
      <c r="BL182" s="14" t="str">
        <f t="shared" si="42"/>
        <v/>
      </c>
      <c r="BU182" s="14" t="str">
        <f>IF('P3'!A182="","",'P3'!A182)</f>
        <v/>
      </c>
      <c r="BV182" s="14">
        <f>IF(DETAILS!$B$13="I",SUM('P3'!S182:X182),IF(DETAILS!$B$13="II",SUM('P3'!AR182:AW182),IF(DETAILS!$B$13="III",SUM('P3'!BK182:BP182))))</f>
        <v>0</v>
      </c>
      <c r="BW182" s="14" t="str">
        <f t="shared" si="43"/>
        <v/>
      </c>
      <c r="CG182" s="14" t="str">
        <f>IF('P4'!A182="","",'P4'!A182)</f>
        <v/>
      </c>
      <c r="CH182" s="14">
        <f>IFERROR(IF(DETAILS!$B$13="I",SUM('P4'!O182:R182),IF(DETAILS!$B$13="II",SUM('P4'!AE182:AH182),IF(DETAILS!$B$13="III",SUM('P4'!AQ182:AT182),""))),"ERROR")</f>
        <v>0</v>
      </c>
      <c r="CI182" s="14" t="str">
        <f t="shared" si="44"/>
        <v/>
      </c>
      <c r="CP182" s="14" t="str">
        <f>IF('P5'!A182="","",'P5'!A182)</f>
        <v/>
      </c>
      <c r="CQ182" s="14">
        <f>IFERROR(IF(DETAILS!$B$13="I",SUM('P5'!O182:R182),IF(DETAILS!$B$13="II",SUM('P5'!AE182:AH182),IF(DETAILS!$B$13="III",SUM('P5'!AQ182:AT182),""))),"ERROR")</f>
        <v>0</v>
      </c>
      <c r="CR182" s="14" t="str">
        <f t="shared" si="45"/>
        <v/>
      </c>
      <c r="CY182" s="14" t="str">
        <f>IF('P6'!A182="","",'P6'!A182)</f>
        <v/>
      </c>
      <c r="CZ182" s="14">
        <f>IFERROR(IF(DETAILS!$B$13="I",SUM('P6'!O182:R182),IF(DETAILS!$B$13="II",SUM('P6'!AE182:AH182),IF(DETAILS!$B$13="III",SUM('P6'!AQ182:AT182),""))),"ERROR")</f>
        <v>0</v>
      </c>
      <c r="DA182" s="14" t="str">
        <f t="shared" si="46"/>
        <v/>
      </c>
      <c r="DH182" s="14" t="str">
        <f>IF('P7'!A182="","",'P7'!A182)</f>
        <v/>
      </c>
      <c r="DI182" s="14">
        <f>IFERROR(IF(DETAILS!$B$13="I",SUM('P7'!O182:R182),IF(DETAILS!$B$13="II",SUM('P7'!AE182:AH182),IF(DETAILS!$B$13="III",SUM('P7'!AQ182:AT182),""))),"ERROR")</f>
        <v>0</v>
      </c>
      <c r="DJ182" s="14" t="str">
        <f t="shared" si="47"/>
        <v/>
      </c>
    </row>
    <row r="183" spans="1:114" s="14" customFormat="1" x14ac:dyDescent="0.25">
      <c r="A183" s="14" t="str">
        <f>IF(BABY!A183="","",BABY!A183)</f>
        <v/>
      </c>
      <c r="B183" s="14">
        <f>IF(DETAILS!$B$13="I",SUM(BABY!G183:M183),IF(DETAILS!$B$13="II",SUM(BABY!AJ183:AP183),IF(DETAILS!$B$13="III",SUM(BABY!BE183:BK183),"")))</f>
        <v>0</v>
      </c>
      <c r="C183" s="14" t="str">
        <f t="shared" si="32"/>
        <v/>
      </c>
      <c r="D183" s="14">
        <f>IF(DETAILS!$B$13="I",SUM(BABY!N183:T183),IF(DETAILS!$B$13="II",SUM(BABY!AQ183:AW183),IF(DETAILS!$B$13="III",SUM(BABY!BL183:BR183),"")))</f>
        <v>0</v>
      </c>
      <c r="E183" s="14" t="str">
        <f t="shared" si="33"/>
        <v/>
      </c>
      <c r="F183" s="14">
        <f>IF(DETAILS!$B$13="I",SUM(BABY!U183:AA183),IF(DETAILS!$B$13="II",SUM(BABY!AX183:BD183),IF(DETAILS!$B$13="III",SUM(BABY!BS183:BY183),"")))</f>
        <v>0</v>
      </c>
      <c r="G183" s="14" t="str">
        <f t="shared" si="34"/>
        <v/>
      </c>
      <c r="Q183" s="14" t="str">
        <f>IF(MIDDLE!A183="","",MIDDLE!A183)</f>
        <v/>
      </c>
      <c r="R183" s="14">
        <f>IF(DETAILS!$B$13="I",SUM(MIDDLE!G183:M183),IF(DETAILS!$B$13="II",SUM(MIDDLE!AJ183:AP183),IF(DETAILS!$B$13="III",SUM(MIDDLE!BE183:BK183),"")))</f>
        <v>0</v>
      </c>
      <c r="S183" s="14" t="str">
        <f t="shared" si="35"/>
        <v/>
      </c>
      <c r="T183" s="14">
        <f>IF(DETAILS!$B$13="I",SUM(MIDDLE!N183:T183),IF(DETAILS!$B$13="II",SUM(MIDDLE!AQ183:AW183),IF(DETAILS!$B$13="III",SUM(MIDDLE!BL183:BR183),"")))</f>
        <v>0</v>
      </c>
      <c r="U183" s="14" t="str">
        <f t="shared" si="36"/>
        <v/>
      </c>
      <c r="V183" s="14">
        <f>IF(DETAILS!$B$13="I",SUM(MIDDLE!U183:AA183),IF(DETAILS!$B$13="II",SUM(MIDDLE!AX183:BD183),IF(DETAILS!$B$13="III",SUM(MIDDLE!BS183:BY183),"")))</f>
        <v>0</v>
      </c>
      <c r="W183" s="14" t="str">
        <f t="shared" si="37"/>
        <v/>
      </c>
      <c r="AG183" s="14" t="str">
        <f>IF(TOP!A183="","",TOP!A183)</f>
        <v/>
      </c>
      <c r="AH183" s="14">
        <f>IF(DETAILS!$B$13="I",SUM(TOP!G183:M183),IF(DETAILS!$B$13="II",SUM(TOP!AJ183:AP183),IF(DETAILS!$B$13="III",SUM(TOP!BE183:BK183),"")))</f>
        <v>0</v>
      </c>
      <c r="AI183" s="14" t="str">
        <f t="shared" si="38"/>
        <v/>
      </c>
      <c r="AJ183" s="14">
        <f>IF(DETAILS!$B$13="I",SUM(TOP!N183:T183),IF(DETAILS!$B$13="II",SUM(TOP!AQ183:AW183),IF(DETAILS!$B$13="III",SUM(TOP!BL183:BR183),"")))</f>
        <v>0</v>
      </c>
      <c r="AK183" s="14" t="str">
        <f t="shared" si="39"/>
        <v/>
      </c>
      <c r="AL183" s="14">
        <f>IF(DETAILS!$B$13="I",SUM(TOP!U183:AA183),IF(DETAILS!$B$13="II",SUM(TOP!AX183:BD183),IF(DETAILS!$B$13="III",SUM(TOP!BS183:BY183),"")))</f>
        <v>0</v>
      </c>
      <c r="AM183" s="14" t="str">
        <f t="shared" si="40"/>
        <v/>
      </c>
      <c r="AY183" s="14" t="str">
        <f>IF('P1'!A183="","",'P1'!A183)</f>
        <v/>
      </c>
      <c r="AZ183" s="14">
        <f>IF(DETAILS!$B$13="I",SUM('P1'!S183:X183),IF(DETAILS!$B$13="II",SUM('P1'!AR183:AW183),IF(DETAILS!$B$13="III",SUM('P1'!BK183:BP183))))</f>
        <v>0</v>
      </c>
      <c r="BA183" s="14" t="str">
        <f t="shared" si="41"/>
        <v/>
      </c>
      <c r="BJ183" s="14" t="str">
        <f>IF('P2'!A183="","",'P2'!A183)</f>
        <v/>
      </c>
      <c r="BK183" s="14">
        <f>IF(DETAILS!$B$13="I",SUM('P2'!S183:X183),IF(DETAILS!$B$13="II",SUM('P2'!AR183:AW183),IF(DETAILS!$B$13="III",SUM('P2'!BK183:BP183))))</f>
        <v>0</v>
      </c>
      <c r="BL183" s="14" t="str">
        <f t="shared" si="42"/>
        <v/>
      </c>
      <c r="BU183" s="14" t="str">
        <f>IF('P3'!A183="","",'P3'!A183)</f>
        <v/>
      </c>
      <c r="BV183" s="14">
        <f>IF(DETAILS!$B$13="I",SUM('P3'!S183:X183),IF(DETAILS!$B$13="II",SUM('P3'!AR183:AW183),IF(DETAILS!$B$13="III",SUM('P3'!BK183:BP183))))</f>
        <v>0</v>
      </c>
      <c r="BW183" s="14" t="str">
        <f t="shared" si="43"/>
        <v/>
      </c>
      <c r="CG183" s="14" t="str">
        <f>IF('P4'!A183="","",'P4'!A183)</f>
        <v/>
      </c>
      <c r="CH183" s="14">
        <f>IFERROR(IF(DETAILS!$B$13="I",SUM('P4'!O183:R183),IF(DETAILS!$B$13="II",SUM('P4'!AE183:AH183),IF(DETAILS!$B$13="III",SUM('P4'!AQ183:AT183),""))),"ERROR")</f>
        <v>0</v>
      </c>
      <c r="CI183" s="14" t="str">
        <f t="shared" si="44"/>
        <v/>
      </c>
      <c r="CP183" s="14" t="str">
        <f>IF('P5'!A183="","",'P5'!A183)</f>
        <v/>
      </c>
      <c r="CQ183" s="14">
        <f>IFERROR(IF(DETAILS!$B$13="I",SUM('P5'!O183:R183),IF(DETAILS!$B$13="II",SUM('P5'!AE183:AH183),IF(DETAILS!$B$13="III",SUM('P5'!AQ183:AT183),""))),"ERROR")</f>
        <v>0</v>
      </c>
      <c r="CR183" s="14" t="str">
        <f t="shared" si="45"/>
        <v/>
      </c>
      <c r="CY183" s="14" t="str">
        <f>IF('P6'!A183="","",'P6'!A183)</f>
        <v/>
      </c>
      <c r="CZ183" s="14">
        <f>IFERROR(IF(DETAILS!$B$13="I",SUM('P6'!O183:R183),IF(DETAILS!$B$13="II",SUM('P6'!AE183:AH183),IF(DETAILS!$B$13="III",SUM('P6'!AQ183:AT183),""))),"ERROR")</f>
        <v>0</v>
      </c>
      <c r="DA183" s="14" t="str">
        <f t="shared" si="46"/>
        <v/>
      </c>
      <c r="DH183" s="14" t="str">
        <f>IF('P7'!A183="","",'P7'!A183)</f>
        <v/>
      </c>
      <c r="DI183" s="14">
        <f>IFERROR(IF(DETAILS!$B$13="I",SUM('P7'!O183:R183),IF(DETAILS!$B$13="II",SUM('P7'!AE183:AH183),IF(DETAILS!$B$13="III",SUM('P7'!AQ183:AT183),""))),"ERROR")</f>
        <v>0</v>
      </c>
      <c r="DJ183" s="14" t="str">
        <f t="shared" si="47"/>
        <v/>
      </c>
    </row>
    <row r="184" spans="1:114" s="14" customFormat="1" x14ac:dyDescent="0.25">
      <c r="A184" s="14" t="str">
        <f>IF(BABY!A184="","",BABY!A184)</f>
        <v/>
      </c>
      <c r="B184" s="14">
        <f>IF(DETAILS!$B$13="I",SUM(BABY!G184:M184),IF(DETAILS!$B$13="II",SUM(BABY!AJ184:AP184),IF(DETAILS!$B$13="III",SUM(BABY!BE184:BK184),"")))</f>
        <v>0</v>
      </c>
      <c r="C184" s="14" t="str">
        <f t="shared" si="32"/>
        <v/>
      </c>
      <c r="D184" s="14">
        <f>IF(DETAILS!$B$13="I",SUM(BABY!N184:T184),IF(DETAILS!$B$13="II",SUM(BABY!AQ184:AW184),IF(DETAILS!$B$13="III",SUM(BABY!BL184:BR184),"")))</f>
        <v>0</v>
      </c>
      <c r="E184" s="14" t="str">
        <f t="shared" si="33"/>
        <v/>
      </c>
      <c r="F184" s="14">
        <f>IF(DETAILS!$B$13="I",SUM(BABY!U184:AA184),IF(DETAILS!$B$13="II",SUM(BABY!AX184:BD184),IF(DETAILS!$B$13="III",SUM(BABY!BS184:BY184),"")))</f>
        <v>0</v>
      </c>
      <c r="G184" s="14" t="str">
        <f t="shared" si="34"/>
        <v/>
      </c>
      <c r="Q184" s="14" t="str">
        <f>IF(MIDDLE!A184="","",MIDDLE!A184)</f>
        <v/>
      </c>
      <c r="R184" s="14">
        <f>IF(DETAILS!$B$13="I",SUM(MIDDLE!G184:M184),IF(DETAILS!$B$13="II",SUM(MIDDLE!AJ184:AP184),IF(DETAILS!$B$13="III",SUM(MIDDLE!BE184:BK184),"")))</f>
        <v>0</v>
      </c>
      <c r="S184" s="14" t="str">
        <f t="shared" si="35"/>
        <v/>
      </c>
      <c r="T184" s="14">
        <f>IF(DETAILS!$B$13="I",SUM(MIDDLE!N184:T184),IF(DETAILS!$B$13="II",SUM(MIDDLE!AQ184:AW184),IF(DETAILS!$B$13="III",SUM(MIDDLE!BL184:BR184),"")))</f>
        <v>0</v>
      </c>
      <c r="U184" s="14" t="str">
        <f t="shared" si="36"/>
        <v/>
      </c>
      <c r="V184" s="14">
        <f>IF(DETAILS!$B$13="I",SUM(MIDDLE!U184:AA184),IF(DETAILS!$B$13="II",SUM(MIDDLE!AX184:BD184),IF(DETAILS!$B$13="III",SUM(MIDDLE!BS184:BY184),"")))</f>
        <v>0</v>
      </c>
      <c r="W184" s="14" t="str">
        <f t="shared" si="37"/>
        <v/>
      </c>
      <c r="AG184" s="14" t="str">
        <f>IF(TOP!A184="","",TOP!A184)</f>
        <v/>
      </c>
      <c r="AH184" s="14">
        <f>IF(DETAILS!$B$13="I",SUM(TOP!G184:M184),IF(DETAILS!$B$13="II",SUM(TOP!AJ184:AP184),IF(DETAILS!$B$13="III",SUM(TOP!BE184:BK184),"")))</f>
        <v>0</v>
      </c>
      <c r="AI184" s="14" t="str">
        <f t="shared" si="38"/>
        <v/>
      </c>
      <c r="AJ184" s="14">
        <f>IF(DETAILS!$B$13="I",SUM(TOP!N184:T184),IF(DETAILS!$B$13="II",SUM(TOP!AQ184:AW184),IF(DETAILS!$B$13="III",SUM(TOP!BL184:BR184),"")))</f>
        <v>0</v>
      </c>
      <c r="AK184" s="14" t="str">
        <f t="shared" si="39"/>
        <v/>
      </c>
      <c r="AL184" s="14">
        <f>IF(DETAILS!$B$13="I",SUM(TOP!U184:AA184),IF(DETAILS!$B$13="II",SUM(TOP!AX184:BD184),IF(DETAILS!$B$13="III",SUM(TOP!BS184:BY184),"")))</f>
        <v>0</v>
      </c>
      <c r="AM184" s="14" t="str">
        <f t="shared" si="40"/>
        <v/>
      </c>
      <c r="AY184" s="14" t="str">
        <f>IF('P1'!A184="","",'P1'!A184)</f>
        <v/>
      </c>
      <c r="AZ184" s="14">
        <f>IF(DETAILS!$B$13="I",SUM('P1'!S184:X184),IF(DETAILS!$B$13="II",SUM('P1'!AR184:AW184),IF(DETAILS!$B$13="III",SUM('P1'!BK184:BP184))))</f>
        <v>0</v>
      </c>
      <c r="BA184" s="14" t="str">
        <f t="shared" si="41"/>
        <v/>
      </c>
      <c r="BJ184" s="14" t="str">
        <f>IF('P2'!A184="","",'P2'!A184)</f>
        <v/>
      </c>
      <c r="BK184" s="14">
        <f>IF(DETAILS!$B$13="I",SUM('P2'!S184:X184),IF(DETAILS!$B$13="II",SUM('P2'!AR184:AW184),IF(DETAILS!$B$13="III",SUM('P2'!BK184:BP184))))</f>
        <v>0</v>
      </c>
      <c r="BL184" s="14" t="str">
        <f t="shared" si="42"/>
        <v/>
      </c>
      <c r="BU184" s="14" t="str">
        <f>IF('P3'!A184="","",'P3'!A184)</f>
        <v/>
      </c>
      <c r="BV184" s="14">
        <f>IF(DETAILS!$B$13="I",SUM('P3'!S184:X184),IF(DETAILS!$B$13="II",SUM('P3'!AR184:AW184),IF(DETAILS!$B$13="III",SUM('P3'!BK184:BP184))))</f>
        <v>0</v>
      </c>
      <c r="BW184" s="14" t="str">
        <f t="shared" si="43"/>
        <v/>
      </c>
      <c r="CG184" s="14" t="str">
        <f>IF('P4'!A184="","",'P4'!A184)</f>
        <v/>
      </c>
      <c r="CH184" s="14">
        <f>IFERROR(IF(DETAILS!$B$13="I",SUM('P4'!O184:R184),IF(DETAILS!$B$13="II",SUM('P4'!AE184:AH184),IF(DETAILS!$B$13="III",SUM('P4'!AQ184:AT184),""))),"ERROR")</f>
        <v>0</v>
      </c>
      <c r="CI184" s="14" t="str">
        <f t="shared" si="44"/>
        <v/>
      </c>
      <c r="CP184" s="14" t="str">
        <f>IF('P5'!A184="","",'P5'!A184)</f>
        <v/>
      </c>
      <c r="CQ184" s="14">
        <f>IFERROR(IF(DETAILS!$B$13="I",SUM('P5'!O184:R184),IF(DETAILS!$B$13="II",SUM('P5'!AE184:AH184),IF(DETAILS!$B$13="III",SUM('P5'!AQ184:AT184),""))),"ERROR")</f>
        <v>0</v>
      </c>
      <c r="CR184" s="14" t="str">
        <f t="shared" si="45"/>
        <v/>
      </c>
      <c r="CY184" s="14" t="str">
        <f>IF('P6'!A184="","",'P6'!A184)</f>
        <v/>
      </c>
      <c r="CZ184" s="14">
        <f>IFERROR(IF(DETAILS!$B$13="I",SUM('P6'!O184:R184),IF(DETAILS!$B$13="II",SUM('P6'!AE184:AH184),IF(DETAILS!$B$13="III",SUM('P6'!AQ184:AT184),""))),"ERROR")</f>
        <v>0</v>
      </c>
      <c r="DA184" s="14" t="str">
        <f t="shared" si="46"/>
        <v/>
      </c>
      <c r="DH184" s="14" t="str">
        <f>IF('P7'!A184="","",'P7'!A184)</f>
        <v/>
      </c>
      <c r="DI184" s="14">
        <f>IFERROR(IF(DETAILS!$B$13="I",SUM('P7'!O184:R184),IF(DETAILS!$B$13="II",SUM('P7'!AE184:AH184),IF(DETAILS!$B$13="III",SUM('P7'!AQ184:AT184),""))),"ERROR")</f>
        <v>0</v>
      </c>
      <c r="DJ184" s="14" t="str">
        <f t="shared" si="47"/>
        <v/>
      </c>
    </row>
    <row r="185" spans="1:114" s="14" customFormat="1" x14ac:dyDescent="0.25">
      <c r="A185" s="14" t="str">
        <f>IF(BABY!A185="","",BABY!A185)</f>
        <v/>
      </c>
      <c r="B185" s="14">
        <f>IF(DETAILS!$B$13="I",SUM(BABY!G185:M185),IF(DETAILS!$B$13="II",SUM(BABY!AJ185:AP185),IF(DETAILS!$B$13="III",SUM(BABY!BE185:BK185),"")))</f>
        <v>0</v>
      </c>
      <c r="C185" s="14" t="str">
        <f t="shared" si="32"/>
        <v/>
      </c>
      <c r="D185" s="14">
        <f>IF(DETAILS!$B$13="I",SUM(BABY!N185:T185),IF(DETAILS!$B$13="II",SUM(BABY!AQ185:AW185),IF(DETAILS!$B$13="III",SUM(BABY!BL185:BR185),"")))</f>
        <v>0</v>
      </c>
      <c r="E185" s="14" t="str">
        <f t="shared" si="33"/>
        <v/>
      </c>
      <c r="F185" s="14">
        <f>IF(DETAILS!$B$13="I",SUM(BABY!U185:AA185),IF(DETAILS!$B$13="II",SUM(BABY!AX185:BD185),IF(DETAILS!$B$13="III",SUM(BABY!BS185:BY185),"")))</f>
        <v>0</v>
      </c>
      <c r="G185" s="14" t="str">
        <f t="shared" si="34"/>
        <v/>
      </c>
      <c r="Q185" s="14" t="str">
        <f>IF(MIDDLE!A185="","",MIDDLE!A185)</f>
        <v/>
      </c>
      <c r="R185" s="14">
        <f>IF(DETAILS!$B$13="I",SUM(MIDDLE!G185:M185),IF(DETAILS!$B$13="II",SUM(MIDDLE!AJ185:AP185),IF(DETAILS!$B$13="III",SUM(MIDDLE!BE185:BK185),"")))</f>
        <v>0</v>
      </c>
      <c r="S185" s="14" t="str">
        <f t="shared" si="35"/>
        <v/>
      </c>
      <c r="T185" s="14">
        <f>IF(DETAILS!$B$13="I",SUM(MIDDLE!N185:T185),IF(DETAILS!$B$13="II",SUM(MIDDLE!AQ185:AW185),IF(DETAILS!$B$13="III",SUM(MIDDLE!BL185:BR185),"")))</f>
        <v>0</v>
      </c>
      <c r="U185" s="14" t="str">
        <f t="shared" si="36"/>
        <v/>
      </c>
      <c r="V185" s="14">
        <f>IF(DETAILS!$B$13="I",SUM(MIDDLE!U185:AA185),IF(DETAILS!$B$13="II",SUM(MIDDLE!AX185:BD185),IF(DETAILS!$B$13="III",SUM(MIDDLE!BS185:BY185),"")))</f>
        <v>0</v>
      </c>
      <c r="W185" s="14" t="str">
        <f t="shared" si="37"/>
        <v/>
      </c>
      <c r="AG185" s="14" t="str">
        <f>IF(TOP!A185="","",TOP!A185)</f>
        <v/>
      </c>
      <c r="AH185" s="14">
        <f>IF(DETAILS!$B$13="I",SUM(TOP!G185:M185),IF(DETAILS!$B$13="II",SUM(TOP!AJ185:AP185),IF(DETAILS!$B$13="III",SUM(TOP!BE185:BK185),"")))</f>
        <v>0</v>
      </c>
      <c r="AI185" s="14" t="str">
        <f t="shared" si="38"/>
        <v/>
      </c>
      <c r="AJ185" s="14">
        <f>IF(DETAILS!$B$13="I",SUM(TOP!N185:T185),IF(DETAILS!$B$13="II",SUM(TOP!AQ185:AW185),IF(DETAILS!$B$13="III",SUM(TOP!BL185:BR185),"")))</f>
        <v>0</v>
      </c>
      <c r="AK185" s="14" t="str">
        <f t="shared" si="39"/>
        <v/>
      </c>
      <c r="AL185" s="14">
        <f>IF(DETAILS!$B$13="I",SUM(TOP!U185:AA185),IF(DETAILS!$B$13="II",SUM(TOP!AX185:BD185),IF(DETAILS!$B$13="III",SUM(TOP!BS185:BY185),"")))</f>
        <v>0</v>
      </c>
      <c r="AM185" s="14" t="str">
        <f t="shared" si="40"/>
        <v/>
      </c>
      <c r="AY185" s="14" t="str">
        <f>IF('P1'!A185="","",'P1'!A185)</f>
        <v/>
      </c>
      <c r="AZ185" s="14">
        <f>IF(DETAILS!$B$13="I",SUM('P1'!S185:X185),IF(DETAILS!$B$13="II",SUM('P1'!AR185:AW185),IF(DETAILS!$B$13="III",SUM('P1'!BK185:BP185))))</f>
        <v>0</v>
      </c>
      <c r="BA185" s="14" t="str">
        <f t="shared" si="41"/>
        <v/>
      </c>
      <c r="BJ185" s="14" t="str">
        <f>IF('P2'!A185="","",'P2'!A185)</f>
        <v/>
      </c>
      <c r="BK185" s="14">
        <f>IF(DETAILS!$B$13="I",SUM('P2'!S185:X185),IF(DETAILS!$B$13="II",SUM('P2'!AR185:AW185),IF(DETAILS!$B$13="III",SUM('P2'!BK185:BP185))))</f>
        <v>0</v>
      </c>
      <c r="BL185" s="14" t="str">
        <f t="shared" si="42"/>
        <v/>
      </c>
      <c r="BU185" s="14" t="str">
        <f>IF('P3'!A185="","",'P3'!A185)</f>
        <v/>
      </c>
      <c r="BV185" s="14">
        <f>IF(DETAILS!$B$13="I",SUM('P3'!S185:X185),IF(DETAILS!$B$13="II",SUM('P3'!AR185:AW185),IF(DETAILS!$B$13="III",SUM('P3'!BK185:BP185))))</f>
        <v>0</v>
      </c>
      <c r="BW185" s="14" t="str">
        <f t="shared" si="43"/>
        <v/>
      </c>
      <c r="CG185" s="14" t="str">
        <f>IF('P4'!A185="","",'P4'!A185)</f>
        <v/>
      </c>
      <c r="CH185" s="14">
        <f>IFERROR(IF(DETAILS!$B$13="I",SUM('P4'!O185:R185),IF(DETAILS!$B$13="II",SUM('P4'!AE185:AH185),IF(DETAILS!$B$13="III",SUM('P4'!AQ185:AT185),""))),"ERROR")</f>
        <v>0</v>
      </c>
      <c r="CI185" s="14" t="str">
        <f t="shared" si="44"/>
        <v/>
      </c>
      <c r="CP185" s="14" t="str">
        <f>IF('P5'!A185="","",'P5'!A185)</f>
        <v/>
      </c>
      <c r="CQ185" s="14">
        <f>IFERROR(IF(DETAILS!$B$13="I",SUM('P5'!O185:R185),IF(DETAILS!$B$13="II",SUM('P5'!AE185:AH185),IF(DETAILS!$B$13="III",SUM('P5'!AQ185:AT185),""))),"ERROR")</f>
        <v>0</v>
      </c>
      <c r="CR185" s="14" t="str">
        <f t="shared" si="45"/>
        <v/>
      </c>
      <c r="CY185" s="14" t="str">
        <f>IF('P6'!A185="","",'P6'!A185)</f>
        <v/>
      </c>
      <c r="CZ185" s="14">
        <f>IFERROR(IF(DETAILS!$B$13="I",SUM('P6'!O185:R185),IF(DETAILS!$B$13="II",SUM('P6'!AE185:AH185),IF(DETAILS!$B$13="III",SUM('P6'!AQ185:AT185),""))),"ERROR")</f>
        <v>0</v>
      </c>
      <c r="DA185" s="14" t="str">
        <f t="shared" si="46"/>
        <v/>
      </c>
      <c r="DH185" s="14" t="str">
        <f>IF('P7'!A185="","",'P7'!A185)</f>
        <v/>
      </c>
      <c r="DI185" s="14">
        <f>IFERROR(IF(DETAILS!$B$13="I",SUM('P7'!O185:R185),IF(DETAILS!$B$13="II",SUM('P7'!AE185:AH185),IF(DETAILS!$B$13="III",SUM('P7'!AQ185:AT185),""))),"ERROR")</f>
        <v>0</v>
      </c>
      <c r="DJ185" s="14" t="str">
        <f t="shared" si="47"/>
        <v/>
      </c>
    </row>
    <row r="186" spans="1:114" s="14" customFormat="1" x14ac:dyDescent="0.25">
      <c r="A186" s="14" t="str">
        <f>IF(BABY!A186="","",BABY!A186)</f>
        <v/>
      </c>
      <c r="B186" s="14">
        <f>IF(DETAILS!$B$13="I",SUM(BABY!G186:M186),IF(DETAILS!$B$13="II",SUM(BABY!AJ186:AP186),IF(DETAILS!$B$13="III",SUM(BABY!BE186:BK186),"")))</f>
        <v>0</v>
      </c>
      <c r="C186" s="14" t="str">
        <f t="shared" si="32"/>
        <v/>
      </c>
      <c r="D186" s="14">
        <f>IF(DETAILS!$B$13="I",SUM(BABY!N186:T186),IF(DETAILS!$B$13="II",SUM(BABY!AQ186:AW186),IF(DETAILS!$B$13="III",SUM(BABY!BL186:BR186),"")))</f>
        <v>0</v>
      </c>
      <c r="E186" s="14" t="str">
        <f t="shared" si="33"/>
        <v/>
      </c>
      <c r="F186" s="14">
        <f>IF(DETAILS!$B$13="I",SUM(BABY!U186:AA186),IF(DETAILS!$B$13="II",SUM(BABY!AX186:BD186),IF(DETAILS!$B$13="III",SUM(BABY!BS186:BY186),"")))</f>
        <v>0</v>
      </c>
      <c r="G186" s="14" t="str">
        <f t="shared" si="34"/>
        <v/>
      </c>
      <c r="Q186" s="14" t="str">
        <f>IF(MIDDLE!A186="","",MIDDLE!A186)</f>
        <v/>
      </c>
      <c r="R186" s="14">
        <f>IF(DETAILS!$B$13="I",SUM(MIDDLE!G186:M186),IF(DETAILS!$B$13="II",SUM(MIDDLE!AJ186:AP186),IF(DETAILS!$B$13="III",SUM(MIDDLE!BE186:BK186),"")))</f>
        <v>0</v>
      </c>
      <c r="S186" s="14" t="str">
        <f t="shared" si="35"/>
        <v/>
      </c>
      <c r="T186" s="14">
        <f>IF(DETAILS!$B$13="I",SUM(MIDDLE!N186:T186),IF(DETAILS!$B$13="II",SUM(MIDDLE!AQ186:AW186),IF(DETAILS!$B$13="III",SUM(MIDDLE!BL186:BR186),"")))</f>
        <v>0</v>
      </c>
      <c r="U186" s="14" t="str">
        <f t="shared" si="36"/>
        <v/>
      </c>
      <c r="V186" s="14">
        <f>IF(DETAILS!$B$13="I",SUM(MIDDLE!U186:AA186),IF(DETAILS!$B$13="II",SUM(MIDDLE!AX186:BD186),IF(DETAILS!$B$13="III",SUM(MIDDLE!BS186:BY186),"")))</f>
        <v>0</v>
      </c>
      <c r="W186" s="14" t="str">
        <f t="shared" si="37"/>
        <v/>
      </c>
      <c r="AG186" s="14" t="str">
        <f>IF(TOP!A186="","",TOP!A186)</f>
        <v/>
      </c>
      <c r="AH186" s="14">
        <f>IF(DETAILS!$B$13="I",SUM(TOP!G186:M186),IF(DETAILS!$B$13="II",SUM(TOP!AJ186:AP186),IF(DETAILS!$B$13="III",SUM(TOP!BE186:BK186),"")))</f>
        <v>0</v>
      </c>
      <c r="AI186" s="14" t="str">
        <f t="shared" si="38"/>
        <v/>
      </c>
      <c r="AJ186" s="14">
        <f>IF(DETAILS!$B$13="I",SUM(TOP!N186:T186),IF(DETAILS!$B$13="II",SUM(TOP!AQ186:AW186),IF(DETAILS!$B$13="III",SUM(TOP!BL186:BR186),"")))</f>
        <v>0</v>
      </c>
      <c r="AK186" s="14" t="str">
        <f t="shared" si="39"/>
        <v/>
      </c>
      <c r="AL186" s="14">
        <f>IF(DETAILS!$B$13="I",SUM(TOP!U186:AA186),IF(DETAILS!$B$13="II",SUM(TOP!AX186:BD186),IF(DETAILS!$B$13="III",SUM(TOP!BS186:BY186),"")))</f>
        <v>0</v>
      </c>
      <c r="AM186" s="14" t="str">
        <f t="shared" si="40"/>
        <v/>
      </c>
      <c r="AY186" s="14" t="str">
        <f>IF('P1'!A186="","",'P1'!A186)</f>
        <v/>
      </c>
      <c r="AZ186" s="14">
        <f>IF(DETAILS!$B$13="I",SUM('P1'!S186:X186),IF(DETAILS!$B$13="II",SUM('P1'!AR186:AW186),IF(DETAILS!$B$13="III",SUM('P1'!BK186:BP186))))</f>
        <v>0</v>
      </c>
      <c r="BA186" s="14" t="str">
        <f t="shared" si="41"/>
        <v/>
      </c>
      <c r="BJ186" s="14" t="str">
        <f>IF('P2'!A186="","",'P2'!A186)</f>
        <v/>
      </c>
      <c r="BK186" s="14">
        <f>IF(DETAILS!$B$13="I",SUM('P2'!S186:X186),IF(DETAILS!$B$13="II",SUM('P2'!AR186:AW186),IF(DETAILS!$B$13="III",SUM('P2'!BK186:BP186))))</f>
        <v>0</v>
      </c>
      <c r="BL186" s="14" t="str">
        <f t="shared" si="42"/>
        <v/>
      </c>
      <c r="BU186" s="14" t="str">
        <f>IF('P3'!A186="","",'P3'!A186)</f>
        <v/>
      </c>
      <c r="BV186" s="14">
        <f>IF(DETAILS!$B$13="I",SUM('P3'!S186:X186),IF(DETAILS!$B$13="II",SUM('P3'!AR186:AW186),IF(DETAILS!$B$13="III",SUM('P3'!BK186:BP186))))</f>
        <v>0</v>
      </c>
      <c r="BW186" s="14" t="str">
        <f t="shared" si="43"/>
        <v/>
      </c>
      <c r="CG186" s="14" t="str">
        <f>IF('P4'!A186="","",'P4'!A186)</f>
        <v/>
      </c>
      <c r="CH186" s="14">
        <f>IFERROR(IF(DETAILS!$B$13="I",SUM('P4'!O186:R186),IF(DETAILS!$B$13="II",SUM('P4'!AE186:AH186),IF(DETAILS!$B$13="III",SUM('P4'!AQ186:AT186),""))),"ERROR")</f>
        <v>0</v>
      </c>
      <c r="CI186" s="14" t="str">
        <f t="shared" si="44"/>
        <v/>
      </c>
      <c r="CP186" s="14" t="str">
        <f>IF('P5'!A186="","",'P5'!A186)</f>
        <v/>
      </c>
      <c r="CQ186" s="14">
        <f>IFERROR(IF(DETAILS!$B$13="I",SUM('P5'!O186:R186),IF(DETAILS!$B$13="II",SUM('P5'!AE186:AH186),IF(DETAILS!$B$13="III",SUM('P5'!AQ186:AT186),""))),"ERROR")</f>
        <v>0</v>
      </c>
      <c r="CR186" s="14" t="str">
        <f t="shared" si="45"/>
        <v/>
      </c>
      <c r="CY186" s="14" t="str">
        <f>IF('P6'!A186="","",'P6'!A186)</f>
        <v/>
      </c>
      <c r="CZ186" s="14">
        <f>IFERROR(IF(DETAILS!$B$13="I",SUM('P6'!O186:R186),IF(DETAILS!$B$13="II",SUM('P6'!AE186:AH186),IF(DETAILS!$B$13="III",SUM('P6'!AQ186:AT186),""))),"ERROR")</f>
        <v>0</v>
      </c>
      <c r="DA186" s="14" t="str">
        <f t="shared" si="46"/>
        <v/>
      </c>
      <c r="DH186" s="14" t="str">
        <f>IF('P7'!A186="","",'P7'!A186)</f>
        <v/>
      </c>
      <c r="DI186" s="14">
        <f>IFERROR(IF(DETAILS!$B$13="I",SUM('P7'!O186:R186),IF(DETAILS!$B$13="II",SUM('P7'!AE186:AH186),IF(DETAILS!$B$13="III",SUM('P7'!AQ186:AT186),""))),"ERROR")</f>
        <v>0</v>
      </c>
      <c r="DJ186" s="14" t="str">
        <f t="shared" si="47"/>
        <v/>
      </c>
    </row>
    <row r="187" spans="1:114" s="14" customFormat="1" x14ac:dyDescent="0.25">
      <c r="A187" s="14" t="str">
        <f>IF(BABY!A187="","",BABY!A187)</f>
        <v/>
      </c>
      <c r="B187" s="14">
        <f>IF(DETAILS!$B$13="I",SUM(BABY!G187:M187),IF(DETAILS!$B$13="II",SUM(BABY!AJ187:AP187),IF(DETAILS!$B$13="III",SUM(BABY!BE187:BK187),"")))</f>
        <v>0</v>
      </c>
      <c r="C187" s="14" t="str">
        <f t="shared" si="32"/>
        <v/>
      </c>
      <c r="D187" s="14">
        <f>IF(DETAILS!$B$13="I",SUM(BABY!N187:T187),IF(DETAILS!$B$13="II",SUM(BABY!AQ187:AW187),IF(DETAILS!$B$13="III",SUM(BABY!BL187:BR187),"")))</f>
        <v>0</v>
      </c>
      <c r="E187" s="14" t="str">
        <f t="shared" si="33"/>
        <v/>
      </c>
      <c r="F187" s="14">
        <f>IF(DETAILS!$B$13="I",SUM(BABY!U187:AA187),IF(DETAILS!$B$13="II",SUM(BABY!AX187:BD187),IF(DETAILS!$B$13="III",SUM(BABY!BS187:BY187),"")))</f>
        <v>0</v>
      </c>
      <c r="G187" s="14" t="str">
        <f t="shared" si="34"/>
        <v/>
      </c>
      <c r="Q187" s="14" t="str">
        <f>IF(MIDDLE!A187="","",MIDDLE!A187)</f>
        <v/>
      </c>
      <c r="R187" s="14">
        <f>IF(DETAILS!$B$13="I",SUM(MIDDLE!G187:M187),IF(DETAILS!$B$13="II",SUM(MIDDLE!AJ187:AP187),IF(DETAILS!$B$13="III",SUM(MIDDLE!BE187:BK187),"")))</f>
        <v>0</v>
      </c>
      <c r="S187" s="14" t="str">
        <f t="shared" si="35"/>
        <v/>
      </c>
      <c r="T187" s="14">
        <f>IF(DETAILS!$B$13="I",SUM(MIDDLE!N187:T187),IF(DETAILS!$B$13="II",SUM(MIDDLE!AQ187:AW187),IF(DETAILS!$B$13="III",SUM(MIDDLE!BL187:BR187),"")))</f>
        <v>0</v>
      </c>
      <c r="U187" s="14" t="str">
        <f t="shared" si="36"/>
        <v/>
      </c>
      <c r="V187" s="14">
        <f>IF(DETAILS!$B$13="I",SUM(MIDDLE!U187:AA187),IF(DETAILS!$B$13="II",SUM(MIDDLE!AX187:BD187),IF(DETAILS!$B$13="III",SUM(MIDDLE!BS187:BY187),"")))</f>
        <v>0</v>
      </c>
      <c r="W187" s="14" t="str">
        <f t="shared" si="37"/>
        <v/>
      </c>
      <c r="AG187" s="14" t="str">
        <f>IF(TOP!A187="","",TOP!A187)</f>
        <v/>
      </c>
      <c r="AH187" s="14">
        <f>IF(DETAILS!$B$13="I",SUM(TOP!G187:M187),IF(DETAILS!$B$13="II",SUM(TOP!AJ187:AP187),IF(DETAILS!$B$13="III",SUM(TOP!BE187:BK187),"")))</f>
        <v>0</v>
      </c>
      <c r="AI187" s="14" t="str">
        <f t="shared" si="38"/>
        <v/>
      </c>
      <c r="AJ187" s="14">
        <f>IF(DETAILS!$B$13="I",SUM(TOP!N187:T187),IF(DETAILS!$B$13="II",SUM(TOP!AQ187:AW187),IF(DETAILS!$B$13="III",SUM(TOP!BL187:BR187),"")))</f>
        <v>0</v>
      </c>
      <c r="AK187" s="14" t="str">
        <f t="shared" si="39"/>
        <v/>
      </c>
      <c r="AL187" s="14">
        <f>IF(DETAILS!$B$13="I",SUM(TOP!U187:AA187),IF(DETAILS!$B$13="II",SUM(TOP!AX187:BD187),IF(DETAILS!$B$13="III",SUM(TOP!BS187:BY187),"")))</f>
        <v>0</v>
      </c>
      <c r="AM187" s="14" t="str">
        <f t="shared" si="40"/>
        <v/>
      </c>
      <c r="AY187" s="14" t="str">
        <f>IF('P1'!A187="","",'P1'!A187)</f>
        <v/>
      </c>
      <c r="AZ187" s="14">
        <f>IF(DETAILS!$B$13="I",SUM('P1'!S187:X187),IF(DETAILS!$B$13="II",SUM('P1'!AR187:AW187),IF(DETAILS!$B$13="III",SUM('P1'!BK187:BP187))))</f>
        <v>0</v>
      </c>
      <c r="BA187" s="14" t="str">
        <f t="shared" si="41"/>
        <v/>
      </c>
      <c r="BJ187" s="14" t="str">
        <f>IF('P2'!A187="","",'P2'!A187)</f>
        <v/>
      </c>
      <c r="BK187" s="14">
        <f>IF(DETAILS!$B$13="I",SUM('P2'!S187:X187),IF(DETAILS!$B$13="II",SUM('P2'!AR187:AW187),IF(DETAILS!$B$13="III",SUM('P2'!BK187:BP187))))</f>
        <v>0</v>
      </c>
      <c r="BL187" s="14" t="str">
        <f t="shared" si="42"/>
        <v/>
      </c>
      <c r="BU187" s="14" t="str">
        <f>IF('P3'!A187="","",'P3'!A187)</f>
        <v/>
      </c>
      <c r="BV187" s="14">
        <f>IF(DETAILS!$B$13="I",SUM('P3'!S187:X187),IF(DETAILS!$B$13="II",SUM('P3'!AR187:AW187),IF(DETAILS!$B$13="III",SUM('P3'!BK187:BP187))))</f>
        <v>0</v>
      </c>
      <c r="BW187" s="14" t="str">
        <f t="shared" si="43"/>
        <v/>
      </c>
      <c r="CG187" s="14" t="str">
        <f>IF('P4'!A187="","",'P4'!A187)</f>
        <v/>
      </c>
      <c r="CH187" s="14">
        <f>IFERROR(IF(DETAILS!$B$13="I",SUM('P4'!O187:R187),IF(DETAILS!$B$13="II",SUM('P4'!AE187:AH187),IF(DETAILS!$B$13="III",SUM('P4'!AQ187:AT187),""))),"ERROR")</f>
        <v>0</v>
      </c>
      <c r="CI187" s="14" t="str">
        <f t="shared" si="44"/>
        <v/>
      </c>
      <c r="CP187" s="14" t="str">
        <f>IF('P5'!A187="","",'P5'!A187)</f>
        <v/>
      </c>
      <c r="CQ187" s="14">
        <f>IFERROR(IF(DETAILS!$B$13="I",SUM('P5'!O187:R187),IF(DETAILS!$B$13="II",SUM('P5'!AE187:AH187),IF(DETAILS!$B$13="III",SUM('P5'!AQ187:AT187),""))),"ERROR")</f>
        <v>0</v>
      </c>
      <c r="CR187" s="14" t="str">
        <f t="shared" si="45"/>
        <v/>
      </c>
      <c r="CY187" s="14" t="str">
        <f>IF('P6'!A187="","",'P6'!A187)</f>
        <v/>
      </c>
      <c r="CZ187" s="14">
        <f>IFERROR(IF(DETAILS!$B$13="I",SUM('P6'!O187:R187),IF(DETAILS!$B$13="II",SUM('P6'!AE187:AH187),IF(DETAILS!$B$13="III",SUM('P6'!AQ187:AT187),""))),"ERROR")</f>
        <v>0</v>
      </c>
      <c r="DA187" s="14" t="str">
        <f t="shared" si="46"/>
        <v/>
      </c>
      <c r="DH187" s="14" t="str">
        <f>IF('P7'!A187="","",'P7'!A187)</f>
        <v/>
      </c>
      <c r="DI187" s="14">
        <f>IFERROR(IF(DETAILS!$B$13="I",SUM('P7'!O187:R187),IF(DETAILS!$B$13="II",SUM('P7'!AE187:AH187),IF(DETAILS!$B$13="III",SUM('P7'!AQ187:AT187),""))),"ERROR")</f>
        <v>0</v>
      </c>
      <c r="DJ187" s="14" t="str">
        <f t="shared" si="47"/>
        <v/>
      </c>
    </row>
    <row r="188" spans="1:114" s="14" customFormat="1" x14ac:dyDescent="0.25">
      <c r="A188" s="14" t="str">
        <f>IF(BABY!A188="","",BABY!A188)</f>
        <v/>
      </c>
      <c r="B188" s="14">
        <f>IF(DETAILS!$B$13="I",SUM(BABY!G188:M188),IF(DETAILS!$B$13="II",SUM(BABY!AJ188:AP188),IF(DETAILS!$B$13="III",SUM(BABY!BE188:BK188),"")))</f>
        <v>0</v>
      </c>
      <c r="C188" s="14" t="str">
        <f t="shared" si="32"/>
        <v/>
      </c>
      <c r="D188" s="14">
        <f>IF(DETAILS!$B$13="I",SUM(BABY!N188:T188),IF(DETAILS!$B$13="II",SUM(BABY!AQ188:AW188),IF(DETAILS!$B$13="III",SUM(BABY!BL188:BR188),"")))</f>
        <v>0</v>
      </c>
      <c r="E188" s="14" t="str">
        <f t="shared" si="33"/>
        <v/>
      </c>
      <c r="F188" s="14">
        <f>IF(DETAILS!$B$13="I",SUM(BABY!U188:AA188),IF(DETAILS!$B$13="II",SUM(BABY!AX188:BD188),IF(DETAILS!$B$13="III",SUM(BABY!BS188:BY188),"")))</f>
        <v>0</v>
      </c>
      <c r="G188" s="14" t="str">
        <f t="shared" si="34"/>
        <v/>
      </c>
      <c r="Q188" s="14" t="str">
        <f>IF(MIDDLE!A188="","",MIDDLE!A188)</f>
        <v/>
      </c>
      <c r="R188" s="14">
        <f>IF(DETAILS!$B$13="I",SUM(MIDDLE!G188:M188),IF(DETAILS!$B$13="II",SUM(MIDDLE!AJ188:AP188),IF(DETAILS!$B$13="III",SUM(MIDDLE!BE188:BK188),"")))</f>
        <v>0</v>
      </c>
      <c r="S188" s="14" t="str">
        <f t="shared" si="35"/>
        <v/>
      </c>
      <c r="T188" s="14">
        <f>IF(DETAILS!$B$13="I",SUM(MIDDLE!N188:T188),IF(DETAILS!$B$13="II",SUM(MIDDLE!AQ188:AW188),IF(DETAILS!$B$13="III",SUM(MIDDLE!BL188:BR188),"")))</f>
        <v>0</v>
      </c>
      <c r="U188" s="14" t="str">
        <f t="shared" si="36"/>
        <v/>
      </c>
      <c r="V188" s="14">
        <f>IF(DETAILS!$B$13="I",SUM(MIDDLE!U188:AA188),IF(DETAILS!$B$13="II",SUM(MIDDLE!AX188:BD188),IF(DETAILS!$B$13="III",SUM(MIDDLE!BS188:BY188),"")))</f>
        <v>0</v>
      </c>
      <c r="W188" s="14" t="str">
        <f t="shared" si="37"/>
        <v/>
      </c>
      <c r="AG188" s="14" t="str">
        <f>IF(TOP!A188="","",TOP!A188)</f>
        <v/>
      </c>
      <c r="AH188" s="14">
        <f>IF(DETAILS!$B$13="I",SUM(TOP!G188:M188),IF(DETAILS!$B$13="II",SUM(TOP!AJ188:AP188),IF(DETAILS!$B$13="III",SUM(TOP!BE188:BK188),"")))</f>
        <v>0</v>
      </c>
      <c r="AI188" s="14" t="str">
        <f t="shared" si="38"/>
        <v/>
      </c>
      <c r="AJ188" s="14">
        <f>IF(DETAILS!$B$13="I",SUM(TOP!N188:T188),IF(DETAILS!$B$13="II",SUM(TOP!AQ188:AW188),IF(DETAILS!$B$13="III",SUM(TOP!BL188:BR188),"")))</f>
        <v>0</v>
      </c>
      <c r="AK188" s="14" t="str">
        <f t="shared" si="39"/>
        <v/>
      </c>
      <c r="AL188" s="14">
        <f>IF(DETAILS!$B$13="I",SUM(TOP!U188:AA188),IF(DETAILS!$B$13="II",SUM(TOP!AX188:BD188),IF(DETAILS!$B$13="III",SUM(TOP!BS188:BY188),"")))</f>
        <v>0</v>
      </c>
      <c r="AM188" s="14" t="str">
        <f t="shared" si="40"/>
        <v/>
      </c>
      <c r="AY188" s="14" t="str">
        <f>IF('P1'!A188="","",'P1'!A188)</f>
        <v/>
      </c>
      <c r="AZ188" s="14">
        <f>IF(DETAILS!$B$13="I",SUM('P1'!S188:X188),IF(DETAILS!$B$13="II",SUM('P1'!AR188:AW188),IF(DETAILS!$B$13="III",SUM('P1'!BK188:BP188))))</f>
        <v>0</v>
      </c>
      <c r="BA188" s="14" t="str">
        <f t="shared" si="41"/>
        <v/>
      </c>
      <c r="BJ188" s="14" t="str">
        <f>IF('P2'!A188="","",'P2'!A188)</f>
        <v/>
      </c>
      <c r="BK188" s="14">
        <f>IF(DETAILS!$B$13="I",SUM('P2'!S188:X188),IF(DETAILS!$B$13="II",SUM('P2'!AR188:AW188),IF(DETAILS!$B$13="III",SUM('P2'!BK188:BP188))))</f>
        <v>0</v>
      </c>
      <c r="BL188" s="14" t="str">
        <f t="shared" si="42"/>
        <v/>
      </c>
      <c r="BU188" s="14" t="str">
        <f>IF('P3'!A188="","",'P3'!A188)</f>
        <v/>
      </c>
      <c r="BV188" s="14">
        <f>IF(DETAILS!$B$13="I",SUM('P3'!S188:X188),IF(DETAILS!$B$13="II",SUM('P3'!AR188:AW188),IF(DETAILS!$B$13="III",SUM('P3'!BK188:BP188))))</f>
        <v>0</v>
      </c>
      <c r="BW188" s="14" t="str">
        <f t="shared" si="43"/>
        <v/>
      </c>
      <c r="CG188" s="14" t="str">
        <f>IF('P4'!A188="","",'P4'!A188)</f>
        <v/>
      </c>
      <c r="CH188" s="14">
        <f>IFERROR(IF(DETAILS!$B$13="I",SUM('P4'!O188:R188),IF(DETAILS!$B$13="II",SUM('P4'!AE188:AH188),IF(DETAILS!$B$13="III",SUM('P4'!AQ188:AT188),""))),"ERROR")</f>
        <v>0</v>
      </c>
      <c r="CI188" s="14" t="str">
        <f t="shared" si="44"/>
        <v/>
      </c>
      <c r="CP188" s="14" t="str">
        <f>IF('P5'!A188="","",'P5'!A188)</f>
        <v/>
      </c>
      <c r="CQ188" s="14">
        <f>IFERROR(IF(DETAILS!$B$13="I",SUM('P5'!O188:R188),IF(DETAILS!$B$13="II",SUM('P5'!AE188:AH188),IF(DETAILS!$B$13="III",SUM('P5'!AQ188:AT188),""))),"ERROR")</f>
        <v>0</v>
      </c>
      <c r="CR188" s="14" t="str">
        <f t="shared" si="45"/>
        <v/>
      </c>
      <c r="CY188" s="14" t="str">
        <f>IF('P6'!A188="","",'P6'!A188)</f>
        <v/>
      </c>
      <c r="CZ188" s="14">
        <f>IFERROR(IF(DETAILS!$B$13="I",SUM('P6'!O188:R188),IF(DETAILS!$B$13="II",SUM('P6'!AE188:AH188),IF(DETAILS!$B$13="III",SUM('P6'!AQ188:AT188),""))),"ERROR")</f>
        <v>0</v>
      </c>
      <c r="DA188" s="14" t="str">
        <f t="shared" si="46"/>
        <v/>
      </c>
      <c r="DH188" s="14" t="str">
        <f>IF('P7'!A188="","",'P7'!A188)</f>
        <v/>
      </c>
      <c r="DI188" s="14">
        <f>IFERROR(IF(DETAILS!$B$13="I",SUM('P7'!O188:R188),IF(DETAILS!$B$13="II",SUM('P7'!AE188:AH188),IF(DETAILS!$B$13="III",SUM('P7'!AQ188:AT188),""))),"ERROR")</f>
        <v>0</v>
      </c>
      <c r="DJ188" s="14" t="str">
        <f t="shared" si="47"/>
        <v/>
      </c>
    </row>
    <row r="189" spans="1:114" s="14" customFormat="1" x14ac:dyDescent="0.25">
      <c r="A189" s="14" t="str">
        <f>IF(BABY!A189="","",BABY!A189)</f>
        <v/>
      </c>
      <c r="B189" s="14">
        <f>IF(DETAILS!$B$13="I",SUM(BABY!G189:M189),IF(DETAILS!$B$13="II",SUM(BABY!AJ189:AP189),IF(DETAILS!$B$13="III",SUM(BABY!BE189:BK189),"")))</f>
        <v>0</v>
      </c>
      <c r="C189" s="14" t="str">
        <f t="shared" si="32"/>
        <v/>
      </c>
      <c r="D189" s="14">
        <f>IF(DETAILS!$B$13="I",SUM(BABY!N189:T189),IF(DETAILS!$B$13="II",SUM(BABY!AQ189:AW189),IF(DETAILS!$B$13="III",SUM(BABY!BL189:BR189),"")))</f>
        <v>0</v>
      </c>
      <c r="E189" s="14" t="str">
        <f t="shared" si="33"/>
        <v/>
      </c>
      <c r="F189" s="14">
        <f>IF(DETAILS!$B$13="I",SUM(BABY!U189:AA189),IF(DETAILS!$B$13="II",SUM(BABY!AX189:BD189),IF(DETAILS!$B$13="III",SUM(BABY!BS189:BY189),"")))</f>
        <v>0</v>
      </c>
      <c r="G189" s="14" t="str">
        <f t="shared" si="34"/>
        <v/>
      </c>
      <c r="Q189" s="14" t="str">
        <f>IF(MIDDLE!A189="","",MIDDLE!A189)</f>
        <v/>
      </c>
      <c r="R189" s="14">
        <f>IF(DETAILS!$B$13="I",SUM(MIDDLE!G189:M189),IF(DETAILS!$B$13="II",SUM(MIDDLE!AJ189:AP189),IF(DETAILS!$B$13="III",SUM(MIDDLE!BE189:BK189),"")))</f>
        <v>0</v>
      </c>
      <c r="S189" s="14" t="str">
        <f t="shared" si="35"/>
        <v/>
      </c>
      <c r="T189" s="14">
        <f>IF(DETAILS!$B$13="I",SUM(MIDDLE!N189:T189),IF(DETAILS!$B$13="II",SUM(MIDDLE!AQ189:AW189),IF(DETAILS!$B$13="III",SUM(MIDDLE!BL189:BR189),"")))</f>
        <v>0</v>
      </c>
      <c r="U189" s="14" t="str">
        <f t="shared" si="36"/>
        <v/>
      </c>
      <c r="V189" s="14">
        <f>IF(DETAILS!$B$13="I",SUM(MIDDLE!U189:AA189),IF(DETAILS!$B$13="II",SUM(MIDDLE!AX189:BD189),IF(DETAILS!$B$13="III",SUM(MIDDLE!BS189:BY189),"")))</f>
        <v>0</v>
      </c>
      <c r="W189" s="14" t="str">
        <f t="shared" si="37"/>
        <v/>
      </c>
      <c r="AG189" s="14" t="str">
        <f>IF(TOP!A189="","",TOP!A189)</f>
        <v/>
      </c>
      <c r="AH189" s="14">
        <f>IF(DETAILS!$B$13="I",SUM(TOP!G189:M189),IF(DETAILS!$B$13="II",SUM(TOP!AJ189:AP189),IF(DETAILS!$B$13="III",SUM(TOP!BE189:BK189),"")))</f>
        <v>0</v>
      </c>
      <c r="AI189" s="14" t="str">
        <f t="shared" si="38"/>
        <v/>
      </c>
      <c r="AJ189" s="14">
        <f>IF(DETAILS!$B$13="I",SUM(TOP!N189:T189),IF(DETAILS!$B$13="II",SUM(TOP!AQ189:AW189),IF(DETAILS!$B$13="III",SUM(TOP!BL189:BR189),"")))</f>
        <v>0</v>
      </c>
      <c r="AK189" s="14" t="str">
        <f t="shared" si="39"/>
        <v/>
      </c>
      <c r="AL189" s="14">
        <f>IF(DETAILS!$B$13="I",SUM(TOP!U189:AA189),IF(DETAILS!$B$13="II",SUM(TOP!AX189:BD189),IF(DETAILS!$B$13="III",SUM(TOP!BS189:BY189),"")))</f>
        <v>0</v>
      </c>
      <c r="AM189" s="14" t="str">
        <f t="shared" si="40"/>
        <v/>
      </c>
      <c r="AY189" s="14" t="str">
        <f>IF('P1'!A189="","",'P1'!A189)</f>
        <v/>
      </c>
      <c r="AZ189" s="14">
        <f>IF(DETAILS!$B$13="I",SUM('P1'!S189:X189),IF(DETAILS!$B$13="II",SUM('P1'!AR189:AW189),IF(DETAILS!$B$13="III",SUM('P1'!BK189:BP189))))</f>
        <v>0</v>
      </c>
      <c r="BA189" s="14" t="str">
        <f t="shared" si="41"/>
        <v/>
      </c>
      <c r="BJ189" s="14" t="str">
        <f>IF('P2'!A189="","",'P2'!A189)</f>
        <v/>
      </c>
      <c r="BK189" s="14">
        <f>IF(DETAILS!$B$13="I",SUM('P2'!S189:X189),IF(DETAILS!$B$13="II",SUM('P2'!AR189:AW189),IF(DETAILS!$B$13="III",SUM('P2'!BK189:BP189))))</f>
        <v>0</v>
      </c>
      <c r="BL189" s="14" t="str">
        <f t="shared" si="42"/>
        <v/>
      </c>
      <c r="BU189" s="14" t="str">
        <f>IF('P3'!A189="","",'P3'!A189)</f>
        <v/>
      </c>
      <c r="BV189" s="14">
        <f>IF(DETAILS!$B$13="I",SUM('P3'!S189:X189),IF(DETAILS!$B$13="II",SUM('P3'!AR189:AW189),IF(DETAILS!$B$13="III",SUM('P3'!BK189:BP189))))</f>
        <v>0</v>
      </c>
      <c r="BW189" s="14" t="str">
        <f t="shared" si="43"/>
        <v/>
      </c>
      <c r="CG189" s="14" t="str">
        <f>IF('P4'!A189="","",'P4'!A189)</f>
        <v/>
      </c>
      <c r="CH189" s="14">
        <f>IFERROR(IF(DETAILS!$B$13="I",SUM('P4'!O189:R189),IF(DETAILS!$B$13="II",SUM('P4'!AE189:AH189),IF(DETAILS!$B$13="III",SUM('P4'!AQ189:AT189),""))),"ERROR")</f>
        <v>0</v>
      </c>
      <c r="CI189" s="14" t="str">
        <f t="shared" si="44"/>
        <v/>
      </c>
      <c r="CP189" s="14" t="str">
        <f>IF('P5'!A189="","",'P5'!A189)</f>
        <v/>
      </c>
      <c r="CQ189" s="14">
        <f>IFERROR(IF(DETAILS!$B$13="I",SUM('P5'!O189:R189),IF(DETAILS!$B$13="II",SUM('P5'!AE189:AH189),IF(DETAILS!$B$13="III",SUM('P5'!AQ189:AT189),""))),"ERROR")</f>
        <v>0</v>
      </c>
      <c r="CR189" s="14" t="str">
        <f t="shared" si="45"/>
        <v/>
      </c>
      <c r="CY189" s="14" t="str">
        <f>IF('P6'!A189="","",'P6'!A189)</f>
        <v/>
      </c>
      <c r="CZ189" s="14">
        <f>IFERROR(IF(DETAILS!$B$13="I",SUM('P6'!O189:R189),IF(DETAILS!$B$13="II",SUM('P6'!AE189:AH189),IF(DETAILS!$B$13="III",SUM('P6'!AQ189:AT189),""))),"ERROR")</f>
        <v>0</v>
      </c>
      <c r="DA189" s="14" t="str">
        <f t="shared" si="46"/>
        <v/>
      </c>
      <c r="DH189" s="14" t="str">
        <f>IF('P7'!A189="","",'P7'!A189)</f>
        <v/>
      </c>
      <c r="DI189" s="14">
        <f>IFERROR(IF(DETAILS!$B$13="I",SUM('P7'!O189:R189),IF(DETAILS!$B$13="II",SUM('P7'!AE189:AH189),IF(DETAILS!$B$13="III",SUM('P7'!AQ189:AT189),""))),"ERROR")</f>
        <v>0</v>
      </c>
      <c r="DJ189" s="14" t="str">
        <f t="shared" si="47"/>
        <v/>
      </c>
    </row>
    <row r="190" spans="1:114" s="14" customFormat="1" x14ac:dyDescent="0.25">
      <c r="A190" s="14" t="str">
        <f>IF(BABY!A190="","",BABY!A190)</f>
        <v/>
      </c>
      <c r="B190" s="14">
        <f>IF(DETAILS!$B$13="I",SUM(BABY!G190:M190),IF(DETAILS!$B$13="II",SUM(BABY!AJ190:AP190),IF(DETAILS!$B$13="III",SUM(BABY!BE190:BK190),"")))</f>
        <v>0</v>
      </c>
      <c r="C190" s="14" t="str">
        <f t="shared" si="32"/>
        <v/>
      </c>
      <c r="D190" s="14">
        <f>IF(DETAILS!$B$13="I",SUM(BABY!N190:T190),IF(DETAILS!$B$13="II",SUM(BABY!AQ190:AW190),IF(DETAILS!$B$13="III",SUM(BABY!BL190:BR190),"")))</f>
        <v>0</v>
      </c>
      <c r="E190" s="14" t="str">
        <f t="shared" si="33"/>
        <v/>
      </c>
      <c r="F190" s="14">
        <f>IF(DETAILS!$B$13="I",SUM(BABY!U190:AA190),IF(DETAILS!$B$13="II",SUM(BABY!AX190:BD190),IF(DETAILS!$B$13="III",SUM(BABY!BS190:BY190),"")))</f>
        <v>0</v>
      </c>
      <c r="G190" s="14" t="str">
        <f t="shared" si="34"/>
        <v/>
      </c>
      <c r="Q190" s="14" t="str">
        <f>IF(MIDDLE!A190="","",MIDDLE!A190)</f>
        <v/>
      </c>
      <c r="R190" s="14">
        <f>IF(DETAILS!$B$13="I",SUM(MIDDLE!G190:M190),IF(DETAILS!$B$13="II",SUM(MIDDLE!AJ190:AP190),IF(DETAILS!$B$13="III",SUM(MIDDLE!BE190:BK190),"")))</f>
        <v>0</v>
      </c>
      <c r="S190" s="14" t="str">
        <f t="shared" si="35"/>
        <v/>
      </c>
      <c r="T190" s="14">
        <f>IF(DETAILS!$B$13="I",SUM(MIDDLE!N190:T190),IF(DETAILS!$B$13="II",SUM(MIDDLE!AQ190:AW190),IF(DETAILS!$B$13="III",SUM(MIDDLE!BL190:BR190),"")))</f>
        <v>0</v>
      </c>
      <c r="U190" s="14" t="str">
        <f t="shared" si="36"/>
        <v/>
      </c>
      <c r="V190" s="14">
        <f>IF(DETAILS!$B$13="I",SUM(MIDDLE!U190:AA190),IF(DETAILS!$B$13="II",SUM(MIDDLE!AX190:BD190),IF(DETAILS!$B$13="III",SUM(MIDDLE!BS190:BY190),"")))</f>
        <v>0</v>
      </c>
      <c r="W190" s="14" t="str">
        <f t="shared" si="37"/>
        <v/>
      </c>
      <c r="AG190" s="14" t="str">
        <f>IF(TOP!A190="","",TOP!A190)</f>
        <v/>
      </c>
      <c r="AH190" s="14">
        <f>IF(DETAILS!$B$13="I",SUM(TOP!G190:M190),IF(DETAILS!$B$13="II",SUM(TOP!AJ190:AP190),IF(DETAILS!$B$13="III",SUM(TOP!BE190:BK190),"")))</f>
        <v>0</v>
      </c>
      <c r="AI190" s="14" t="str">
        <f t="shared" si="38"/>
        <v/>
      </c>
      <c r="AJ190" s="14">
        <f>IF(DETAILS!$B$13="I",SUM(TOP!N190:T190),IF(DETAILS!$B$13="II",SUM(TOP!AQ190:AW190),IF(DETAILS!$B$13="III",SUM(TOP!BL190:BR190),"")))</f>
        <v>0</v>
      </c>
      <c r="AK190" s="14" t="str">
        <f t="shared" si="39"/>
        <v/>
      </c>
      <c r="AL190" s="14">
        <f>IF(DETAILS!$B$13="I",SUM(TOP!U190:AA190),IF(DETAILS!$B$13="II",SUM(TOP!AX190:BD190),IF(DETAILS!$B$13="III",SUM(TOP!BS190:BY190),"")))</f>
        <v>0</v>
      </c>
      <c r="AM190" s="14" t="str">
        <f t="shared" si="40"/>
        <v/>
      </c>
      <c r="AY190" s="14" t="str">
        <f>IF('P1'!A190="","",'P1'!A190)</f>
        <v/>
      </c>
      <c r="AZ190" s="14">
        <f>IF(DETAILS!$B$13="I",SUM('P1'!S190:X190),IF(DETAILS!$B$13="II",SUM('P1'!AR190:AW190),IF(DETAILS!$B$13="III",SUM('P1'!BK190:BP190))))</f>
        <v>0</v>
      </c>
      <c r="BA190" s="14" t="str">
        <f t="shared" si="41"/>
        <v/>
      </c>
      <c r="BJ190" s="14" t="str">
        <f>IF('P2'!A190="","",'P2'!A190)</f>
        <v/>
      </c>
      <c r="BK190" s="14">
        <f>IF(DETAILS!$B$13="I",SUM('P2'!S190:X190),IF(DETAILS!$B$13="II",SUM('P2'!AR190:AW190),IF(DETAILS!$B$13="III",SUM('P2'!BK190:BP190))))</f>
        <v>0</v>
      </c>
      <c r="BL190" s="14" t="str">
        <f t="shared" si="42"/>
        <v/>
      </c>
      <c r="BU190" s="14" t="str">
        <f>IF('P3'!A190="","",'P3'!A190)</f>
        <v/>
      </c>
      <c r="BV190" s="14">
        <f>IF(DETAILS!$B$13="I",SUM('P3'!S190:X190),IF(DETAILS!$B$13="II",SUM('P3'!AR190:AW190),IF(DETAILS!$B$13="III",SUM('P3'!BK190:BP190))))</f>
        <v>0</v>
      </c>
      <c r="BW190" s="14" t="str">
        <f t="shared" si="43"/>
        <v/>
      </c>
      <c r="CG190" s="14" t="str">
        <f>IF('P4'!A190="","",'P4'!A190)</f>
        <v/>
      </c>
      <c r="CH190" s="14">
        <f>IFERROR(IF(DETAILS!$B$13="I",SUM('P4'!O190:R190),IF(DETAILS!$B$13="II",SUM('P4'!AE190:AH190),IF(DETAILS!$B$13="III",SUM('P4'!AQ190:AT190),""))),"ERROR")</f>
        <v>0</v>
      </c>
      <c r="CI190" s="14" t="str">
        <f t="shared" si="44"/>
        <v/>
      </c>
      <c r="CP190" s="14" t="str">
        <f>IF('P5'!A190="","",'P5'!A190)</f>
        <v/>
      </c>
      <c r="CQ190" s="14">
        <f>IFERROR(IF(DETAILS!$B$13="I",SUM('P5'!O190:R190),IF(DETAILS!$B$13="II",SUM('P5'!AE190:AH190),IF(DETAILS!$B$13="III",SUM('P5'!AQ190:AT190),""))),"ERROR")</f>
        <v>0</v>
      </c>
      <c r="CR190" s="14" t="str">
        <f t="shared" si="45"/>
        <v/>
      </c>
      <c r="CY190" s="14" t="str">
        <f>IF('P6'!A190="","",'P6'!A190)</f>
        <v/>
      </c>
      <c r="CZ190" s="14">
        <f>IFERROR(IF(DETAILS!$B$13="I",SUM('P6'!O190:R190),IF(DETAILS!$B$13="II",SUM('P6'!AE190:AH190),IF(DETAILS!$B$13="III",SUM('P6'!AQ190:AT190),""))),"ERROR")</f>
        <v>0</v>
      </c>
      <c r="DA190" s="14" t="str">
        <f t="shared" si="46"/>
        <v/>
      </c>
      <c r="DH190" s="14" t="str">
        <f>IF('P7'!A190="","",'P7'!A190)</f>
        <v/>
      </c>
      <c r="DI190" s="14">
        <f>IFERROR(IF(DETAILS!$B$13="I",SUM('P7'!O190:R190),IF(DETAILS!$B$13="II",SUM('P7'!AE190:AH190),IF(DETAILS!$B$13="III",SUM('P7'!AQ190:AT190),""))),"ERROR")</f>
        <v>0</v>
      </c>
      <c r="DJ190" s="14" t="str">
        <f t="shared" si="47"/>
        <v/>
      </c>
    </row>
    <row r="191" spans="1:114" s="14" customFormat="1" x14ac:dyDescent="0.25">
      <c r="A191" s="14" t="str">
        <f>IF(BABY!A191="","",BABY!A191)</f>
        <v/>
      </c>
      <c r="B191" s="14">
        <f>IF(DETAILS!$B$13="I",SUM(BABY!G191:M191),IF(DETAILS!$B$13="II",SUM(BABY!AJ191:AP191),IF(DETAILS!$B$13="III",SUM(BABY!BE191:BK191),"")))</f>
        <v>0</v>
      </c>
      <c r="C191" s="14" t="str">
        <f t="shared" si="32"/>
        <v/>
      </c>
      <c r="D191" s="14">
        <f>IF(DETAILS!$B$13="I",SUM(BABY!N191:T191),IF(DETAILS!$B$13="II",SUM(BABY!AQ191:AW191),IF(DETAILS!$B$13="III",SUM(BABY!BL191:BR191),"")))</f>
        <v>0</v>
      </c>
      <c r="E191" s="14" t="str">
        <f t="shared" si="33"/>
        <v/>
      </c>
      <c r="F191" s="14">
        <f>IF(DETAILS!$B$13="I",SUM(BABY!U191:AA191),IF(DETAILS!$B$13="II",SUM(BABY!AX191:BD191),IF(DETAILS!$B$13="III",SUM(BABY!BS191:BY191),"")))</f>
        <v>0</v>
      </c>
      <c r="G191" s="14" t="str">
        <f t="shared" si="34"/>
        <v/>
      </c>
      <c r="Q191" s="14" t="str">
        <f>IF(MIDDLE!A191="","",MIDDLE!A191)</f>
        <v/>
      </c>
      <c r="R191" s="14">
        <f>IF(DETAILS!$B$13="I",SUM(MIDDLE!G191:M191),IF(DETAILS!$B$13="II",SUM(MIDDLE!AJ191:AP191),IF(DETAILS!$B$13="III",SUM(MIDDLE!BE191:BK191),"")))</f>
        <v>0</v>
      </c>
      <c r="S191" s="14" t="str">
        <f t="shared" si="35"/>
        <v/>
      </c>
      <c r="T191" s="14">
        <f>IF(DETAILS!$B$13="I",SUM(MIDDLE!N191:T191),IF(DETAILS!$B$13="II",SUM(MIDDLE!AQ191:AW191),IF(DETAILS!$B$13="III",SUM(MIDDLE!BL191:BR191),"")))</f>
        <v>0</v>
      </c>
      <c r="U191" s="14" t="str">
        <f t="shared" si="36"/>
        <v/>
      </c>
      <c r="V191" s="14">
        <f>IF(DETAILS!$B$13="I",SUM(MIDDLE!U191:AA191),IF(DETAILS!$B$13="II",SUM(MIDDLE!AX191:BD191),IF(DETAILS!$B$13="III",SUM(MIDDLE!BS191:BY191),"")))</f>
        <v>0</v>
      </c>
      <c r="W191" s="14" t="str">
        <f t="shared" si="37"/>
        <v/>
      </c>
      <c r="AG191" s="14" t="str">
        <f>IF(TOP!A191="","",TOP!A191)</f>
        <v/>
      </c>
      <c r="AH191" s="14">
        <f>IF(DETAILS!$B$13="I",SUM(TOP!G191:M191),IF(DETAILS!$B$13="II",SUM(TOP!AJ191:AP191),IF(DETAILS!$B$13="III",SUM(TOP!BE191:BK191),"")))</f>
        <v>0</v>
      </c>
      <c r="AI191" s="14" t="str">
        <f t="shared" si="38"/>
        <v/>
      </c>
      <c r="AJ191" s="14">
        <f>IF(DETAILS!$B$13="I",SUM(TOP!N191:T191),IF(DETAILS!$B$13="II",SUM(TOP!AQ191:AW191),IF(DETAILS!$B$13="III",SUM(TOP!BL191:BR191),"")))</f>
        <v>0</v>
      </c>
      <c r="AK191" s="14" t="str">
        <f t="shared" si="39"/>
        <v/>
      </c>
      <c r="AL191" s="14">
        <f>IF(DETAILS!$B$13="I",SUM(TOP!U191:AA191),IF(DETAILS!$B$13="II",SUM(TOP!AX191:BD191),IF(DETAILS!$B$13="III",SUM(TOP!BS191:BY191),"")))</f>
        <v>0</v>
      </c>
      <c r="AM191" s="14" t="str">
        <f t="shared" si="40"/>
        <v/>
      </c>
      <c r="AY191" s="14" t="str">
        <f>IF('P1'!A191="","",'P1'!A191)</f>
        <v/>
      </c>
      <c r="AZ191" s="14">
        <f>IF(DETAILS!$B$13="I",SUM('P1'!S191:X191),IF(DETAILS!$B$13="II",SUM('P1'!AR191:AW191),IF(DETAILS!$B$13="III",SUM('P1'!BK191:BP191))))</f>
        <v>0</v>
      </c>
      <c r="BA191" s="14" t="str">
        <f t="shared" si="41"/>
        <v/>
      </c>
      <c r="BJ191" s="14" t="str">
        <f>IF('P2'!A191="","",'P2'!A191)</f>
        <v/>
      </c>
      <c r="BK191" s="14">
        <f>IF(DETAILS!$B$13="I",SUM('P2'!S191:X191),IF(DETAILS!$B$13="II",SUM('P2'!AR191:AW191),IF(DETAILS!$B$13="III",SUM('P2'!BK191:BP191))))</f>
        <v>0</v>
      </c>
      <c r="BL191" s="14" t="str">
        <f t="shared" si="42"/>
        <v/>
      </c>
      <c r="BU191" s="14" t="str">
        <f>IF('P3'!A191="","",'P3'!A191)</f>
        <v/>
      </c>
      <c r="BV191" s="14">
        <f>IF(DETAILS!$B$13="I",SUM('P3'!S191:X191),IF(DETAILS!$B$13="II",SUM('P3'!AR191:AW191),IF(DETAILS!$B$13="III",SUM('P3'!BK191:BP191))))</f>
        <v>0</v>
      </c>
      <c r="BW191" s="14" t="str">
        <f t="shared" si="43"/>
        <v/>
      </c>
      <c r="CG191" s="14" t="str">
        <f>IF('P4'!A191="","",'P4'!A191)</f>
        <v/>
      </c>
      <c r="CH191" s="14">
        <f>IFERROR(IF(DETAILS!$B$13="I",SUM('P4'!O191:R191),IF(DETAILS!$B$13="II",SUM('P4'!AE191:AH191),IF(DETAILS!$B$13="III",SUM('P4'!AQ191:AT191),""))),"ERROR")</f>
        <v>0</v>
      </c>
      <c r="CI191" s="14" t="str">
        <f t="shared" si="44"/>
        <v/>
      </c>
      <c r="CP191" s="14" t="str">
        <f>IF('P5'!A191="","",'P5'!A191)</f>
        <v/>
      </c>
      <c r="CQ191" s="14">
        <f>IFERROR(IF(DETAILS!$B$13="I",SUM('P5'!O191:R191),IF(DETAILS!$B$13="II",SUM('P5'!AE191:AH191),IF(DETAILS!$B$13="III",SUM('P5'!AQ191:AT191),""))),"ERROR")</f>
        <v>0</v>
      </c>
      <c r="CR191" s="14" t="str">
        <f t="shared" si="45"/>
        <v/>
      </c>
      <c r="CY191" s="14" t="str">
        <f>IF('P6'!A191="","",'P6'!A191)</f>
        <v/>
      </c>
      <c r="CZ191" s="14">
        <f>IFERROR(IF(DETAILS!$B$13="I",SUM('P6'!O191:R191),IF(DETAILS!$B$13="II",SUM('P6'!AE191:AH191),IF(DETAILS!$B$13="III",SUM('P6'!AQ191:AT191),""))),"ERROR")</f>
        <v>0</v>
      </c>
      <c r="DA191" s="14" t="str">
        <f t="shared" si="46"/>
        <v/>
      </c>
      <c r="DH191" s="14" t="str">
        <f>IF('P7'!A191="","",'P7'!A191)</f>
        <v/>
      </c>
      <c r="DI191" s="14">
        <f>IFERROR(IF(DETAILS!$B$13="I",SUM('P7'!O191:R191),IF(DETAILS!$B$13="II",SUM('P7'!AE191:AH191),IF(DETAILS!$B$13="III",SUM('P7'!AQ191:AT191),""))),"ERROR")</f>
        <v>0</v>
      </c>
      <c r="DJ191" s="14" t="str">
        <f t="shared" si="47"/>
        <v/>
      </c>
    </row>
    <row r="192" spans="1:114" s="14" customFormat="1" x14ac:dyDescent="0.25">
      <c r="A192" s="14" t="str">
        <f>IF(BABY!A192="","",BABY!A192)</f>
        <v/>
      </c>
      <c r="B192" s="14">
        <f>IF(DETAILS!$B$13="I",SUM(BABY!G192:M192),IF(DETAILS!$B$13="II",SUM(BABY!AJ192:AP192),IF(DETAILS!$B$13="III",SUM(BABY!BE192:BK192),"")))</f>
        <v>0</v>
      </c>
      <c r="C192" s="14" t="str">
        <f t="shared" si="32"/>
        <v/>
      </c>
      <c r="D192" s="14">
        <f>IF(DETAILS!$B$13="I",SUM(BABY!N192:T192),IF(DETAILS!$B$13="II",SUM(BABY!AQ192:AW192),IF(DETAILS!$B$13="III",SUM(BABY!BL192:BR192),"")))</f>
        <v>0</v>
      </c>
      <c r="E192" s="14" t="str">
        <f t="shared" si="33"/>
        <v/>
      </c>
      <c r="F192" s="14">
        <f>IF(DETAILS!$B$13="I",SUM(BABY!U192:AA192),IF(DETAILS!$B$13="II",SUM(BABY!AX192:BD192),IF(DETAILS!$B$13="III",SUM(BABY!BS192:BY192),"")))</f>
        <v>0</v>
      </c>
      <c r="G192" s="14" t="str">
        <f t="shared" si="34"/>
        <v/>
      </c>
      <c r="Q192" s="14" t="str">
        <f>IF(MIDDLE!A192="","",MIDDLE!A192)</f>
        <v/>
      </c>
      <c r="R192" s="14">
        <f>IF(DETAILS!$B$13="I",SUM(MIDDLE!G192:M192),IF(DETAILS!$B$13="II",SUM(MIDDLE!AJ192:AP192),IF(DETAILS!$B$13="III",SUM(MIDDLE!BE192:BK192),"")))</f>
        <v>0</v>
      </c>
      <c r="S192" s="14" t="str">
        <f t="shared" si="35"/>
        <v/>
      </c>
      <c r="T192" s="14">
        <f>IF(DETAILS!$B$13="I",SUM(MIDDLE!N192:T192),IF(DETAILS!$B$13="II",SUM(MIDDLE!AQ192:AW192),IF(DETAILS!$B$13="III",SUM(MIDDLE!BL192:BR192),"")))</f>
        <v>0</v>
      </c>
      <c r="U192" s="14" t="str">
        <f t="shared" si="36"/>
        <v/>
      </c>
      <c r="V192" s="14">
        <f>IF(DETAILS!$B$13="I",SUM(MIDDLE!U192:AA192),IF(DETAILS!$B$13="II",SUM(MIDDLE!AX192:BD192),IF(DETAILS!$B$13="III",SUM(MIDDLE!BS192:BY192),"")))</f>
        <v>0</v>
      </c>
      <c r="W192" s="14" t="str">
        <f t="shared" si="37"/>
        <v/>
      </c>
      <c r="AG192" s="14" t="str">
        <f>IF(TOP!A192="","",TOP!A192)</f>
        <v/>
      </c>
      <c r="AH192" s="14">
        <f>IF(DETAILS!$B$13="I",SUM(TOP!G192:M192),IF(DETAILS!$B$13="II",SUM(TOP!AJ192:AP192),IF(DETAILS!$B$13="III",SUM(TOP!BE192:BK192),"")))</f>
        <v>0</v>
      </c>
      <c r="AI192" s="14" t="str">
        <f t="shared" si="38"/>
        <v/>
      </c>
      <c r="AJ192" s="14">
        <f>IF(DETAILS!$B$13="I",SUM(TOP!N192:T192),IF(DETAILS!$B$13="II",SUM(TOP!AQ192:AW192),IF(DETAILS!$B$13="III",SUM(TOP!BL192:BR192),"")))</f>
        <v>0</v>
      </c>
      <c r="AK192" s="14" t="str">
        <f t="shared" si="39"/>
        <v/>
      </c>
      <c r="AL192" s="14">
        <f>IF(DETAILS!$B$13="I",SUM(TOP!U192:AA192),IF(DETAILS!$B$13="II",SUM(TOP!AX192:BD192),IF(DETAILS!$B$13="III",SUM(TOP!BS192:BY192),"")))</f>
        <v>0</v>
      </c>
      <c r="AM192" s="14" t="str">
        <f t="shared" si="40"/>
        <v/>
      </c>
      <c r="AY192" s="14" t="str">
        <f>IF('P1'!A192="","",'P1'!A192)</f>
        <v/>
      </c>
      <c r="AZ192" s="14">
        <f>IF(DETAILS!$B$13="I",SUM('P1'!S192:X192),IF(DETAILS!$B$13="II",SUM('P1'!AR192:AW192),IF(DETAILS!$B$13="III",SUM('P1'!BK192:BP192))))</f>
        <v>0</v>
      </c>
      <c r="BA192" s="14" t="str">
        <f t="shared" si="41"/>
        <v/>
      </c>
      <c r="BJ192" s="14" t="str">
        <f>IF('P2'!A192="","",'P2'!A192)</f>
        <v/>
      </c>
      <c r="BK192" s="14">
        <f>IF(DETAILS!$B$13="I",SUM('P2'!S192:X192),IF(DETAILS!$B$13="II",SUM('P2'!AR192:AW192),IF(DETAILS!$B$13="III",SUM('P2'!BK192:BP192))))</f>
        <v>0</v>
      </c>
      <c r="BL192" s="14" t="str">
        <f t="shared" si="42"/>
        <v/>
      </c>
      <c r="BU192" s="14" t="str">
        <f>IF('P3'!A192="","",'P3'!A192)</f>
        <v/>
      </c>
      <c r="BV192" s="14">
        <f>IF(DETAILS!$B$13="I",SUM('P3'!S192:X192),IF(DETAILS!$B$13="II",SUM('P3'!AR192:AW192),IF(DETAILS!$B$13="III",SUM('P3'!BK192:BP192))))</f>
        <v>0</v>
      </c>
      <c r="BW192" s="14" t="str">
        <f t="shared" si="43"/>
        <v/>
      </c>
      <c r="CG192" s="14" t="str">
        <f>IF('P4'!A192="","",'P4'!A192)</f>
        <v/>
      </c>
      <c r="CH192" s="14">
        <f>IFERROR(IF(DETAILS!$B$13="I",SUM('P4'!O192:R192),IF(DETAILS!$B$13="II",SUM('P4'!AE192:AH192),IF(DETAILS!$B$13="III",SUM('P4'!AQ192:AT192),""))),"ERROR")</f>
        <v>0</v>
      </c>
      <c r="CI192" s="14" t="str">
        <f t="shared" si="44"/>
        <v/>
      </c>
      <c r="CP192" s="14" t="str">
        <f>IF('P5'!A192="","",'P5'!A192)</f>
        <v/>
      </c>
      <c r="CQ192" s="14">
        <f>IFERROR(IF(DETAILS!$B$13="I",SUM('P5'!O192:R192),IF(DETAILS!$B$13="II",SUM('P5'!AE192:AH192),IF(DETAILS!$B$13="III",SUM('P5'!AQ192:AT192),""))),"ERROR")</f>
        <v>0</v>
      </c>
      <c r="CR192" s="14" t="str">
        <f t="shared" si="45"/>
        <v/>
      </c>
      <c r="CY192" s="14" t="str">
        <f>IF('P6'!A192="","",'P6'!A192)</f>
        <v/>
      </c>
      <c r="CZ192" s="14">
        <f>IFERROR(IF(DETAILS!$B$13="I",SUM('P6'!O192:R192),IF(DETAILS!$B$13="II",SUM('P6'!AE192:AH192),IF(DETAILS!$B$13="III",SUM('P6'!AQ192:AT192),""))),"ERROR")</f>
        <v>0</v>
      </c>
      <c r="DA192" s="14" t="str">
        <f t="shared" si="46"/>
        <v/>
      </c>
      <c r="DH192" s="14" t="str">
        <f>IF('P7'!A192="","",'P7'!A192)</f>
        <v/>
      </c>
      <c r="DI192" s="14">
        <f>IFERROR(IF(DETAILS!$B$13="I",SUM('P7'!O192:R192),IF(DETAILS!$B$13="II",SUM('P7'!AE192:AH192),IF(DETAILS!$B$13="III",SUM('P7'!AQ192:AT192),""))),"ERROR")</f>
        <v>0</v>
      </c>
      <c r="DJ192" s="14" t="str">
        <f t="shared" si="47"/>
        <v/>
      </c>
    </row>
    <row r="193" spans="1:114" s="14" customFormat="1" x14ac:dyDescent="0.25">
      <c r="A193" s="14" t="str">
        <f>IF(BABY!A193="","",BABY!A193)</f>
        <v/>
      </c>
      <c r="B193" s="14">
        <f>IF(DETAILS!$B$13="I",SUM(BABY!G193:M193),IF(DETAILS!$B$13="II",SUM(BABY!AJ193:AP193),IF(DETAILS!$B$13="III",SUM(BABY!BE193:BK193),"")))</f>
        <v>0</v>
      </c>
      <c r="C193" s="14" t="str">
        <f t="shared" si="32"/>
        <v/>
      </c>
      <c r="D193" s="14">
        <f>IF(DETAILS!$B$13="I",SUM(BABY!N193:T193),IF(DETAILS!$B$13="II",SUM(BABY!AQ193:AW193),IF(DETAILS!$B$13="III",SUM(BABY!BL193:BR193),"")))</f>
        <v>0</v>
      </c>
      <c r="E193" s="14" t="str">
        <f t="shared" si="33"/>
        <v/>
      </c>
      <c r="F193" s="14">
        <f>IF(DETAILS!$B$13="I",SUM(BABY!U193:AA193),IF(DETAILS!$B$13="II",SUM(BABY!AX193:BD193),IF(DETAILS!$B$13="III",SUM(BABY!BS193:BY193),"")))</f>
        <v>0</v>
      </c>
      <c r="G193" s="14" t="str">
        <f t="shared" si="34"/>
        <v/>
      </c>
      <c r="Q193" s="14" t="str">
        <f>IF(MIDDLE!A193="","",MIDDLE!A193)</f>
        <v/>
      </c>
      <c r="R193" s="14">
        <f>IF(DETAILS!$B$13="I",SUM(MIDDLE!G193:M193),IF(DETAILS!$B$13="II",SUM(MIDDLE!AJ193:AP193),IF(DETAILS!$B$13="III",SUM(MIDDLE!BE193:BK193),"")))</f>
        <v>0</v>
      </c>
      <c r="S193" s="14" t="str">
        <f t="shared" si="35"/>
        <v/>
      </c>
      <c r="T193" s="14">
        <f>IF(DETAILS!$B$13="I",SUM(MIDDLE!N193:T193),IF(DETAILS!$B$13="II",SUM(MIDDLE!AQ193:AW193),IF(DETAILS!$B$13="III",SUM(MIDDLE!BL193:BR193),"")))</f>
        <v>0</v>
      </c>
      <c r="U193" s="14" t="str">
        <f t="shared" si="36"/>
        <v/>
      </c>
      <c r="V193" s="14">
        <f>IF(DETAILS!$B$13="I",SUM(MIDDLE!U193:AA193),IF(DETAILS!$B$13="II",SUM(MIDDLE!AX193:BD193),IF(DETAILS!$B$13="III",SUM(MIDDLE!BS193:BY193),"")))</f>
        <v>0</v>
      </c>
      <c r="W193" s="14" t="str">
        <f t="shared" si="37"/>
        <v/>
      </c>
      <c r="AG193" s="14" t="str">
        <f>IF(TOP!A193="","",TOP!A193)</f>
        <v/>
      </c>
      <c r="AH193" s="14">
        <f>IF(DETAILS!$B$13="I",SUM(TOP!G193:M193),IF(DETAILS!$B$13="II",SUM(TOP!AJ193:AP193),IF(DETAILS!$B$13="III",SUM(TOP!BE193:BK193),"")))</f>
        <v>0</v>
      </c>
      <c r="AI193" s="14" t="str">
        <f t="shared" si="38"/>
        <v/>
      </c>
      <c r="AJ193" s="14">
        <f>IF(DETAILS!$B$13="I",SUM(TOP!N193:T193),IF(DETAILS!$B$13="II",SUM(TOP!AQ193:AW193),IF(DETAILS!$B$13="III",SUM(TOP!BL193:BR193),"")))</f>
        <v>0</v>
      </c>
      <c r="AK193" s="14" t="str">
        <f t="shared" si="39"/>
        <v/>
      </c>
      <c r="AL193" s="14">
        <f>IF(DETAILS!$B$13="I",SUM(TOP!U193:AA193),IF(DETAILS!$B$13="II",SUM(TOP!AX193:BD193),IF(DETAILS!$B$13="III",SUM(TOP!BS193:BY193),"")))</f>
        <v>0</v>
      </c>
      <c r="AM193" s="14" t="str">
        <f t="shared" si="40"/>
        <v/>
      </c>
      <c r="AY193" s="14" t="str">
        <f>IF('P1'!A193="","",'P1'!A193)</f>
        <v/>
      </c>
      <c r="AZ193" s="14">
        <f>IF(DETAILS!$B$13="I",SUM('P1'!S193:X193),IF(DETAILS!$B$13="II",SUM('P1'!AR193:AW193),IF(DETAILS!$B$13="III",SUM('P1'!BK193:BP193))))</f>
        <v>0</v>
      </c>
      <c r="BA193" s="14" t="str">
        <f t="shared" si="41"/>
        <v/>
      </c>
      <c r="BJ193" s="14" t="str">
        <f>IF('P2'!A193="","",'P2'!A193)</f>
        <v/>
      </c>
      <c r="BK193" s="14">
        <f>IF(DETAILS!$B$13="I",SUM('P2'!S193:X193),IF(DETAILS!$B$13="II",SUM('P2'!AR193:AW193),IF(DETAILS!$B$13="III",SUM('P2'!BK193:BP193))))</f>
        <v>0</v>
      </c>
      <c r="BL193" s="14" t="str">
        <f t="shared" si="42"/>
        <v/>
      </c>
      <c r="BU193" s="14" t="str">
        <f>IF('P3'!A193="","",'P3'!A193)</f>
        <v/>
      </c>
      <c r="BV193" s="14">
        <f>IF(DETAILS!$B$13="I",SUM('P3'!S193:X193),IF(DETAILS!$B$13="II",SUM('P3'!AR193:AW193),IF(DETAILS!$B$13="III",SUM('P3'!BK193:BP193))))</f>
        <v>0</v>
      </c>
      <c r="BW193" s="14" t="str">
        <f t="shared" si="43"/>
        <v/>
      </c>
      <c r="CG193" s="14" t="str">
        <f>IF('P4'!A193="","",'P4'!A193)</f>
        <v/>
      </c>
      <c r="CH193" s="14">
        <f>IFERROR(IF(DETAILS!$B$13="I",SUM('P4'!O193:R193),IF(DETAILS!$B$13="II",SUM('P4'!AE193:AH193),IF(DETAILS!$B$13="III",SUM('P4'!AQ193:AT193),""))),"ERROR")</f>
        <v>0</v>
      </c>
      <c r="CI193" s="14" t="str">
        <f t="shared" si="44"/>
        <v/>
      </c>
      <c r="CP193" s="14" t="str">
        <f>IF('P5'!A193="","",'P5'!A193)</f>
        <v/>
      </c>
      <c r="CQ193" s="14">
        <f>IFERROR(IF(DETAILS!$B$13="I",SUM('P5'!O193:R193),IF(DETAILS!$B$13="II",SUM('P5'!AE193:AH193),IF(DETAILS!$B$13="III",SUM('P5'!AQ193:AT193),""))),"ERROR")</f>
        <v>0</v>
      </c>
      <c r="CR193" s="14" t="str">
        <f t="shared" si="45"/>
        <v/>
      </c>
      <c r="CY193" s="14" t="str">
        <f>IF('P6'!A193="","",'P6'!A193)</f>
        <v/>
      </c>
      <c r="CZ193" s="14">
        <f>IFERROR(IF(DETAILS!$B$13="I",SUM('P6'!O193:R193),IF(DETAILS!$B$13="II",SUM('P6'!AE193:AH193),IF(DETAILS!$B$13="III",SUM('P6'!AQ193:AT193),""))),"ERROR")</f>
        <v>0</v>
      </c>
      <c r="DA193" s="14" t="str">
        <f t="shared" si="46"/>
        <v/>
      </c>
      <c r="DH193" s="14" t="str">
        <f>IF('P7'!A193="","",'P7'!A193)</f>
        <v/>
      </c>
      <c r="DI193" s="14">
        <f>IFERROR(IF(DETAILS!$B$13="I",SUM('P7'!O193:R193),IF(DETAILS!$B$13="II",SUM('P7'!AE193:AH193),IF(DETAILS!$B$13="III",SUM('P7'!AQ193:AT193),""))),"ERROR")</f>
        <v>0</v>
      </c>
      <c r="DJ193" s="14" t="str">
        <f t="shared" si="47"/>
        <v/>
      </c>
    </row>
    <row r="194" spans="1:114" s="14" customFormat="1" x14ac:dyDescent="0.25">
      <c r="A194" s="14" t="str">
        <f>IF(BABY!A194="","",BABY!A194)</f>
        <v/>
      </c>
      <c r="B194" s="14">
        <f>IF(DETAILS!$B$13="I",SUM(BABY!G194:M194),IF(DETAILS!$B$13="II",SUM(BABY!AJ194:AP194),IF(DETAILS!$B$13="III",SUM(BABY!BE194:BK194),"")))</f>
        <v>0</v>
      </c>
      <c r="C194" s="14" t="str">
        <f t="shared" si="32"/>
        <v/>
      </c>
      <c r="D194" s="14">
        <f>IF(DETAILS!$B$13="I",SUM(BABY!N194:T194),IF(DETAILS!$B$13="II",SUM(BABY!AQ194:AW194),IF(DETAILS!$B$13="III",SUM(BABY!BL194:BR194),"")))</f>
        <v>0</v>
      </c>
      <c r="E194" s="14" t="str">
        <f t="shared" si="33"/>
        <v/>
      </c>
      <c r="F194" s="14">
        <f>IF(DETAILS!$B$13="I",SUM(BABY!U194:AA194),IF(DETAILS!$B$13="II",SUM(BABY!AX194:BD194),IF(DETAILS!$B$13="III",SUM(BABY!BS194:BY194),"")))</f>
        <v>0</v>
      </c>
      <c r="G194" s="14" t="str">
        <f t="shared" si="34"/>
        <v/>
      </c>
      <c r="Q194" s="14" t="str">
        <f>IF(MIDDLE!A194="","",MIDDLE!A194)</f>
        <v/>
      </c>
      <c r="R194" s="14">
        <f>IF(DETAILS!$B$13="I",SUM(MIDDLE!G194:M194),IF(DETAILS!$B$13="II",SUM(MIDDLE!AJ194:AP194),IF(DETAILS!$B$13="III",SUM(MIDDLE!BE194:BK194),"")))</f>
        <v>0</v>
      </c>
      <c r="S194" s="14" t="str">
        <f t="shared" si="35"/>
        <v/>
      </c>
      <c r="T194" s="14">
        <f>IF(DETAILS!$B$13="I",SUM(MIDDLE!N194:T194),IF(DETAILS!$B$13="II",SUM(MIDDLE!AQ194:AW194),IF(DETAILS!$B$13="III",SUM(MIDDLE!BL194:BR194),"")))</f>
        <v>0</v>
      </c>
      <c r="U194" s="14" t="str">
        <f t="shared" si="36"/>
        <v/>
      </c>
      <c r="V194" s="14">
        <f>IF(DETAILS!$B$13="I",SUM(MIDDLE!U194:AA194),IF(DETAILS!$B$13="II",SUM(MIDDLE!AX194:BD194),IF(DETAILS!$B$13="III",SUM(MIDDLE!BS194:BY194),"")))</f>
        <v>0</v>
      </c>
      <c r="W194" s="14" t="str">
        <f t="shared" si="37"/>
        <v/>
      </c>
      <c r="AG194" s="14" t="str">
        <f>IF(TOP!A194="","",TOP!A194)</f>
        <v/>
      </c>
      <c r="AH194" s="14">
        <f>IF(DETAILS!$B$13="I",SUM(TOP!G194:M194),IF(DETAILS!$B$13="II",SUM(TOP!AJ194:AP194),IF(DETAILS!$B$13="III",SUM(TOP!BE194:BK194),"")))</f>
        <v>0</v>
      </c>
      <c r="AI194" s="14" t="str">
        <f t="shared" si="38"/>
        <v/>
      </c>
      <c r="AJ194" s="14">
        <f>IF(DETAILS!$B$13="I",SUM(TOP!N194:T194),IF(DETAILS!$B$13="II",SUM(TOP!AQ194:AW194),IF(DETAILS!$B$13="III",SUM(TOP!BL194:BR194),"")))</f>
        <v>0</v>
      </c>
      <c r="AK194" s="14" t="str">
        <f t="shared" si="39"/>
        <v/>
      </c>
      <c r="AL194" s="14">
        <f>IF(DETAILS!$B$13="I",SUM(TOP!U194:AA194),IF(DETAILS!$B$13="II",SUM(TOP!AX194:BD194),IF(DETAILS!$B$13="III",SUM(TOP!BS194:BY194),"")))</f>
        <v>0</v>
      </c>
      <c r="AM194" s="14" t="str">
        <f t="shared" si="40"/>
        <v/>
      </c>
      <c r="AY194" s="14" t="str">
        <f>IF('P1'!A194="","",'P1'!A194)</f>
        <v/>
      </c>
      <c r="AZ194" s="14">
        <f>IF(DETAILS!$B$13="I",SUM('P1'!S194:X194),IF(DETAILS!$B$13="II",SUM('P1'!AR194:AW194),IF(DETAILS!$B$13="III",SUM('P1'!BK194:BP194))))</f>
        <v>0</v>
      </c>
      <c r="BA194" s="14" t="str">
        <f t="shared" si="41"/>
        <v/>
      </c>
      <c r="BJ194" s="14" t="str">
        <f>IF('P2'!A194="","",'P2'!A194)</f>
        <v/>
      </c>
      <c r="BK194" s="14">
        <f>IF(DETAILS!$B$13="I",SUM('P2'!S194:X194),IF(DETAILS!$B$13="II",SUM('P2'!AR194:AW194),IF(DETAILS!$B$13="III",SUM('P2'!BK194:BP194))))</f>
        <v>0</v>
      </c>
      <c r="BL194" s="14" t="str">
        <f t="shared" si="42"/>
        <v/>
      </c>
      <c r="BU194" s="14" t="str">
        <f>IF('P3'!A194="","",'P3'!A194)</f>
        <v/>
      </c>
      <c r="BV194" s="14">
        <f>IF(DETAILS!$B$13="I",SUM('P3'!S194:X194),IF(DETAILS!$B$13="II",SUM('P3'!AR194:AW194),IF(DETAILS!$B$13="III",SUM('P3'!BK194:BP194))))</f>
        <v>0</v>
      </c>
      <c r="BW194" s="14" t="str">
        <f t="shared" si="43"/>
        <v/>
      </c>
      <c r="CG194" s="14" t="str">
        <f>IF('P4'!A194="","",'P4'!A194)</f>
        <v/>
      </c>
      <c r="CH194" s="14">
        <f>IFERROR(IF(DETAILS!$B$13="I",SUM('P4'!O194:R194),IF(DETAILS!$B$13="II",SUM('P4'!AE194:AH194),IF(DETAILS!$B$13="III",SUM('P4'!AQ194:AT194),""))),"ERROR")</f>
        <v>0</v>
      </c>
      <c r="CI194" s="14" t="str">
        <f t="shared" si="44"/>
        <v/>
      </c>
      <c r="CP194" s="14" t="str">
        <f>IF('P5'!A194="","",'P5'!A194)</f>
        <v/>
      </c>
      <c r="CQ194" s="14">
        <f>IFERROR(IF(DETAILS!$B$13="I",SUM('P5'!O194:R194),IF(DETAILS!$B$13="II",SUM('P5'!AE194:AH194),IF(DETAILS!$B$13="III",SUM('P5'!AQ194:AT194),""))),"ERROR")</f>
        <v>0</v>
      </c>
      <c r="CR194" s="14" t="str">
        <f t="shared" si="45"/>
        <v/>
      </c>
      <c r="CY194" s="14" t="str">
        <f>IF('P6'!A194="","",'P6'!A194)</f>
        <v/>
      </c>
      <c r="CZ194" s="14">
        <f>IFERROR(IF(DETAILS!$B$13="I",SUM('P6'!O194:R194),IF(DETAILS!$B$13="II",SUM('P6'!AE194:AH194),IF(DETAILS!$B$13="III",SUM('P6'!AQ194:AT194),""))),"ERROR")</f>
        <v>0</v>
      </c>
      <c r="DA194" s="14" t="str">
        <f t="shared" si="46"/>
        <v/>
      </c>
      <c r="DH194" s="14" t="str">
        <f>IF('P7'!A194="","",'P7'!A194)</f>
        <v/>
      </c>
      <c r="DI194" s="14">
        <f>IFERROR(IF(DETAILS!$B$13="I",SUM('P7'!O194:R194),IF(DETAILS!$B$13="II",SUM('P7'!AE194:AH194),IF(DETAILS!$B$13="III",SUM('P7'!AQ194:AT194),""))),"ERROR")</f>
        <v>0</v>
      </c>
      <c r="DJ194" s="14" t="str">
        <f t="shared" si="47"/>
        <v/>
      </c>
    </row>
    <row r="195" spans="1:114" s="14" customFormat="1" x14ac:dyDescent="0.25">
      <c r="A195" s="14" t="str">
        <f>IF(BABY!A195="","",BABY!A195)</f>
        <v/>
      </c>
      <c r="B195" s="14">
        <f>IF(DETAILS!$B$13="I",SUM(BABY!G195:M195),IF(DETAILS!$B$13="II",SUM(BABY!AJ195:AP195),IF(DETAILS!$B$13="III",SUM(BABY!BE195:BK195),"")))</f>
        <v>0</v>
      </c>
      <c r="C195" s="14" t="str">
        <f t="shared" si="32"/>
        <v/>
      </c>
      <c r="D195" s="14">
        <f>IF(DETAILS!$B$13="I",SUM(BABY!N195:T195),IF(DETAILS!$B$13="II",SUM(BABY!AQ195:AW195),IF(DETAILS!$B$13="III",SUM(BABY!BL195:BR195),"")))</f>
        <v>0</v>
      </c>
      <c r="E195" s="14" t="str">
        <f t="shared" si="33"/>
        <v/>
      </c>
      <c r="F195" s="14">
        <f>IF(DETAILS!$B$13="I",SUM(BABY!U195:AA195),IF(DETAILS!$B$13="II",SUM(BABY!AX195:BD195),IF(DETAILS!$B$13="III",SUM(BABY!BS195:BY195),"")))</f>
        <v>0</v>
      </c>
      <c r="G195" s="14" t="str">
        <f t="shared" si="34"/>
        <v/>
      </c>
      <c r="Q195" s="14" t="str">
        <f>IF(MIDDLE!A195="","",MIDDLE!A195)</f>
        <v/>
      </c>
      <c r="R195" s="14">
        <f>IF(DETAILS!$B$13="I",SUM(MIDDLE!G195:M195),IF(DETAILS!$B$13="II",SUM(MIDDLE!AJ195:AP195),IF(DETAILS!$B$13="III",SUM(MIDDLE!BE195:BK195),"")))</f>
        <v>0</v>
      </c>
      <c r="S195" s="14" t="str">
        <f t="shared" si="35"/>
        <v/>
      </c>
      <c r="T195" s="14">
        <f>IF(DETAILS!$B$13="I",SUM(MIDDLE!N195:T195),IF(DETAILS!$B$13="II",SUM(MIDDLE!AQ195:AW195),IF(DETAILS!$B$13="III",SUM(MIDDLE!BL195:BR195),"")))</f>
        <v>0</v>
      </c>
      <c r="U195" s="14" t="str">
        <f t="shared" si="36"/>
        <v/>
      </c>
      <c r="V195" s="14">
        <f>IF(DETAILS!$B$13="I",SUM(MIDDLE!U195:AA195),IF(DETAILS!$B$13="II",SUM(MIDDLE!AX195:BD195),IF(DETAILS!$B$13="III",SUM(MIDDLE!BS195:BY195),"")))</f>
        <v>0</v>
      </c>
      <c r="W195" s="14" t="str">
        <f t="shared" si="37"/>
        <v/>
      </c>
      <c r="AG195" s="14" t="str">
        <f>IF(TOP!A195="","",TOP!A195)</f>
        <v/>
      </c>
      <c r="AH195" s="14">
        <f>IF(DETAILS!$B$13="I",SUM(TOP!G195:M195),IF(DETAILS!$B$13="II",SUM(TOP!AJ195:AP195),IF(DETAILS!$B$13="III",SUM(TOP!BE195:BK195),"")))</f>
        <v>0</v>
      </c>
      <c r="AI195" s="14" t="str">
        <f t="shared" si="38"/>
        <v/>
      </c>
      <c r="AJ195" s="14">
        <f>IF(DETAILS!$B$13="I",SUM(TOP!N195:T195),IF(DETAILS!$B$13="II",SUM(TOP!AQ195:AW195),IF(DETAILS!$B$13="III",SUM(TOP!BL195:BR195),"")))</f>
        <v>0</v>
      </c>
      <c r="AK195" s="14" t="str">
        <f t="shared" si="39"/>
        <v/>
      </c>
      <c r="AL195" s="14">
        <f>IF(DETAILS!$B$13="I",SUM(TOP!U195:AA195),IF(DETAILS!$B$13="II",SUM(TOP!AX195:BD195),IF(DETAILS!$B$13="III",SUM(TOP!BS195:BY195),"")))</f>
        <v>0</v>
      </c>
      <c r="AM195" s="14" t="str">
        <f t="shared" si="40"/>
        <v/>
      </c>
      <c r="AY195" s="14" t="str">
        <f>IF('P1'!A195="","",'P1'!A195)</f>
        <v/>
      </c>
      <c r="AZ195" s="14">
        <f>IF(DETAILS!$B$13="I",SUM('P1'!S195:X195),IF(DETAILS!$B$13="II",SUM('P1'!AR195:AW195),IF(DETAILS!$B$13="III",SUM('P1'!BK195:BP195))))</f>
        <v>0</v>
      </c>
      <c r="BA195" s="14" t="str">
        <f t="shared" si="41"/>
        <v/>
      </c>
      <c r="BJ195" s="14" t="str">
        <f>IF('P2'!A195="","",'P2'!A195)</f>
        <v/>
      </c>
      <c r="BK195" s="14">
        <f>IF(DETAILS!$B$13="I",SUM('P2'!S195:X195),IF(DETAILS!$B$13="II",SUM('P2'!AR195:AW195),IF(DETAILS!$B$13="III",SUM('P2'!BK195:BP195))))</f>
        <v>0</v>
      </c>
      <c r="BL195" s="14" t="str">
        <f t="shared" si="42"/>
        <v/>
      </c>
      <c r="BU195" s="14" t="str">
        <f>IF('P3'!A195="","",'P3'!A195)</f>
        <v/>
      </c>
      <c r="BV195" s="14">
        <f>IF(DETAILS!$B$13="I",SUM('P3'!S195:X195),IF(DETAILS!$B$13="II",SUM('P3'!AR195:AW195),IF(DETAILS!$B$13="III",SUM('P3'!BK195:BP195))))</f>
        <v>0</v>
      </c>
      <c r="BW195" s="14" t="str">
        <f t="shared" si="43"/>
        <v/>
      </c>
      <c r="CG195" s="14" t="str">
        <f>IF('P4'!A195="","",'P4'!A195)</f>
        <v/>
      </c>
      <c r="CH195" s="14">
        <f>IFERROR(IF(DETAILS!$B$13="I",SUM('P4'!O195:R195),IF(DETAILS!$B$13="II",SUM('P4'!AE195:AH195),IF(DETAILS!$B$13="III",SUM('P4'!AQ195:AT195),""))),"ERROR")</f>
        <v>0</v>
      </c>
      <c r="CI195" s="14" t="str">
        <f t="shared" si="44"/>
        <v/>
      </c>
      <c r="CP195" s="14" t="str">
        <f>IF('P5'!A195="","",'P5'!A195)</f>
        <v/>
      </c>
      <c r="CQ195" s="14">
        <f>IFERROR(IF(DETAILS!$B$13="I",SUM('P5'!O195:R195),IF(DETAILS!$B$13="II",SUM('P5'!AE195:AH195),IF(DETAILS!$B$13="III",SUM('P5'!AQ195:AT195),""))),"ERROR")</f>
        <v>0</v>
      </c>
      <c r="CR195" s="14" t="str">
        <f t="shared" si="45"/>
        <v/>
      </c>
      <c r="CY195" s="14" t="str">
        <f>IF('P6'!A195="","",'P6'!A195)</f>
        <v/>
      </c>
      <c r="CZ195" s="14">
        <f>IFERROR(IF(DETAILS!$B$13="I",SUM('P6'!O195:R195),IF(DETAILS!$B$13="II",SUM('P6'!AE195:AH195),IF(DETAILS!$B$13="III",SUM('P6'!AQ195:AT195),""))),"ERROR")</f>
        <v>0</v>
      </c>
      <c r="DA195" s="14" t="str">
        <f t="shared" si="46"/>
        <v/>
      </c>
      <c r="DH195" s="14" t="str">
        <f>IF('P7'!A195="","",'P7'!A195)</f>
        <v/>
      </c>
      <c r="DI195" s="14">
        <f>IFERROR(IF(DETAILS!$B$13="I",SUM('P7'!O195:R195),IF(DETAILS!$B$13="II",SUM('P7'!AE195:AH195),IF(DETAILS!$B$13="III",SUM('P7'!AQ195:AT195),""))),"ERROR")</f>
        <v>0</v>
      </c>
      <c r="DJ195" s="14" t="str">
        <f t="shared" si="47"/>
        <v/>
      </c>
    </row>
    <row r="196" spans="1:114" s="14" customFormat="1" x14ac:dyDescent="0.25">
      <c r="A196" s="14" t="str">
        <f>IF(BABY!A196="","",BABY!A196)</f>
        <v/>
      </c>
      <c r="B196" s="14">
        <f>IF(DETAILS!$B$13="I",SUM(BABY!G196:M196),IF(DETAILS!$B$13="II",SUM(BABY!AJ196:AP196),IF(DETAILS!$B$13="III",SUM(BABY!BE196:BK196),"")))</f>
        <v>0</v>
      </c>
      <c r="C196" s="14" t="str">
        <f t="shared" ref="C196:C259" si="48">IF(B196=0,"",RANK(B196,$B$3:$B$283))</f>
        <v/>
      </c>
      <c r="D196" s="14">
        <f>IF(DETAILS!$B$13="I",SUM(BABY!N196:T196),IF(DETAILS!$B$13="II",SUM(BABY!AQ196:AW196),IF(DETAILS!$B$13="III",SUM(BABY!BL196:BR196),"")))</f>
        <v>0</v>
      </c>
      <c r="E196" s="14" t="str">
        <f t="shared" ref="E196:E259" si="49">IF(D196=0,"",RANK(D196,$D$3:$D$283))</f>
        <v/>
      </c>
      <c r="F196" s="14">
        <f>IF(DETAILS!$B$13="I",SUM(BABY!U196:AA196),IF(DETAILS!$B$13="II",SUM(BABY!AX196:BD196),IF(DETAILS!$B$13="III",SUM(BABY!BS196:BY196),"")))</f>
        <v>0</v>
      </c>
      <c r="G196" s="14" t="str">
        <f t="shared" ref="G196:G259" si="50">IF(F196=0,"",RANK(F196,$F$3:$F$283))</f>
        <v/>
      </c>
      <c r="Q196" s="14" t="str">
        <f>IF(MIDDLE!A196="","",MIDDLE!A196)</f>
        <v/>
      </c>
      <c r="R196" s="14">
        <f>IF(DETAILS!$B$13="I",SUM(MIDDLE!G196:M196),IF(DETAILS!$B$13="II",SUM(MIDDLE!AJ196:AP196),IF(DETAILS!$B$13="III",SUM(MIDDLE!BE196:BK196),"")))</f>
        <v>0</v>
      </c>
      <c r="S196" s="14" t="str">
        <f t="shared" ref="S196:S259" si="51">IF(R196=0,"",RANK(R196,$R$3:$R$283))</f>
        <v/>
      </c>
      <c r="T196" s="14">
        <f>IF(DETAILS!$B$13="I",SUM(MIDDLE!N196:T196),IF(DETAILS!$B$13="II",SUM(MIDDLE!AQ196:AW196),IF(DETAILS!$B$13="III",SUM(MIDDLE!BL196:BR196),"")))</f>
        <v>0</v>
      </c>
      <c r="U196" s="14" t="str">
        <f t="shared" ref="U196:U259" si="52">IF(T196=0,"",RANK(T196,$T$3:$T$283))</f>
        <v/>
      </c>
      <c r="V196" s="14">
        <f>IF(DETAILS!$B$13="I",SUM(MIDDLE!U196:AA196),IF(DETAILS!$B$13="II",SUM(MIDDLE!AX196:BD196),IF(DETAILS!$B$13="III",SUM(MIDDLE!BS196:BY196),"")))</f>
        <v>0</v>
      </c>
      <c r="W196" s="14" t="str">
        <f t="shared" ref="W196:W259" si="53">IF(V196=0,"",RANK(V196,$V$3:$V$283))</f>
        <v/>
      </c>
      <c r="AG196" s="14" t="str">
        <f>IF(TOP!A196="","",TOP!A196)</f>
        <v/>
      </c>
      <c r="AH196" s="14">
        <f>IF(DETAILS!$B$13="I",SUM(TOP!G196:M196),IF(DETAILS!$B$13="II",SUM(TOP!AJ196:AP196),IF(DETAILS!$B$13="III",SUM(TOP!BE196:BK196),"")))</f>
        <v>0</v>
      </c>
      <c r="AI196" s="14" t="str">
        <f t="shared" ref="AI196:AI259" si="54">IF(AH196=0,"",RANK(AH196,$AH$3:$AH$283))</f>
        <v/>
      </c>
      <c r="AJ196" s="14">
        <f>IF(DETAILS!$B$13="I",SUM(TOP!N196:T196),IF(DETAILS!$B$13="II",SUM(TOP!AQ196:AW196),IF(DETAILS!$B$13="III",SUM(TOP!BL196:BR196),"")))</f>
        <v>0</v>
      </c>
      <c r="AK196" s="14" t="str">
        <f t="shared" ref="AK196:AK259" si="55">IF(AJ196=0,"",RANK(AJ196,$AJ$3:$AJ$283))</f>
        <v/>
      </c>
      <c r="AL196" s="14">
        <f>IF(DETAILS!$B$13="I",SUM(TOP!U196:AA196),IF(DETAILS!$B$13="II",SUM(TOP!AX196:BD196),IF(DETAILS!$B$13="III",SUM(TOP!BS196:BY196),"")))</f>
        <v>0</v>
      </c>
      <c r="AM196" s="14" t="str">
        <f t="shared" ref="AM196:AM259" si="56">IF(AL196=0,"",RANK(AL196,$AL$3:$AL$283))</f>
        <v/>
      </c>
      <c r="AY196" s="14" t="str">
        <f>IF('P1'!A196="","",'P1'!A196)</f>
        <v/>
      </c>
      <c r="AZ196" s="14">
        <f>IF(DETAILS!$B$13="I",SUM('P1'!S196:X196),IF(DETAILS!$B$13="II",SUM('P1'!AR196:AW196),IF(DETAILS!$B$13="III",SUM('P1'!BK196:BP196))))</f>
        <v>0</v>
      </c>
      <c r="BA196" s="14" t="str">
        <f t="shared" ref="BA196:BA259" si="57">IF(AZ196=0,"",RANK(AZ196,$AZ$3:$AZ$283))</f>
        <v/>
      </c>
      <c r="BJ196" s="14" t="str">
        <f>IF('P2'!A196="","",'P2'!A196)</f>
        <v/>
      </c>
      <c r="BK196" s="14">
        <f>IF(DETAILS!$B$13="I",SUM('P2'!S196:X196),IF(DETAILS!$B$13="II",SUM('P2'!AR196:AW196),IF(DETAILS!$B$13="III",SUM('P2'!BK196:BP196))))</f>
        <v>0</v>
      </c>
      <c r="BL196" s="14" t="str">
        <f t="shared" ref="BL196:BL259" si="58">IF(BK196=0,"",RANK(BK196,$BK$3:$BK$283))</f>
        <v/>
      </c>
      <c r="BU196" s="14" t="str">
        <f>IF('P3'!A196="","",'P3'!A196)</f>
        <v/>
      </c>
      <c r="BV196" s="14">
        <f>IF(DETAILS!$B$13="I",SUM('P3'!S196:X196),IF(DETAILS!$B$13="II",SUM('P3'!AR196:AW196),IF(DETAILS!$B$13="III",SUM('P3'!BK196:BP196))))</f>
        <v>0</v>
      </c>
      <c r="BW196" s="14" t="str">
        <f t="shared" ref="BW196:BW259" si="59">IF(BV196=0,"",RANK(BV196,$BV$3:$BV$283))</f>
        <v/>
      </c>
      <c r="CG196" s="14" t="str">
        <f>IF('P4'!A196="","",'P4'!A196)</f>
        <v/>
      </c>
      <c r="CH196" s="14">
        <f>IFERROR(IF(DETAILS!$B$13="I",SUM('P4'!O196:R196),IF(DETAILS!$B$13="II",SUM('P4'!AE196:AH196),IF(DETAILS!$B$13="III",SUM('P4'!AQ196:AT196),""))),"ERROR")</f>
        <v>0</v>
      </c>
      <c r="CI196" s="14" t="str">
        <f t="shared" ref="CI196:CI259" si="60">IF(CH196=0,"",RANK(CH196,$CH$3:$CH$283))</f>
        <v/>
      </c>
      <c r="CP196" s="14" t="str">
        <f>IF('P5'!A196="","",'P5'!A196)</f>
        <v/>
      </c>
      <c r="CQ196" s="14">
        <f>IFERROR(IF(DETAILS!$B$13="I",SUM('P5'!O196:R196),IF(DETAILS!$B$13="II",SUM('P5'!AE196:AH196),IF(DETAILS!$B$13="III",SUM('P5'!AQ196:AT196),""))),"ERROR")</f>
        <v>0</v>
      </c>
      <c r="CR196" s="14" t="str">
        <f t="shared" ref="CR196:CR259" si="61">IF(CQ196=0,"",RANK(CQ196,$CQ$3:$CQ$283))</f>
        <v/>
      </c>
      <c r="CY196" s="14" t="str">
        <f>IF('P6'!A196="","",'P6'!A196)</f>
        <v/>
      </c>
      <c r="CZ196" s="14">
        <f>IFERROR(IF(DETAILS!$B$13="I",SUM('P6'!O196:R196),IF(DETAILS!$B$13="II",SUM('P6'!AE196:AH196),IF(DETAILS!$B$13="III",SUM('P6'!AQ196:AT196),""))),"ERROR")</f>
        <v>0</v>
      </c>
      <c r="DA196" s="14" t="str">
        <f t="shared" ref="DA196:DA259" si="62">IF(CZ196=0,"",RANK(CZ196,$CZ$3:$CZ$283))</f>
        <v/>
      </c>
      <c r="DH196" s="14" t="str">
        <f>IF('P7'!A196="","",'P7'!A196)</f>
        <v/>
      </c>
      <c r="DI196" s="14">
        <f>IFERROR(IF(DETAILS!$B$13="I",SUM('P7'!O196:R196),IF(DETAILS!$B$13="II",SUM('P7'!AE196:AH196),IF(DETAILS!$B$13="III",SUM('P7'!AQ196:AT196),""))),"ERROR")</f>
        <v>0</v>
      </c>
      <c r="DJ196" s="14" t="str">
        <f t="shared" ref="DJ196:DJ259" si="63">IF(DI196=0,"",RANK(DI196,$DI$3:$DI$283))</f>
        <v/>
      </c>
    </row>
    <row r="197" spans="1:114" s="14" customFormat="1" x14ac:dyDescent="0.25">
      <c r="A197" s="14" t="str">
        <f>IF(BABY!A197="","",BABY!A197)</f>
        <v/>
      </c>
      <c r="B197" s="14">
        <f>IF(DETAILS!$B$13="I",SUM(BABY!G197:M197),IF(DETAILS!$B$13="II",SUM(BABY!AJ197:AP197),IF(DETAILS!$B$13="III",SUM(BABY!BE197:BK197),"")))</f>
        <v>0</v>
      </c>
      <c r="C197" s="14" t="str">
        <f t="shared" si="48"/>
        <v/>
      </c>
      <c r="D197" s="14">
        <f>IF(DETAILS!$B$13="I",SUM(BABY!N197:T197),IF(DETAILS!$B$13="II",SUM(BABY!AQ197:AW197),IF(DETAILS!$B$13="III",SUM(BABY!BL197:BR197),"")))</f>
        <v>0</v>
      </c>
      <c r="E197" s="14" t="str">
        <f t="shared" si="49"/>
        <v/>
      </c>
      <c r="F197" s="14">
        <f>IF(DETAILS!$B$13="I",SUM(BABY!U197:AA197),IF(DETAILS!$B$13="II",SUM(BABY!AX197:BD197),IF(DETAILS!$B$13="III",SUM(BABY!BS197:BY197),"")))</f>
        <v>0</v>
      </c>
      <c r="G197" s="14" t="str">
        <f t="shared" si="50"/>
        <v/>
      </c>
      <c r="Q197" s="14" t="str">
        <f>IF(MIDDLE!A197="","",MIDDLE!A197)</f>
        <v/>
      </c>
      <c r="R197" s="14">
        <f>IF(DETAILS!$B$13="I",SUM(MIDDLE!G197:M197),IF(DETAILS!$B$13="II",SUM(MIDDLE!AJ197:AP197),IF(DETAILS!$B$13="III",SUM(MIDDLE!BE197:BK197),"")))</f>
        <v>0</v>
      </c>
      <c r="S197" s="14" t="str">
        <f t="shared" si="51"/>
        <v/>
      </c>
      <c r="T197" s="14">
        <f>IF(DETAILS!$B$13="I",SUM(MIDDLE!N197:T197),IF(DETAILS!$B$13="II",SUM(MIDDLE!AQ197:AW197),IF(DETAILS!$B$13="III",SUM(MIDDLE!BL197:BR197),"")))</f>
        <v>0</v>
      </c>
      <c r="U197" s="14" t="str">
        <f t="shared" si="52"/>
        <v/>
      </c>
      <c r="V197" s="14">
        <f>IF(DETAILS!$B$13="I",SUM(MIDDLE!U197:AA197),IF(DETAILS!$B$13="II",SUM(MIDDLE!AX197:BD197),IF(DETAILS!$B$13="III",SUM(MIDDLE!BS197:BY197),"")))</f>
        <v>0</v>
      </c>
      <c r="W197" s="14" t="str">
        <f t="shared" si="53"/>
        <v/>
      </c>
      <c r="AG197" s="14" t="str">
        <f>IF(TOP!A197="","",TOP!A197)</f>
        <v/>
      </c>
      <c r="AH197" s="14">
        <f>IF(DETAILS!$B$13="I",SUM(TOP!G197:M197),IF(DETAILS!$B$13="II",SUM(TOP!AJ197:AP197),IF(DETAILS!$B$13="III",SUM(TOP!BE197:BK197),"")))</f>
        <v>0</v>
      </c>
      <c r="AI197" s="14" t="str">
        <f t="shared" si="54"/>
        <v/>
      </c>
      <c r="AJ197" s="14">
        <f>IF(DETAILS!$B$13="I",SUM(TOP!N197:T197),IF(DETAILS!$B$13="II",SUM(TOP!AQ197:AW197),IF(DETAILS!$B$13="III",SUM(TOP!BL197:BR197),"")))</f>
        <v>0</v>
      </c>
      <c r="AK197" s="14" t="str">
        <f t="shared" si="55"/>
        <v/>
      </c>
      <c r="AL197" s="14">
        <f>IF(DETAILS!$B$13="I",SUM(TOP!U197:AA197),IF(DETAILS!$B$13="II",SUM(TOP!AX197:BD197),IF(DETAILS!$B$13="III",SUM(TOP!BS197:BY197),"")))</f>
        <v>0</v>
      </c>
      <c r="AM197" s="14" t="str">
        <f t="shared" si="56"/>
        <v/>
      </c>
      <c r="AY197" s="14" t="str">
        <f>IF('P1'!A197="","",'P1'!A197)</f>
        <v/>
      </c>
      <c r="AZ197" s="14">
        <f>IF(DETAILS!$B$13="I",SUM('P1'!S197:X197),IF(DETAILS!$B$13="II",SUM('P1'!AR197:AW197),IF(DETAILS!$B$13="III",SUM('P1'!BK197:BP197))))</f>
        <v>0</v>
      </c>
      <c r="BA197" s="14" t="str">
        <f t="shared" si="57"/>
        <v/>
      </c>
      <c r="BJ197" s="14" t="str">
        <f>IF('P2'!A197="","",'P2'!A197)</f>
        <v/>
      </c>
      <c r="BK197" s="14">
        <f>IF(DETAILS!$B$13="I",SUM('P2'!S197:X197),IF(DETAILS!$B$13="II",SUM('P2'!AR197:AW197),IF(DETAILS!$B$13="III",SUM('P2'!BK197:BP197))))</f>
        <v>0</v>
      </c>
      <c r="BL197" s="14" t="str">
        <f t="shared" si="58"/>
        <v/>
      </c>
      <c r="BU197" s="14" t="str">
        <f>IF('P3'!A197="","",'P3'!A197)</f>
        <v/>
      </c>
      <c r="BV197" s="14">
        <f>IF(DETAILS!$B$13="I",SUM('P3'!S197:X197),IF(DETAILS!$B$13="II",SUM('P3'!AR197:AW197),IF(DETAILS!$B$13="III",SUM('P3'!BK197:BP197))))</f>
        <v>0</v>
      </c>
      <c r="BW197" s="14" t="str">
        <f t="shared" si="59"/>
        <v/>
      </c>
      <c r="CG197" s="14" t="str">
        <f>IF('P4'!A197="","",'P4'!A197)</f>
        <v/>
      </c>
      <c r="CH197" s="14">
        <f>IFERROR(IF(DETAILS!$B$13="I",SUM('P4'!O197:R197),IF(DETAILS!$B$13="II",SUM('P4'!AE197:AH197),IF(DETAILS!$B$13="III",SUM('P4'!AQ197:AT197),""))),"ERROR")</f>
        <v>0</v>
      </c>
      <c r="CI197" s="14" t="str">
        <f t="shared" si="60"/>
        <v/>
      </c>
      <c r="CP197" s="14" t="str">
        <f>IF('P5'!A197="","",'P5'!A197)</f>
        <v/>
      </c>
      <c r="CQ197" s="14">
        <f>IFERROR(IF(DETAILS!$B$13="I",SUM('P5'!O197:R197),IF(DETAILS!$B$13="II",SUM('P5'!AE197:AH197),IF(DETAILS!$B$13="III",SUM('P5'!AQ197:AT197),""))),"ERROR")</f>
        <v>0</v>
      </c>
      <c r="CR197" s="14" t="str">
        <f t="shared" si="61"/>
        <v/>
      </c>
      <c r="CY197" s="14" t="str">
        <f>IF('P6'!A197="","",'P6'!A197)</f>
        <v/>
      </c>
      <c r="CZ197" s="14">
        <f>IFERROR(IF(DETAILS!$B$13="I",SUM('P6'!O197:R197),IF(DETAILS!$B$13="II",SUM('P6'!AE197:AH197),IF(DETAILS!$B$13="III",SUM('P6'!AQ197:AT197),""))),"ERROR")</f>
        <v>0</v>
      </c>
      <c r="DA197" s="14" t="str">
        <f t="shared" si="62"/>
        <v/>
      </c>
      <c r="DH197" s="14" t="str">
        <f>IF('P7'!A197="","",'P7'!A197)</f>
        <v/>
      </c>
      <c r="DI197" s="14">
        <f>IFERROR(IF(DETAILS!$B$13="I",SUM('P7'!O197:R197),IF(DETAILS!$B$13="II",SUM('P7'!AE197:AH197),IF(DETAILS!$B$13="III",SUM('P7'!AQ197:AT197),""))),"ERROR")</f>
        <v>0</v>
      </c>
      <c r="DJ197" s="14" t="str">
        <f t="shared" si="63"/>
        <v/>
      </c>
    </row>
    <row r="198" spans="1:114" s="14" customFormat="1" x14ac:dyDescent="0.25">
      <c r="A198" s="14" t="str">
        <f>IF(BABY!A198="","",BABY!A198)</f>
        <v/>
      </c>
      <c r="B198" s="14">
        <f>IF(DETAILS!$B$13="I",SUM(BABY!G198:M198),IF(DETAILS!$B$13="II",SUM(BABY!AJ198:AP198),IF(DETAILS!$B$13="III",SUM(BABY!BE198:BK198),"")))</f>
        <v>0</v>
      </c>
      <c r="C198" s="14" t="str">
        <f t="shared" si="48"/>
        <v/>
      </c>
      <c r="D198" s="14">
        <f>IF(DETAILS!$B$13="I",SUM(BABY!N198:T198),IF(DETAILS!$B$13="II",SUM(BABY!AQ198:AW198),IF(DETAILS!$B$13="III",SUM(BABY!BL198:BR198),"")))</f>
        <v>0</v>
      </c>
      <c r="E198" s="14" t="str">
        <f t="shared" si="49"/>
        <v/>
      </c>
      <c r="F198" s="14">
        <f>IF(DETAILS!$B$13="I",SUM(BABY!U198:AA198),IF(DETAILS!$B$13="II",SUM(BABY!AX198:BD198),IF(DETAILS!$B$13="III",SUM(BABY!BS198:BY198),"")))</f>
        <v>0</v>
      </c>
      <c r="G198" s="14" t="str">
        <f t="shared" si="50"/>
        <v/>
      </c>
      <c r="Q198" s="14" t="str">
        <f>IF(MIDDLE!A198="","",MIDDLE!A198)</f>
        <v/>
      </c>
      <c r="R198" s="14">
        <f>IF(DETAILS!$B$13="I",SUM(MIDDLE!G198:M198),IF(DETAILS!$B$13="II",SUM(MIDDLE!AJ198:AP198),IF(DETAILS!$B$13="III",SUM(MIDDLE!BE198:BK198),"")))</f>
        <v>0</v>
      </c>
      <c r="S198" s="14" t="str">
        <f t="shared" si="51"/>
        <v/>
      </c>
      <c r="T198" s="14">
        <f>IF(DETAILS!$B$13="I",SUM(MIDDLE!N198:T198),IF(DETAILS!$B$13="II",SUM(MIDDLE!AQ198:AW198),IF(DETAILS!$B$13="III",SUM(MIDDLE!BL198:BR198),"")))</f>
        <v>0</v>
      </c>
      <c r="U198" s="14" t="str">
        <f t="shared" si="52"/>
        <v/>
      </c>
      <c r="V198" s="14">
        <f>IF(DETAILS!$B$13="I",SUM(MIDDLE!U198:AA198),IF(DETAILS!$B$13="II",SUM(MIDDLE!AX198:BD198),IF(DETAILS!$B$13="III",SUM(MIDDLE!BS198:BY198),"")))</f>
        <v>0</v>
      </c>
      <c r="W198" s="14" t="str">
        <f t="shared" si="53"/>
        <v/>
      </c>
      <c r="AG198" s="14" t="str">
        <f>IF(TOP!A198="","",TOP!A198)</f>
        <v/>
      </c>
      <c r="AH198" s="14">
        <f>IF(DETAILS!$B$13="I",SUM(TOP!G198:M198),IF(DETAILS!$B$13="II",SUM(TOP!AJ198:AP198),IF(DETAILS!$B$13="III",SUM(TOP!BE198:BK198),"")))</f>
        <v>0</v>
      </c>
      <c r="AI198" s="14" t="str">
        <f t="shared" si="54"/>
        <v/>
      </c>
      <c r="AJ198" s="14">
        <f>IF(DETAILS!$B$13="I",SUM(TOP!N198:T198),IF(DETAILS!$B$13="II",SUM(TOP!AQ198:AW198),IF(DETAILS!$B$13="III",SUM(TOP!BL198:BR198),"")))</f>
        <v>0</v>
      </c>
      <c r="AK198" s="14" t="str">
        <f t="shared" si="55"/>
        <v/>
      </c>
      <c r="AL198" s="14">
        <f>IF(DETAILS!$B$13="I",SUM(TOP!U198:AA198),IF(DETAILS!$B$13="II",SUM(TOP!AX198:BD198),IF(DETAILS!$B$13="III",SUM(TOP!BS198:BY198),"")))</f>
        <v>0</v>
      </c>
      <c r="AM198" s="14" t="str">
        <f t="shared" si="56"/>
        <v/>
      </c>
      <c r="AY198" s="14" t="str">
        <f>IF('P1'!A198="","",'P1'!A198)</f>
        <v/>
      </c>
      <c r="AZ198" s="14">
        <f>IF(DETAILS!$B$13="I",SUM('P1'!S198:X198),IF(DETAILS!$B$13="II",SUM('P1'!AR198:AW198),IF(DETAILS!$B$13="III",SUM('P1'!BK198:BP198))))</f>
        <v>0</v>
      </c>
      <c r="BA198" s="14" t="str">
        <f t="shared" si="57"/>
        <v/>
      </c>
      <c r="BJ198" s="14" t="str">
        <f>IF('P2'!A198="","",'P2'!A198)</f>
        <v/>
      </c>
      <c r="BK198" s="14">
        <f>IF(DETAILS!$B$13="I",SUM('P2'!S198:X198),IF(DETAILS!$B$13="II",SUM('P2'!AR198:AW198),IF(DETAILS!$B$13="III",SUM('P2'!BK198:BP198))))</f>
        <v>0</v>
      </c>
      <c r="BL198" s="14" t="str">
        <f t="shared" si="58"/>
        <v/>
      </c>
      <c r="BU198" s="14" t="str">
        <f>IF('P3'!A198="","",'P3'!A198)</f>
        <v/>
      </c>
      <c r="BV198" s="14">
        <f>IF(DETAILS!$B$13="I",SUM('P3'!S198:X198),IF(DETAILS!$B$13="II",SUM('P3'!AR198:AW198),IF(DETAILS!$B$13="III",SUM('P3'!BK198:BP198))))</f>
        <v>0</v>
      </c>
      <c r="BW198" s="14" t="str">
        <f t="shared" si="59"/>
        <v/>
      </c>
      <c r="CG198" s="14" t="str">
        <f>IF('P4'!A198="","",'P4'!A198)</f>
        <v/>
      </c>
      <c r="CH198" s="14">
        <f>IFERROR(IF(DETAILS!$B$13="I",SUM('P4'!O198:R198),IF(DETAILS!$B$13="II",SUM('P4'!AE198:AH198),IF(DETAILS!$B$13="III",SUM('P4'!AQ198:AT198),""))),"ERROR")</f>
        <v>0</v>
      </c>
      <c r="CI198" s="14" t="str">
        <f t="shared" si="60"/>
        <v/>
      </c>
      <c r="CP198" s="14" t="str">
        <f>IF('P5'!A198="","",'P5'!A198)</f>
        <v/>
      </c>
      <c r="CQ198" s="14">
        <f>IFERROR(IF(DETAILS!$B$13="I",SUM('P5'!O198:R198),IF(DETAILS!$B$13="II",SUM('P5'!AE198:AH198),IF(DETAILS!$B$13="III",SUM('P5'!AQ198:AT198),""))),"ERROR")</f>
        <v>0</v>
      </c>
      <c r="CR198" s="14" t="str">
        <f t="shared" si="61"/>
        <v/>
      </c>
      <c r="CY198" s="14" t="str">
        <f>IF('P6'!A198="","",'P6'!A198)</f>
        <v/>
      </c>
      <c r="CZ198" s="14">
        <f>IFERROR(IF(DETAILS!$B$13="I",SUM('P6'!O198:R198),IF(DETAILS!$B$13="II",SUM('P6'!AE198:AH198),IF(DETAILS!$B$13="III",SUM('P6'!AQ198:AT198),""))),"ERROR")</f>
        <v>0</v>
      </c>
      <c r="DA198" s="14" t="str">
        <f t="shared" si="62"/>
        <v/>
      </c>
      <c r="DH198" s="14" t="str">
        <f>IF('P7'!A198="","",'P7'!A198)</f>
        <v/>
      </c>
      <c r="DI198" s="14">
        <f>IFERROR(IF(DETAILS!$B$13="I",SUM('P7'!O198:R198),IF(DETAILS!$B$13="II",SUM('P7'!AE198:AH198),IF(DETAILS!$B$13="III",SUM('P7'!AQ198:AT198),""))),"ERROR")</f>
        <v>0</v>
      </c>
      <c r="DJ198" s="14" t="str">
        <f t="shared" si="63"/>
        <v/>
      </c>
    </row>
    <row r="199" spans="1:114" s="14" customFormat="1" x14ac:dyDescent="0.25">
      <c r="A199" s="14" t="str">
        <f>IF(BABY!A199="","",BABY!A199)</f>
        <v/>
      </c>
      <c r="B199" s="14">
        <f>IF(DETAILS!$B$13="I",SUM(BABY!G199:M199),IF(DETAILS!$B$13="II",SUM(BABY!AJ199:AP199),IF(DETAILS!$B$13="III",SUM(BABY!BE199:BK199),"")))</f>
        <v>0</v>
      </c>
      <c r="C199" s="14" t="str">
        <f t="shared" si="48"/>
        <v/>
      </c>
      <c r="D199" s="14">
        <f>IF(DETAILS!$B$13="I",SUM(BABY!N199:T199),IF(DETAILS!$B$13="II",SUM(BABY!AQ199:AW199),IF(DETAILS!$B$13="III",SUM(BABY!BL199:BR199),"")))</f>
        <v>0</v>
      </c>
      <c r="E199" s="14" t="str">
        <f t="shared" si="49"/>
        <v/>
      </c>
      <c r="F199" s="14">
        <f>IF(DETAILS!$B$13="I",SUM(BABY!U199:AA199),IF(DETAILS!$B$13="II",SUM(BABY!AX199:BD199),IF(DETAILS!$B$13="III",SUM(BABY!BS199:BY199),"")))</f>
        <v>0</v>
      </c>
      <c r="G199" s="14" t="str">
        <f t="shared" si="50"/>
        <v/>
      </c>
      <c r="Q199" s="14" t="str">
        <f>IF(MIDDLE!A199="","",MIDDLE!A199)</f>
        <v/>
      </c>
      <c r="R199" s="14">
        <f>IF(DETAILS!$B$13="I",SUM(MIDDLE!G199:M199),IF(DETAILS!$B$13="II",SUM(MIDDLE!AJ199:AP199),IF(DETAILS!$B$13="III",SUM(MIDDLE!BE199:BK199),"")))</f>
        <v>0</v>
      </c>
      <c r="S199" s="14" t="str">
        <f t="shared" si="51"/>
        <v/>
      </c>
      <c r="T199" s="14">
        <f>IF(DETAILS!$B$13="I",SUM(MIDDLE!N199:T199),IF(DETAILS!$B$13="II",SUM(MIDDLE!AQ199:AW199),IF(DETAILS!$B$13="III",SUM(MIDDLE!BL199:BR199),"")))</f>
        <v>0</v>
      </c>
      <c r="U199" s="14" t="str">
        <f t="shared" si="52"/>
        <v/>
      </c>
      <c r="V199" s="14">
        <f>IF(DETAILS!$B$13="I",SUM(MIDDLE!U199:AA199),IF(DETAILS!$B$13="II",SUM(MIDDLE!AX199:BD199),IF(DETAILS!$B$13="III",SUM(MIDDLE!BS199:BY199),"")))</f>
        <v>0</v>
      </c>
      <c r="W199" s="14" t="str">
        <f t="shared" si="53"/>
        <v/>
      </c>
      <c r="AG199" s="14" t="str">
        <f>IF(TOP!A199="","",TOP!A199)</f>
        <v/>
      </c>
      <c r="AH199" s="14">
        <f>IF(DETAILS!$B$13="I",SUM(TOP!G199:M199),IF(DETAILS!$B$13="II",SUM(TOP!AJ199:AP199),IF(DETAILS!$B$13="III",SUM(TOP!BE199:BK199),"")))</f>
        <v>0</v>
      </c>
      <c r="AI199" s="14" t="str">
        <f t="shared" si="54"/>
        <v/>
      </c>
      <c r="AJ199" s="14">
        <f>IF(DETAILS!$B$13="I",SUM(TOP!N199:T199),IF(DETAILS!$B$13="II",SUM(TOP!AQ199:AW199),IF(DETAILS!$B$13="III",SUM(TOP!BL199:BR199),"")))</f>
        <v>0</v>
      </c>
      <c r="AK199" s="14" t="str">
        <f t="shared" si="55"/>
        <v/>
      </c>
      <c r="AL199" s="14">
        <f>IF(DETAILS!$B$13="I",SUM(TOP!U199:AA199),IF(DETAILS!$B$13="II",SUM(TOP!AX199:BD199),IF(DETAILS!$B$13="III",SUM(TOP!BS199:BY199),"")))</f>
        <v>0</v>
      </c>
      <c r="AM199" s="14" t="str">
        <f t="shared" si="56"/>
        <v/>
      </c>
      <c r="AY199" s="14" t="str">
        <f>IF('P1'!A199="","",'P1'!A199)</f>
        <v/>
      </c>
      <c r="AZ199" s="14">
        <f>IF(DETAILS!$B$13="I",SUM('P1'!S199:X199),IF(DETAILS!$B$13="II",SUM('P1'!AR199:AW199),IF(DETAILS!$B$13="III",SUM('P1'!BK199:BP199))))</f>
        <v>0</v>
      </c>
      <c r="BA199" s="14" t="str">
        <f t="shared" si="57"/>
        <v/>
      </c>
      <c r="BJ199" s="14" t="str">
        <f>IF('P2'!A199="","",'P2'!A199)</f>
        <v/>
      </c>
      <c r="BK199" s="14">
        <f>IF(DETAILS!$B$13="I",SUM('P2'!S199:X199),IF(DETAILS!$B$13="II",SUM('P2'!AR199:AW199),IF(DETAILS!$B$13="III",SUM('P2'!BK199:BP199))))</f>
        <v>0</v>
      </c>
      <c r="BL199" s="14" t="str">
        <f t="shared" si="58"/>
        <v/>
      </c>
      <c r="BU199" s="14" t="str">
        <f>IF('P3'!A199="","",'P3'!A199)</f>
        <v/>
      </c>
      <c r="BV199" s="14">
        <f>IF(DETAILS!$B$13="I",SUM('P3'!S199:X199),IF(DETAILS!$B$13="II",SUM('P3'!AR199:AW199),IF(DETAILS!$B$13="III",SUM('P3'!BK199:BP199))))</f>
        <v>0</v>
      </c>
      <c r="BW199" s="14" t="str">
        <f t="shared" si="59"/>
        <v/>
      </c>
      <c r="CG199" s="14" t="str">
        <f>IF('P4'!A199="","",'P4'!A199)</f>
        <v/>
      </c>
      <c r="CH199" s="14">
        <f>IFERROR(IF(DETAILS!$B$13="I",SUM('P4'!O199:R199),IF(DETAILS!$B$13="II",SUM('P4'!AE199:AH199),IF(DETAILS!$B$13="III",SUM('P4'!AQ199:AT199),""))),"ERROR")</f>
        <v>0</v>
      </c>
      <c r="CI199" s="14" t="str">
        <f t="shared" si="60"/>
        <v/>
      </c>
      <c r="CP199" s="14" t="str">
        <f>IF('P5'!A199="","",'P5'!A199)</f>
        <v/>
      </c>
      <c r="CQ199" s="14">
        <f>IFERROR(IF(DETAILS!$B$13="I",SUM('P5'!O199:R199),IF(DETAILS!$B$13="II",SUM('P5'!AE199:AH199),IF(DETAILS!$B$13="III",SUM('P5'!AQ199:AT199),""))),"ERROR")</f>
        <v>0</v>
      </c>
      <c r="CR199" s="14" t="str">
        <f t="shared" si="61"/>
        <v/>
      </c>
      <c r="CY199" s="14" t="str">
        <f>IF('P6'!A199="","",'P6'!A199)</f>
        <v/>
      </c>
      <c r="CZ199" s="14">
        <f>IFERROR(IF(DETAILS!$B$13="I",SUM('P6'!O199:R199),IF(DETAILS!$B$13="II",SUM('P6'!AE199:AH199),IF(DETAILS!$B$13="III",SUM('P6'!AQ199:AT199),""))),"ERROR")</f>
        <v>0</v>
      </c>
      <c r="DA199" s="14" t="str">
        <f t="shared" si="62"/>
        <v/>
      </c>
      <c r="DH199" s="14" t="str">
        <f>IF('P7'!A199="","",'P7'!A199)</f>
        <v/>
      </c>
      <c r="DI199" s="14">
        <f>IFERROR(IF(DETAILS!$B$13="I",SUM('P7'!O199:R199),IF(DETAILS!$B$13="II",SUM('P7'!AE199:AH199),IF(DETAILS!$B$13="III",SUM('P7'!AQ199:AT199),""))),"ERROR")</f>
        <v>0</v>
      </c>
      <c r="DJ199" s="14" t="str">
        <f t="shared" si="63"/>
        <v/>
      </c>
    </row>
    <row r="200" spans="1:114" s="14" customFormat="1" x14ac:dyDescent="0.25">
      <c r="A200" s="14" t="str">
        <f>IF(BABY!A200="","",BABY!A200)</f>
        <v/>
      </c>
      <c r="B200" s="14">
        <f>IF(DETAILS!$B$13="I",SUM(BABY!G200:M200),IF(DETAILS!$B$13="II",SUM(BABY!AJ200:AP200),IF(DETAILS!$B$13="III",SUM(BABY!BE200:BK200),"")))</f>
        <v>0</v>
      </c>
      <c r="C200" s="14" t="str">
        <f t="shared" si="48"/>
        <v/>
      </c>
      <c r="D200" s="14">
        <f>IF(DETAILS!$B$13="I",SUM(BABY!N200:T200),IF(DETAILS!$B$13="II",SUM(BABY!AQ200:AW200),IF(DETAILS!$B$13="III",SUM(BABY!BL200:BR200),"")))</f>
        <v>0</v>
      </c>
      <c r="E200" s="14" t="str">
        <f t="shared" si="49"/>
        <v/>
      </c>
      <c r="F200" s="14">
        <f>IF(DETAILS!$B$13="I",SUM(BABY!U200:AA200),IF(DETAILS!$B$13="II",SUM(BABY!AX200:BD200),IF(DETAILS!$B$13="III",SUM(BABY!BS200:BY200),"")))</f>
        <v>0</v>
      </c>
      <c r="G200" s="14" t="str">
        <f t="shared" si="50"/>
        <v/>
      </c>
      <c r="Q200" s="14" t="str">
        <f>IF(MIDDLE!A200="","",MIDDLE!A200)</f>
        <v/>
      </c>
      <c r="R200" s="14">
        <f>IF(DETAILS!$B$13="I",SUM(MIDDLE!G200:M200),IF(DETAILS!$B$13="II",SUM(MIDDLE!AJ200:AP200),IF(DETAILS!$B$13="III",SUM(MIDDLE!BE200:BK200),"")))</f>
        <v>0</v>
      </c>
      <c r="S200" s="14" t="str">
        <f t="shared" si="51"/>
        <v/>
      </c>
      <c r="T200" s="14">
        <f>IF(DETAILS!$B$13="I",SUM(MIDDLE!N200:T200),IF(DETAILS!$B$13="II",SUM(MIDDLE!AQ200:AW200),IF(DETAILS!$B$13="III",SUM(MIDDLE!BL200:BR200),"")))</f>
        <v>0</v>
      </c>
      <c r="U200" s="14" t="str">
        <f t="shared" si="52"/>
        <v/>
      </c>
      <c r="V200" s="14">
        <f>IF(DETAILS!$B$13="I",SUM(MIDDLE!U200:AA200),IF(DETAILS!$B$13="II",SUM(MIDDLE!AX200:BD200),IF(DETAILS!$B$13="III",SUM(MIDDLE!BS200:BY200),"")))</f>
        <v>0</v>
      </c>
      <c r="W200" s="14" t="str">
        <f t="shared" si="53"/>
        <v/>
      </c>
      <c r="AG200" s="14" t="str">
        <f>IF(TOP!A200="","",TOP!A200)</f>
        <v/>
      </c>
      <c r="AH200" s="14">
        <f>IF(DETAILS!$B$13="I",SUM(TOP!G200:M200),IF(DETAILS!$B$13="II",SUM(TOP!AJ200:AP200),IF(DETAILS!$B$13="III",SUM(TOP!BE200:BK200),"")))</f>
        <v>0</v>
      </c>
      <c r="AI200" s="14" t="str">
        <f t="shared" si="54"/>
        <v/>
      </c>
      <c r="AJ200" s="14">
        <f>IF(DETAILS!$B$13="I",SUM(TOP!N200:T200),IF(DETAILS!$B$13="II",SUM(TOP!AQ200:AW200),IF(DETAILS!$B$13="III",SUM(TOP!BL200:BR200),"")))</f>
        <v>0</v>
      </c>
      <c r="AK200" s="14" t="str">
        <f t="shared" si="55"/>
        <v/>
      </c>
      <c r="AL200" s="14">
        <f>IF(DETAILS!$B$13="I",SUM(TOP!U200:AA200),IF(DETAILS!$B$13="II",SUM(TOP!AX200:BD200),IF(DETAILS!$B$13="III",SUM(TOP!BS200:BY200),"")))</f>
        <v>0</v>
      </c>
      <c r="AM200" s="14" t="str">
        <f t="shared" si="56"/>
        <v/>
      </c>
      <c r="AY200" s="14" t="str">
        <f>IF('P1'!A200="","",'P1'!A200)</f>
        <v/>
      </c>
      <c r="AZ200" s="14">
        <f>IF(DETAILS!$B$13="I",SUM('P1'!S200:X200),IF(DETAILS!$B$13="II",SUM('P1'!AR200:AW200),IF(DETAILS!$B$13="III",SUM('P1'!BK200:BP200))))</f>
        <v>0</v>
      </c>
      <c r="BA200" s="14" t="str">
        <f t="shared" si="57"/>
        <v/>
      </c>
      <c r="BJ200" s="14" t="str">
        <f>IF('P2'!A200="","",'P2'!A200)</f>
        <v/>
      </c>
      <c r="BK200" s="14">
        <f>IF(DETAILS!$B$13="I",SUM('P2'!S200:X200),IF(DETAILS!$B$13="II",SUM('P2'!AR200:AW200),IF(DETAILS!$B$13="III",SUM('P2'!BK200:BP200))))</f>
        <v>0</v>
      </c>
      <c r="BL200" s="14" t="str">
        <f t="shared" si="58"/>
        <v/>
      </c>
      <c r="BU200" s="14" t="str">
        <f>IF('P3'!A200="","",'P3'!A200)</f>
        <v/>
      </c>
      <c r="BV200" s="14">
        <f>IF(DETAILS!$B$13="I",SUM('P3'!S200:X200),IF(DETAILS!$B$13="II",SUM('P3'!AR200:AW200),IF(DETAILS!$B$13="III",SUM('P3'!BK200:BP200))))</f>
        <v>0</v>
      </c>
      <c r="BW200" s="14" t="str">
        <f t="shared" si="59"/>
        <v/>
      </c>
      <c r="CG200" s="14" t="str">
        <f>IF('P4'!A200="","",'P4'!A200)</f>
        <v/>
      </c>
      <c r="CH200" s="14">
        <f>IFERROR(IF(DETAILS!$B$13="I",SUM('P4'!O200:R200),IF(DETAILS!$B$13="II",SUM('P4'!AE200:AH200),IF(DETAILS!$B$13="III",SUM('P4'!AQ200:AT200),""))),"ERROR")</f>
        <v>0</v>
      </c>
      <c r="CI200" s="14" t="str">
        <f t="shared" si="60"/>
        <v/>
      </c>
      <c r="CP200" s="14" t="str">
        <f>IF('P5'!A200="","",'P5'!A200)</f>
        <v/>
      </c>
      <c r="CQ200" s="14">
        <f>IFERROR(IF(DETAILS!$B$13="I",SUM('P5'!O200:R200),IF(DETAILS!$B$13="II",SUM('P5'!AE200:AH200),IF(DETAILS!$B$13="III",SUM('P5'!AQ200:AT200),""))),"ERROR")</f>
        <v>0</v>
      </c>
      <c r="CR200" s="14" t="str">
        <f t="shared" si="61"/>
        <v/>
      </c>
      <c r="CY200" s="14" t="str">
        <f>IF('P6'!A200="","",'P6'!A200)</f>
        <v/>
      </c>
      <c r="CZ200" s="14">
        <f>IFERROR(IF(DETAILS!$B$13="I",SUM('P6'!O200:R200),IF(DETAILS!$B$13="II",SUM('P6'!AE200:AH200),IF(DETAILS!$B$13="III",SUM('P6'!AQ200:AT200),""))),"ERROR")</f>
        <v>0</v>
      </c>
      <c r="DA200" s="14" t="str">
        <f t="shared" si="62"/>
        <v/>
      </c>
      <c r="DH200" s="14" t="str">
        <f>IF('P7'!A200="","",'P7'!A200)</f>
        <v/>
      </c>
      <c r="DI200" s="14">
        <f>IFERROR(IF(DETAILS!$B$13="I",SUM('P7'!O200:R200),IF(DETAILS!$B$13="II",SUM('P7'!AE200:AH200),IF(DETAILS!$B$13="III",SUM('P7'!AQ200:AT200),""))),"ERROR")</f>
        <v>0</v>
      </c>
      <c r="DJ200" s="14" t="str">
        <f t="shared" si="63"/>
        <v/>
      </c>
    </row>
    <row r="201" spans="1:114" s="14" customFormat="1" x14ac:dyDescent="0.25">
      <c r="A201" s="14" t="str">
        <f>IF(BABY!A201="","",BABY!A201)</f>
        <v/>
      </c>
      <c r="B201" s="14">
        <f>IF(DETAILS!$B$13="I",SUM(BABY!G201:M201),IF(DETAILS!$B$13="II",SUM(BABY!AJ201:AP201),IF(DETAILS!$B$13="III",SUM(BABY!BE201:BK201),"")))</f>
        <v>0</v>
      </c>
      <c r="C201" s="14" t="str">
        <f t="shared" si="48"/>
        <v/>
      </c>
      <c r="D201" s="14">
        <f>IF(DETAILS!$B$13="I",SUM(BABY!N201:T201),IF(DETAILS!$B$13="II",SUM(BABY!AQ201:AW201),IF(DETAILS!$B$13="III",SUM(BABY!BL201:BR201),"")))</f>
        <v>0</v>
      </c>
      <c r="E201" s="14" t="str">
        <f t="shared" si="49"/>
        <v/>
      </c>
      <c r="F201" s="14">
        <f>IF(DETAILS!$B$13="I",SUM(BABY!U201:AA201),IF(DETAILS!$B$13="II",SUM(BABY!AX201:BD201),IF(DETAILS!$B$13="III",SUM(BABY!BS201:BY201),"")))</f>
        <v>0</v>
      </c>
      <c r="G201" s="14" t="str">
        <f t="shared" si="50"/>
        <v/>
      </c>
      <c r="Q201" s="14" t="str">
        <f>IF(MIDDLE!A201="","",MIDDLE!A201)</f>
        <v/>
      </c>
      <c r="R201" s="14">
        <f>IF(DETAILS!$B$13="I",SUM(MIDDLE!G201:M201),IF(DETAILS!$B$13="II",SUM(MIDDLE!AJ201:AP201),IF(DETAILS!$B$13="III",SUM(MIDDLE!BE201:BK201),"")))</f>
        <v>0</v>
      </c>
      <c r="S201" s="14" t="str">
        <f t="shared" si="51"/>
        <v/>
      </c>
      <c r="T201" s="14">
        <f>IF(DETAILS!$B$13="I",SUM(MIDDLE!N201:T201),IF(DETAILS!$B$13="II",SUM(MIDDLE!AQ201:AW201),IF(DETAILS!$B$13="III",SUM(MIDDLE!BL201:BR201),"")))</f>
        <v>0</v>
      </c>
      <c r="U201" s="14" t="str">
        <f t="shared" si="52"/>
        <v/>
      </c>
      <c r="V201" s="14">
        <f>IF(DETAILS!$B$13="I",SUM(MIDDLE!U201:AA201),IF(DETAILS!$B$13="II",SUM(MIDDLE!AX201:BD201),IF(DETAILS!$B$13="III",SUM(MIDDLE!BS201:BY201),"")))</f>
        <v>0</v>
      </c>
      <c r="W201" s="14" t="str">
        <f t="shared" si="53"/>
        <v/>
      </c>
      <c r="AG201" s="14" t="str">
        <f>IF(TOP!A201="","",TOP!A201)</f>
        <v/>
      </c>
      <c r="AH201" s="14">
        <f>IF(DETAILS!$B$13="I",SUM(TOP!G201:M201),IF(DETAILS!$B$13="II",SUM(TOP!AJ201:AP201),IF(DETAILS!$B$13="III",SUM(TOP!BE201:BK201),"")))</f>
        <v>0</v>
      </c>
      <c r="AI201" s="14" t="str">
        <f t="shared" si="54"/>
        <v/>
      </c>
      <c r="AJ201" s="14">
        <f>IF(DETAILS!$B$13="I",SUM(TOP!N201:T201),IF(DETAILS!$B$13="II",SUM(TOP!AQ201:AW201),IF(DETAILS!$B$13="III",SUM(TOP!BL201:BR201),"")))</f>
        <v>0</v>
      </c>
      <c r="AK201" s="14" t="str">
        <f t="shared" si="55"/>
        <v/>
      </c>
      <c r="AL201" s="14">
        <f>IF(DETAILS!$B$13="I",SUM(TOP!U201:AA201),IF(DETAILS!$B$13="II",SUM(TOP!AX201:BD201),IF(DETAILS!$B$13="III",SUM(TOP!BS201:BY201),"")))</f>
        <v>0</v>
      </c>
      <c r="AM201" s="14" t="str">
        <f t="shared" si="56"/>
        <v/>
      </c>
      <c r="AY201" s="14" t="str">
        <f>IF('P1'!A201="","",'P1'!A201)</f>
        <v/>
      </c>
      <c r="AZ201" s="14">
        <f>IF(DETAILS!$B$13="I",SUM('P1'!S201:X201),IF(DETAILS!$B$13="II",SUM('P1'!AR201:AW201),IF(DETAILS!$B$13="III",SUM('P1'!BK201:BP201))))</f>
        <v>0</v>
      </c>
      <c r="BA201" s="14" t="str">
        <f t="shared" si="57"/>
        <v/>
      </c>
      <c r="BJ201" s="14" t="str">
        <f>IF('P2'!A201="","",'P2'!A201)</f>
        <v/>
      </c>
      <c r="BK201" s="14">
        <f>IF(DETAILS!$B$13="I",SUM('P2'!S201:X201),IF(DETAILS!$B$13="II",SUM('P2'!AR201:AW201),IF(DETAILS!$B$13="III",SUM('P2'!BK201:BP201))))</f>
        <v>0</v>
      </c>
      <c r="BL201" s="14" t="str">
        <f t="shared" si="58"/>
        <v/>
      </c>
      <c r="BU201" s="14" t="str">
        <f>IF('P3'!A201="","",'P3'!A201)</f>
        <v/>
      </c>
      <c r="BV201" s="14">
        <f>IF(DETAILS!$B$13="I",SUM('P3'!S201:X201),IF(DETAILS!$B$13="II",SUM('P3'!AR201:AW201),IF(DETAILS!$B$13="III",SUM('P3'!BK201:BP201))))</f>
        <v>0</v>
      </c>
      <c r="BW201" s="14" t="str">
        <f t="shared" si="59"/>
        <v/>
      </c>
      <c r="CG201" s="14" t="str">
        <f>IF('P4'!A201="","",'P4'!A201)</f>
        <v/>
      </c>
      <c r="CH201" s="14">
        <f>IFERROR(IF(DETAILS!$B$13="I",SUM('P4'!O201:R201),IF(DETAILS!$B$13="II",SUM('P4'!AE201:AH201),IF(DETAILS!$B$13="III",SUM('P4'!AQ201:AT201),""))),"ERROR")</f>
        <v>0</v>
      </c>
      <c r="CI201" s="14" t="str">
        <f t="shared" si="60"/>
        <v/>
      </c>
      <c r="CP201" s="14" t="str">
        <f>IF('P5'!A201="","",'P5'!A201)</f>
        <v/>
      </c>
      <c r="CQ201" s="14">
        <f>IFERROR(IF(DETAILS!$B$13="I",SUM('P5'!O201:R201),IF(DETAILS!$B$13="II",SUM('P5'!AE201:AH201),IF(DETAILS!$B$13="III",SUM('P5'!AQ201:AT201),""))),"ERROR")</f>
        <v>0</v>
      </c>
      <c r="CR201" s="14" t="str">
        <f t="shared" si="61"/>
        <v/>
      </c>
      <c r="CY201" s="14" t="str">
        <f>IF('P6'!A201="","",'P6'!A201)</f>
        <v/>
      </c>
      <c r="CZ201" s="14">
        <f>IFERROR(IF(DETAILS!$B$13="I",SUM('P6'!O201:R201),IF(DETAILS!$B$13="II",SUM('P6'!AE201:AH201),IF(DETAILS!$B$13="III",SUM('P6'!AQ201:AT201),""))),"ERROR")</f>
        <v>0</v>
      </c>
      <c r="DA201" s="14" t="str">
        <f t="shared" si="62"/>
        <v/>
      </c>
      <c r="DH201" s="14" t="str">
        <f>IF('P7'!A201="","",'P7'!A201)</f>
        <v/>
      </c>
      <c r="DI201" s="14">
        <f>IFERROR(IF(DETAILS!$B$13="I",SUM('P7'!O201:R201),IF(DETAILS!$B$13="II",SUM('P7'!AE201:AH201),IF(DETAILS!$B$13="III",SUM('P7'!AQ201:AT201),""))),"ERROR")</f>
        <v>0</v>
      </c>
      <c r="DJ201" s="14" t="str">
        <f t="shared" si="63"/>
        <v/>
      </c>
    </row>
    <row r="202" spans="1:114" s="14" customFormat="1" x14ac:dyDescent="0.25">
      <c r="A202" s="14" t="str">
        <f>IF(BABY!A202="","",BABY!A202)</f>
        <v/>
      </c>
      <c r="B202" s="14">
        <f>IF(DETAILS!$B$13="I",SUM(BABY!G202:M202),IF(DETAILS!$B$13="II",SUM(BABY!AJ202:AP202),IF(DETAILS!$B$13="III",SUM(BABY!BE202:BK202),"")))</f>
        <v>0</v>
      </c>
      <c r="C202" s="14" t="str">
        <f t="shared" si="48"/>
        <v/>
      </c>
      <c r="D202" s="14">
        <f>IF(DETAILS!$B$13="I",SUM(BABY!N202:T202),IF(DETAILS!$B$13="II",SUM(BABY!AQ202:AW202),IF(DETAILS!$B$13="III",SUM(BABY!BL202:BR202),"")))</f>
        <v>0</v>
      </c>
      <c r="E202" s="14" t="str">
        <f t="shared" si="49"/>
        <v/>
      </c>
      <c r="F202" s="14">
        <f>IF(DETAILS!$B$13="I",SUM(BABY!U202:AA202),IF(DETAILS!$B$13="II",SUM(BABY!AX202:BD202),IF(DETAILS!$B$13="III",SUM(BABY!BS202:BY202),"")))</f>
        <v>0</v>
      </c>
      <c r="G202" s="14" t="str">
        <f t="shared" si="50"/>
        <v/>
      </c>
      <c r="Q202" s="14" t="str">
        <f>IF(MIDDLE!A202="","",MIDDLE!A202)</f>
        <v/>
      </c>
      <c r="R202" s="14">
        <f>IF(DETAILS!$B$13="I",SUM(MIDDLE!G202:M202),IF(DETAILS!$B$13="II",SUM(MIDDLE!AJ202:AP202),IF(DETAILS!$B$13="III",SUM(MIDDLE!BE202:BK202),"")))</f>
        <v>0</v>
      </c>
      <c r="S202" s="14" t="str">
        <f t="shared" si="51"/>
        <v/>
      </c>
      <c r="T202" s="14">
        <f>IF(DETAILS!$B$13="I",SUM(MIDDLE!N202:T202),IF(DETAILS!$B$13="II",SUM(MIDDLE!AQ202:AW202),IF(DETAILS!$B$13="III",SUM(MIDDLE!BL202:BR202),"")))</f>
        <v>0</v>
      </c>
      <c r="U202" s="14" t="str">
        <f t="shared" si="52"/>
        <v/>
      </c>
      <c r="V202" s="14">
        <f>IF(DETAILS!$B$13="I",SUM(MIDDLE!U202:AA202),IF(DETAILS!$B$13="II",SUM(MIDDLE!AX202:BD202),IF(DETAILS!$B$13="III",SUM(MIDDLE!BS202:BY202),"")))</f>
        <v>0</v>
      </c>
      <c r="W202" s="14" t="str">
        <f t="shared" si="53"/>
        <v/>
      </c>
      <c r="AG202" s="14" t="str">
        <f>IF(TOP!A202="","",TOP!A202)</f>
        <v/>
      </c>
      <c r="AH202" s="14">
        <f>IF(DETAILS!$B$13="I",SUM(TOP!G202:M202),IF(DETAILS!$B$13="II",SUM(TOP!AJ202:AP202),IF(DETAILS!$B$13="III",SUM(TOP!BE202:BK202),"")))</f>
        <v>0</v>
      </c>
      <c r="AI202" s="14" t="str">
        <f t="shared" si="54"/>
        <v/>
      </c>
      <c r="AJ202" s="14">
        <f>IF(DETAILS!$B$13="I",SUM(TOP!N202:T202),IF(DETAILS!$B$13="II",SUM(TOP!AQ202:AW202),IF(DETAILS!$B$13="III",SUM(TOP!BL202:BR202),"")))</f>
        <v>0</v>
      </c>
      <c r="AK202" s="14" t="str">
        <f t="shared" si="55"/>
        <v/>
      </c>
      <c r="AL202" s="14">
        <f>IF(DETAILS!$B$13="I",SUM(TOP!U202:AA202),IF(DETAILS!$B$13="II",SUM(TOP!AX202:BD202),IF(DETAILS!$B$13="III",SUM(TOP!BS202:BY202),"")))</f>
        <v>0</v>
      </c>
      <c r="AM202" s="14" t="str">
        <f t="shared" si="56"/>
        <v/>
      </c>
      <c r="AY202" s="14" t="str">
        <f>IF('P1'!A202="","",'P1'!A202)</f>
        <v/>
      </c>
      <c r="AZ202" s="14">
        <f>IF(DETAILS!$B$13="I",SUM('P1'!S202:X202),IF(DETAILS!$B$13="II",SUM('P1'!AR202:AW202),IF(DETAILS!$B$13="III",SUM('P1'!BK202:BP202))))</f>
        <v>0</v>
      </c>
      <c r="BA202" s="14" t="str">
        <f t="shared" si="57"/>
        <v/>
      </c>
      <c r="BJ202" s="14" t="str">
        <f>IF('P2'!A202="","",'P2'!A202)</f>
        <v/>
      </c>
      <c r="BK202" s="14">
        <f>IF(DETAILS!$B$13="I",SUM('P2'!S202:X202),IF(DETAILS!$B$13="II",SUM('P2'!AR202:AW202),IF(DETAILS!$B$13="III",SUM('P2'!BK202:BP202))))</f>
        <v>0</v>
      </c>
      <c r="BL202" s="14" t="str">
        <f t="shared" si="58"/>
        <v/>
      </c>
      <c r="BU202" s="14" t="str">
        <f>IF('P3'!A202="","",'P3'!A202)</f>
        <v/>
      </c>
      <c r="BV202" s="14">
        <f>IF(DETAILS!$B$13="I",SUM('P3'!S202:X202),IF(DETAILS!$B$13="II",SUM('P3'!AR202:AW202),IF(DETAILS!$B$13="III",SUM('P3'!BK202:BP202))))</f>
        <v>0</v>
      </c>
      <c r="BW202" s="14" t="str">
        <f t="shared" si="59"/>
        <v/>
      </c>
      <c r="CG202" s="14" t="str">
        <f>IF('P4'!A202="","",'P4'!A202)</f>
        <v/>
      </c>
      <c r="CH202" s="14">
        <f>IFERROR(IF(DETAILS!$B$13="I",SUM('P4'!O202:R202),IF(DETAILS!$B$13="II",SUM('P4'!AE202:AH202),IF(DETAILS!$B$13="III",SUM('P4'!AQ202:AT202),""))),"ERROR")</f>
        <v>0</v>
      </c>
      <c r="CI202" s="14" t="str">
        <f t="shared" si="60"/>
        <v/>
      </c>
      <c r="CP202" s="14" t="str">
        <f>IF('P5'!A202="","",'P5'!A202)</f>
        <v/>
      </c>
      <c r="CQ202" s="14">
        <f>IFERROR(IF(DETAILS!$B$13="I",SUM('P5'!O202:R202),IF(DETAILS!$B$13="II",SUM('P5'!AE202:AH202),IF(DETAILS!$B$13="III",SUM('P5'!AQ202:AT202),""))),"ERROR")</f>
        <v>0</v>
      </c>
      <c r="CR202" s="14" t="str">
        <f t="shared" si="61"/>
        <v/>
      </c>
      <c r="CY202" s="14" t="str">
        <f>IF('P6'!A202="","",'P6'!A202)</f>
        <v/>
      </c>
      <c r="CZ202" s="14">
        <f>IFERROR(IF(DETAILS!$B$13="I",SUM('P6'!O202:R202),IF(DETAILS!$B$13="II",SUM('P6'!AE202:AH202),IF(DETAILS!$B$13="III",SUM('P6'!AQ202:AT202),""))),"ERROR")</f>
        <v>0</v>
      </c>
      <c r="DA202" s="14" t="str">
        <f t="shared" si="62"/>
        <v/>
      </c>
      <c r="DH202" s="14" t="str">
        <f>IF('P7'!A202="","",'P7'!A202)</f>
        <v/>
      </c>
      <c r="DI202" s="14">
        <f>IFERROR(IF(DETAILS!$B$13="I",SUM('P7'!O202:R202),IF(DETAILS!$B$13="II",SUM('P7'!AE202:AH202),IF(DETAILS!$B$13="III",SUM('P7'!AQ202:AT202),""))),"ERROR")</f>
        <v>0</v>
      </c>
      <c r="DJ202" s="14" t="str">
        <f t="shared" si="63"/>
        <v/>
      </c>
    </row>
    <row r="203" spans="1:114" s="14" customFormat="1" x14ac:dyDescent="0.25">
      <c r="A203" s="14" t="str">
        <f>IF(BABY!A203="","",BABY!A203)</f>
        <v/>
      </c>
      <c r="B203" s="14">
        <f>IF(DETAILS!$B$13="I",SUM(BABY!G203:M203),IF(DETAILS!$B$13="II",SUM(BABY!AJ203:AP203),IF(DETAILS!$B$13="III",SUM(BABY!BE203:BK203),"")))</f>
        <v>0</v>
      </c>
      <c r="C203" s="14" t="str">
        <f t="shared" si="48"/>
        <v/>
      </c>
      <c r="D203" s="14">
        <f>IF(DETAILS!$B$13="I",SUM(BABY!N203:T203),IF(DETAILS!$B$13="II",SUM(BABY!AQ203:AW203),IF(DETAILS!$B$13="III",SUM(BABY!BL203:BR203),"")))</f>
        <v>0</v>
      </c>
      <c r="E203" s="14" t="str">
        <f t="shared" si="49"/>
        <v/>
      </c>
      <c r="F203" s="14">
        <f>IF(DETAILS!$B$13="I",SUM(BABY!U203:AA203),IF(DETAILS!$B$13="II",SUM(BABY!AX203:BD203),IF(DETAILS!$B$13="III",SUM(BABY!BS203:BY203),"")))</f>
        <v>0</v>
      </c>
      <c r="G203" s="14" t="str">
        <f t="shared" si="50"/>
        <v/>
      </c>
      <c r="Q203" s="14" t="str">
        <f>IF(MIDDLE!A203="","",MIDDLE!A203)</f>
        <v/>
      </c>
      <c r="R203" s="14">
        <f>IF(DETAILS!$B$13="I",SUM(MIDDLE!G203:M203),IF(DETAILS!$B$13="II",SUM(MIDDLE!AJ203:AP203),IF(DETAILS!$B$13="III",SUM(MIDDLE!BE203:BK203),"")))</f>
        <v>0</v>
      </c>
      <c r="S203" s="14" t="str">
        <f t="shared" si="51"/>
        <v/>
      </c>
      <c r="T203" s="14">
        <f>IF(DETAILS!$B$13="I",SUM(MIDDLE!N203:T203),IF(DETAILS!$B$13="II",SUM(MIDDLE!AQ203:AW203),IF(DETAILS!$B$13="III",SUM(MIDDLE!BL203:BR203),"")))</f>
        <v>0</v>
      </c>
      <c r="U203" s="14" t="str">
        <f t="shared" si="52"/>
        <v/>
      </c>
      <c r="V203" s="14">
        <f>IF(DETAILS!$B$13="I",SUM(MIDDLE!U203:AA203),IF(DETAILS!$B$13="II",SUM(MIDDLE!AX203:BD203),IF(DETAILS!$B$13="III",SUM(MIDDLE!BS203:BY203),"")))</f>
        <v>0</v>
      </c>
      <c r="W203" s="14" t="str">
        <f t="shared" si="53"/>
        <v/>
      </c>
      <c r="AG203" s="14" t="str">
        <f>IF(TOP!A203="","",TOP!A203)</f>
        <v/>
      </c>
      <c r="AH203" s="14">
        <f>IF(DETAILS!$B$13="I",SUM(TOP!G203:M203),IF(DETAILS!$B$13="II",SUM(TOP!AJ203:AP203),IF(DETAILS!$B$13="III",SUM(TOP!BE203:BK203),"")))</f>
        <v>0</v>
      </c>
      <c r="AI203" s="14" t="str">
        <f t="shared" si="54"/>
        <v/>
      </c>
      <c r="AJ203" s="14">
        <f>IF(DETAILS!$B$13="I",SUM(TOP!N203:T203),IF(DETAILS!$B$13="II",SUM(TOP!AQ203:AW203),IF(DETAILS!$B$13="III",SUM(TOP!BL203:BR203),"")))</f>
        <v>0</v>
      </c>
      <c r="AK203" s="14" t="str">
        <f t="shared" si="55"/>
        <v/>
      </c>
      <c r="AL203" s="14">
        <f>IF(DETAILS!$B$13="I",SUM(TOP!U203:AA203),IF(DETAILS!$B$13="II",SUM(TOP!AX203:BD203),IF(DETAILS!$B$13="III",SUM(TOP!BS203:BY203),"")))</f>
        <v>0</v>
      </c>
      <c r="AM203" s="14" t="str">
        <f t="shared" si="56"/>
        <v/>
      </c>
      <c r="AY203" s="14" t="str">
        <f>IF('P1'!A203="","",'P1'!A203)</f>
        <v/>
      </c>
      <c r="AZ203" s="14">
        <f>IF(DETAILS!$B$13="I",SUM('P1'!S203:X203),IF(DETAILS!$B$13="II",SUM('P1'!AR203:AW203),IF(DETAILS!$B$13="III",SUM('P1'!BK203:BP203))))</f>
        <v>0</v>
      </c>
      <c r="BA203" s="14" t="str">
        <f t="shared" si="57"/>
        <v/>
      </c>
      <c r="BJ203" s="14" t="str">
        <f>IF('P2'!A203="","",'P2'!A203)</f>
        <v/>
      </c>
      <c r="BK203" s="14">
        <f>IF(DETAILS!$B$13="I",SUM('P2'!S203:X203),IF(DETAILS!$B$13="II",SUM('P2'!AR203:AW203),IF(DETAILS!$B$13="III",SUM('P2'!BK203:BP203))))</f>
        <v>0</v>
      </c>
      <c r="BL203" s="14" t="str">
        <f t="shared" si="58"/>
        <v/>
      </c>
      <c r="BU203" s="14" t="str">
        <f>IF('P3'!A203="","",'P3'!A203)</f>
        <v/>
      </c>
      <c r="BV203" s="14">
        <f>IF(DETAILS!$B$13="I",SUM('P3'!S203:X203),IF(DETAILS!$B$13="II",SUM('P3'!AR203:AW203),IF(DETAILS!$B$13="III",SUM('P3'!BK203:BP203))))</f>
        <v>0</v>
      </c>
      <c r="BW203" s="14" t="str">
        <f t="shared" si="59"/>
        <v/>
      </c>
      <c r="CG203" s="14" t="str">
        <f>IF('P4'!A203="","",'P4'!A203)</f>
        <v/>
      </c>
      <c r="CH203" s="14">
        <f>IFERROR(IF(DETAILS!$B$13="I",SUM('P4'!O203:R203),IF(DETAILS!$B$13="II",SUM('P4'!AE203:AH203),IF(DETAILS!$B$13="III",SUM('P4'!AQ203:AT203),""))),"ERROR")</f>
        <v>0</v>
      </c>
      <c r="CI203" s="14" t="str">
        <f t="shared" si="60"/>
        <v/>
      </c>
      <c r="CP203" s="14" t="str">
        <f>IF('P5'!A203="","",'P5'!A203)</f>
        <v/>
      </c>
      <c r="CQ203" s="14">
        <f>IFERROR(IF(DETAILS!$B$13="I",SUM('P5'!O203:R203),IF(DETAILS!$B$13="II",SUM('P5'!AE203:AH203),IF(DETAILS!$B$13="III",SUM('P5'!AQ203:AT203),""))),"ERROR")</f>
        <v>0</v>
      </c>
      <c r="CR203" s="14" t="str">
        <f t="shared" si="61"/>
        <v/>
      </c>
      <c r="CY203" s="14" t="str">
        <f>IF('P6'!A203="","",'P6'!A203)</f>
        <v/>
      </c>
      <c r="CZ203" s="14">
        <f>IFERROR(IF(DETAILS!$B$13="I",SUM('P6'!O203:R203),IF(DETAILS!$B$13="II",SUM('P6'!AE203:AH203),IF(DETAILS!$B$13="III",SUM('P6'!AQ203:AT203),""))),"ERROR")</f>
        <v>0</v>
      </c>
      <c r="DA203" s="14" t="str">
        <f t="shared" si="62"/>
        <v/>
      </c>
      <c r="DH203" s="14" t="str">
        <f>IF('P7'!A203="","",'P7'!A203)</f>
        <v/>
      </c>
      <c r="DI203" s="14">
        <f>IFERROR(IF(DETAILS!$B$13="I",SUM('P7'!O203:R203),IF(DETAILS!$B$13="II",SUM('P7'!AE203:AH203),IF(DETAILS!$B$13="III",SUM('P7'!AQ203:AT203),""))),"ERROR")</f>
        <v>0</v>
      </c>
      <c r="DJ203" s="14" t="str">
        <f t="shared" si="63"/>
        <v/>
      </c>
    </row>
    <row r="204" spans="1:114" s="14" customFormat="1" x14ac:dyDescent="0.25">
      <c r="A204" s="14" t="str">
        <f>IF(BABY!A204="","",BABY!A204)</f>
        <v/>
      </c>
      <c r="B204" s="14">
        <f>IF(DETAILS!$B$13="I",SUM(BABY!G204:M204),IF(DETAILS!$B$13="II",SUM(BABY!AJ204:AP204),IF(DETAILS!$B$13="III",SUM(BABY!BE204:BK204),"")))</f>
        <v>0</v>
      </c>
      <c r="C204" s="14" t="str">
        <f t="shared" si="48"/>
        <v/>
      </c>
      <c r="D204" s="14">
        <f>IF(DETAILS!$B$13="I",SUM(BABY!N204:T204),IF(DETAILS!$B$13="II",SUM(BABY!AQ204:AW204),IF(DETAILS!$B$13="III",SUM(BABY!BL204:BR204),"")))</f>
        <v>0</v>
      </c>
      <c r="E204" s="14" t="str">
        <f t="shared" si="49"/>
        <v/>
      </c>
      <c r="F204" s="14">
        <f>IF(DETAILS!$B$13="I",SUM(BABY!U204:AA204),IF(DETAILS!$B$13="II",SUM(BABY!AX204:BD204),IF(DETAILS!$B$13="III",SUM(BABY!BS204:BY204),"")))</f>
        <v>0</v>
      </c>
      <c r="G204" s="14" t="str">
        <f t="shared" si="50"/>
        <v/>
      </c>
      <c r="Q204" s="14" t="str">
        <f>IF(MIDDLE!A204="","",MIDDLE!A204)</f>
        <v/>
      </c>
      <c r="R204" s="14">
        <f>IF(DETAILS!$B$13="I",SUM(MIDDLE!G204:M204),IF(DETAILS!$B$13="II",SUM(MIDDLE!AJ204:AP204),IF(DETAILS!$B$13="III",SUM(MIDDLE!BE204:BK204),"")))</f>
        <v>0</v>
      </c>
      <c r="S204" s="14" t="str">
        <f t="shared" si="51"/>
        <v/>
      </c>
      <c r="T204" s="14">
        <f>IF(DETAILS!$B$13="I",SUM(MIDDLE!N204:T204),IF(DETAILS!$B$13="II",SUM(MIDDLE!AQ204:AW204),IF(DETAILS!$B$13="III",SUM(MIDDLE!BL204:BR204),"")))</f>
        <v>0</v>
      </c>
      <c r="U204" s="14" t="str">
        <f t="shared" si="52"/>
        <v/>
      </c>
      <c r="V204" s="14">
        <f>IF(DETAILS!$B$13="I",SUM(MIDDLE!U204:AA204),IF(DETAILS!$B$13="II",SUM(MIDDLE!AX204:BD204),IF(DETAILS!$B$13="III",SUM(MIDDLE!BS204:BY204),"")))</f>
        <v>0</v>
      </c>
      <c r="W204" s="14" t="str">
        <f t="shared" si="53"/>
        <v/>
      </c>
      <c r="AG204" s="14" t="str">
        <f>IF(TOP!A204="","",TOP!A204)</f>
        <v/>
      </c>
      <c r="AH204" s="14">
        <f>IF(DETAILS!$B$13="I",SUM(TOP!G204:M204),IF(DETAILS!$B$13="II",SUM(TOP!AJ204:AP204),IF(DETAILS!$B$13="III",SUM(TOP!BE204:BK204),"")))</f>
        <v>0</v>
      </c>
      <c r="AI204" s="14" t="str">
        <f t="shared" si="54"/>
        <v/>
      </c>
      <c r="AJ204" s="14">
        <f>IF(DETAILS!$B$13="I",SUM(TOP!N204:T204),IF(DETAILS!$B$13="II",SUM(TOP!AQ204:AW204),IF(DETAILS!$B$13="III",SUM(TOP!BL204:BR204),"")))</f>
        <v>0</v>
      </c>
      <c r="AK204" s="14" t="str">
        <f t="shared" si="55"/>
        <v/>
      </c>
      <c r="AL204" s="14">
        <f>IF(DETAILS!$B$13="I",SUM(TOP!U204:AA204),IF(DETAILS!$B$13="II",SUM(TOP!AX204:BD204),IF(DETAILS!$B$13="III",SUM(TOP!BS204:BY204),"")))</f>
        <v>0</v>
      </c>
      <c r="AM204" s="14" t="str">
        <f t="shared" si="56"/>
        <v/>
      </c>
      <c r="AY204" s="14" t="str">
        <f>IF('P1'!A204="","",'P1'!A204)</f>
        <v/>
      </c>
      <c r="AZ204" s="14">
        <f>IF(DETAILS!$B$13="I",SUM('P1'!S204:X204),IF(DETAILS!$B$13="II",SUM('P1'!AR204:AW204),IF(DETAILS!$B$13="III",SUM('P1'!BK204:BP204))))</f>
        <v>0</v>
      </c>
      <c r="BA204" s="14" t="str">
        <f t="shared" si="57"/>
        <v/>
      </c>
      <c r="BJ204" s="14" t="str">
        <f>IF('P2'!A204="","",'P2'!A204)</f>
        <v/>
      </c>
      <c r="BK204" s="14">
        <f>IF(DETAILS!$B$13="I",SUM('P2'!S204:X204),IF(DETAILS!$B$13="II",SUM('P2'!AR204:AW204),IF(DETAILS!$B$13="III",SUM('P2'!BK204:BP204))))</f>
        <v>0</v>
      </c>
      <c r="BL204" s="14" t="str">
        <f t="shared" si="58"/>
        <v/>
      </c>
      <c r="BU204" s="14" t="str">
        <f>IF('P3'!A204="","",'P3'!A204)</f>
        <v/>
      </c>
      <c r="BV204" s="14">
        <f>IF(DETAILS!$B$13="I",SUM('P3'!S204:X204),IF(DETAILS!$B$13="II",SUM('P3'!AR204:AW204),IF(DETAILS!$B$13="III",SUM('P3'!BK204:BP204))))</f>
        <v>0</v>
      </c>
      <c r="BW204" s="14" t="str">
        <f t="shared" si="59"/>
        <v/>
      </c>
      <c r="CG204" s="14" t="str">
        <f>IF('P4'!A204="","",'P4'!A204)</f>
        <v/>
      </c>
      <c r="CH204" s="14">
        <f>IFERROR(IF(DETAILS!$B$13="I",SUM('P4'!O204:R204),IF(DETAILS!$B$13="II",SUM('P4'!AE204:AH204),IF(DETAILS!$B$13="III",SUM('P4'!AQ204:AT204),""))),"ERROR")</f>
        <v>0</v>
      </c>
      <c r="CI204" s="14" t="str">
        <f t="shared" si="60"/>
        <v/>
      </c>
      <c r="CP204" s="14" t="str">
        <f>IF('P5'!A204="","",'P5'!A204)</f>
        <v/>
      </c>
      <c r="CQ204" s="14">
        <f>IFERROR(IF(DETAILS!$B$13="I",SUM('P5'!O204:R204),IF(DETAILS!$B$13="II",SUM('P5'!AE204:AH204),IF(DETAILS!$B$13="III",SUM('P5'!AQ204:AT204),""))),"ERROR")</f>
        <v>0</v>
      </c>
      <c r="CR204" s="14" t="str">
        <f t="shared" si="61"/>
        <v/>
      </c>
      <c r="CY204" s="14" t="str">
        <f>IF('P6'!A204="","",'P6'!A204)</f>
        <v/>
      </c>
      <c r="CZ204" s="14">
        <f>IFERROR(IF(DETAILS!$B$13="I",SUM('P6'!O204:R204),IF(DETAILS!$B$13="II",SUM('P6'!AE204:AH204),IF(DETAILS!$B$13="III",SUM('P6'!AQ204:AT204),""))),"ERROR")</f>
        <v>0</v>
      </c>
      <c r="DA204" s="14" t="str">
        <f t="shared" si="62"/>
        <v/>
      </c>
      <c r="DH204" s="14" t="str">
        <f>IF('P7'!A204="","",'P7'!A204)</f>
        <v/>
      </c>
      <c r="DI204" s="14">
        <f>IFERROR(IF(DETAILS!$B$13="I",SUM('P7'!O204:R204),IF(DETAILS!$B$13="II",SUM('P7'!AE204:AH204),IF(DETAILS!$B$13="III",SUM('P7'!AQ204:AT204),""))),"ERROR")</f>
        <v>0</v>
      </c>
      <c r="DJ204" s="14" t="str">
        <f t="shared" si="63"/>
        <v/>
      </c>
    </row>
    <row r="205" spans="1:114" s="14" customFormat="1" x14ac:dyDescent="0.25">
      <c r="A205" s="14" t="str">
        <f>IF(BABY!A205="","",BABY!A205)</f>
        <v/>
      </c>
      <c r="B205" s="14">
        <f>IF(DETAILS!$B$13="I",SUM(BABY!G205:M205),IF(DETAILS!$B$13="II",SUM(BABY!AJ205:AP205),IF(DETAILS!$B$13="III",SUM(BABY!BE205:BK205),"")))</f>
        <v>0</v>
      </c>
      <c r="C205" s="14" t="str">
        <f t="shared" si="48"/>
        <v/>
      </c>
      <c r="D205" s="14">
        <f>IF(DETAILS!$B$13="I",SUM(BABY!N205:T205),IF(DETAILS!$B$13="II",SUM(BABY!AQ205:AW205),IF(DETAILS!$B$13="III",SUM(BABY!BL205:BR205),"")))</f>
        <v>0</v>
      </c>
      <c r="E205" s="14" t="str">
        <f t="shared" si="49"/>
        <v/>
      </c>
      <c r="F205" s="14">
        <f>IF(DETAILS!$B$13="I",SUM(BABY!U205:AA205),IF(DETAILS!$B$13="II",SUM(BABY!AX205:BD205),IF(DETAILS!$B$13="III",SUM(BABY!BS205:BY205),"")))</f>
        <v>0</v>
      </c>
      <c r="G205" s="14" t="str">
        <f t="shared" si="50"/>
        <v/>
      </c>
      <c r="Q205" s="14" t="str">
        <f>IF(MIDDLE!A205="","",MIDDLE!A205)</f>
        <v/>
      </c>
      <c r="R205" s="14">
        <f>IF(DETAILS!$B$13="I",SUM(MIDDLE!G205:M205),IF(DETAILS!$B$13="II",SUM(MIDDLE!AJ205:AP205),IF(DETAILS!$B$13="III",SUM(MIDDLE!BE205:BK205),"")))</f>
        <v>0</v>
      </c>
      <c r="S205" s="14" t="str">
        <f t="shared" si="51"/>
        <v/>
      </c>
      <c r="T205" s="14">
        <f>IF(DETAILS!$B$13="I",SUM(MIDDLE!N205:T205),IF(DETAILS!$B$13="II",SUM(MIDDLE!AQ205:AW205),IF(DETAILS!$B$13="III",SUM(MIDDLE!BL205:BR205),"")))</f>
        <v>0</v>
      </c>
      <c r="U205" s="14" t="str">
        <f t="shared" si="52"/>
        <v/>
      </c>
      <c r="V205" s="14">
        <f>IF(DETAILS!$B$13="I",SUM(MIDDLE!U205:AA205),IF(DETAILS!$B$13="II",SUM(MIDDLE!AX205:BD205),IF(DETAILS!$B$13="III",SUM(MIDDLE!BS205:BY205),"")))</f>
        <v>0</v>
      </c>
      <c r="W205" s="14" t="str">
        <f t="shared" si="53"/>
        <v/>
      </c>
      <c r="AG205" s="14" t="str">
        <f>IF(TOP!A205="","",TOP!A205)</f>
        <v/>
      </c>
      <c r="AH205" s="14">
        <f>IF(DETAILS!$B$13="I",SUM(TOP!G205:M205),IF(DETAILS!$B$13="II",SUM(TOP!AJ205:AP205),IF(DETAILS!$B$13="III",SUM(TOP!BE205:BK205),"")))</f>
        <v>0</v>
      </c>
      <c r="AI205" s="14" t="str">
        <f t="shared" si="54"/>
        <v/>
      </c>
      <c r="AJ205" s="14">
        <f>IF(DETAILS!$B$13="I",SUM(TOP!N205:T205),IF(DETAILS!$B$13="II",SUM(TOP!AQ205:AW205),IF(DETAILS!$B$13="III",SUM(TOP!BL205:BR205),"")))</f>
        <v>0</v>
      </c>
      <c r="AK205" s="14" t="str">
        <f t="shared" si="55"/>
        <v/>
      </c>
      <c r="AL205" s="14">
        <f>IF(DETAILS!$B$13="I",SUM(TOP!U205:AA205),IF(DETAILS!$B$13="II",SUM(TOP!AX205:BD205),IF(DETAILS!$B$13="III",SUM(TOP!BS205:BY205),"")))</f>
        <v>0</v>
      </c>
      <c r="AM205" s="14" t="str">
        <f t="shared" si="56"/>
        <v/>
      </c>
      <c r="AY205" s="14" t="str">
        <f>IF('P1'!A205="","",'P1'!A205)</f>
        <v/>
      </c>
      <c r="AZ205" s="14">
        <f>IF(DETAILS!$B$13="I",SUM('P1'!S205:X205),IF(DETAILS!$B$13="II",SUM('P1'!AR205:AW205),IF(DETAILS!$B$13="III",SUM('P1'!BK205:BP205))))</f>
        <v>0</v>
      </c>
      <c r="BA205" s="14" t="str">
        <f t="shared" si="57"/>
        <v/>
      </c>
      <c r="BJ205" s="14" t="str">
        <f>IF('P2'!A205="","",'P2'!A205)</f>
        <v/>
      </c>
      <c r="BK205" s="14">
        <f>IF(DETAILS!$B$13="I",SUM('P2'!S205:X205),IF(DETAILS!$B$13="II",SUM('P2'!AR205:AW205),IF(DETAILS!$B$13="III",SUM('P2'!BK205:BP205))))</f>
        <v>0</v>
      </c>
      <c r="BL205" s="14" t="str">
        <f t="shared" si="58"/>
        <v/>
      </c>
      <c r="BU205" s="14" t="str">
        <f>IF('P3'!A205="","",'P3'!A205)</f>
        <v/>
      </c>
      <c r="BV205" s="14">
        <f>IF(DETAILS!$B$13="I",SUM('P3'!S205:X205),IF(DETAILS!$B$13="II",SUM('P3'!AR205:AW205),IF(DETAILS!$B$13="III",SUM('P3'!BK205:BP205))))</f>
        <v>0</v>
      </c>
      <c r="BW205" s="14" t="str">
        <f t="shared" si="59"/>
        <v/>
      </c>
      <c r="CG205" s="14" t="str">
        <f>IF('P4'!A205="","",'P4'!A205)</f>
        <v/>
      </c>
      <c r="CH205" s="14">
        <f>IFERROR(IF(DETAILS!$B$13="I",SUM('P4'!O205:R205),IF(DETAILS!$B$13="II",SUM('P4'!AE205:AH205),IF(DETAILS!$B$13="III",SUM('P4'!AQ205:AT205),""))),"ERROR")</f>
        <v>0</v>
      </c>
      <c r="CI205" s="14" t="str">
        <f t="shared" si="60"/>
        <v/>
      </c>
      <c r="CP205" s="14" t="str">
        <f>IF('P5'!A205="","",'P5'!A205)</f>
        <v/>
      </c>
      <c r="CQ205" s="14">
        <f>IFERROR(IF(DETAILS!$B$13="I",SUM('P5'!O205:R205),IF(DETAILS!$B$13="II",SUM('P5'!AE205:AH205),IF(DETAILS!$B$13="III",SUM('P5'!AQ205:AT205),""))),"ERROR")</f>
        <v>0</v>
      </c>
      <c r="CR205" s="14" t="str">
        <f t="shared" si="61"/>
        <v/>
      </c>
      <c r="CY205" s="14" t="str">
        <f>IF('P6'!A205="","",'P6'!A205)</f>
        <v/>
      </c>
      <c r="CZ205" s="14">
        <f>IFERROR(IF(DETAILS!$B$13="I",SUM('P6'!O205:R205),IF(DETAILS!$B$13="II",SUM('P6'!AE205:AH205),IF(DETAILS!$B$13="III",SUM('P6'!AQ205:AT205),""))),"ERROR")</f>
        <v>0</v>
      </c>
      <c r="DA205" s="14" t="str">
        <f t="shared" si="62"/>
        <v/>
      </c>
      <c r="DH205" s="14" t="str">
        <f>IF('P7'!A205="","",'P7'!A205)</f>
        <v/>
      </c>
      <c r="DI205" s="14">
        <f>IFERROR(IF(DETAILS!$B$13="I",SUM('P7'!O205:R205),IF(DETAILS!$B$13="II",SUM('P7'!AE205:AH205),IF(DETAILS!$B$13="III",SUM('P7'!AQ205:AT205),""))),"ERROR")</f>
        <v>0</v>
      </c>
      <c r="DJ205" s="14" t="str">
        <f t="shared" si="63"/>
        <v/>
      </c>
    </row>
    <row r="206" spans="1:114" s="14" customFormat="1" x14ac:dyDescent="0.25">
      <c r="A206" s="14" t="str">
        <f>IF(BABY!A206="","",BABY!A206)</f>
        <v/>
      </c>
      <c r="B206" s="14">
        <f>IF(DETAILS!$B$13="I",SUM(BABY!G206:M206),IF(DETAILS!$B$13="II",SUM(BABY!AJ206:AP206),IF(DETAILS!$B$13="III",SUM(BABY!BE206:BK206),"")))</f>
        <v>0</v>
      </c>
      <c r="C206" s="14" t="str">
        <f t="shared" si="48"/>
        <v/>
      </c>
      <c r="D206" s="14">
        <f>IF(DETAILS!$B$13="I",SUM(BABY!N206:T206),IF(DETAILS!$B$13="II",SUM(BABY!AQ206:AW206),IF(DETAILS!$B$13="III",SUM(BABY!BL206:BR206),"")))</f>
        <v>0</v>
      </c>
      <c r="E206" s="14" t="str">
        <f t="shared" si="49"/>
        <v/>
      </c>
      <c r="F206" s="14">
        <f>IF(DETAILS!$B$13="I",SUM(BABY!U206:AA206),IF(DETAILS!$B$13="II",SUM(BABY!AX206:BD206),IF(DETAILS!$B$13="III",SUM(BABY!BS206:BY206),"")))</f>
        <v>0</v>
      </c>
      <c r="G206" s="14" t="str">
        <f t="shared" si="50"/>
        <v/>
      </c>
      <c r="Q206" s="14" t="str">
        <f>IF(MIDDLE!A206="","",MIDDLE!A206)</f>
        <v/>
      </c>
      <c r="R206" s="14">
        <f>IF(DETAILS!$B$13="I",SUM(MIDDLE!G206:M206),IF(DETAILS!$B$13="II",SUM(MIDDLE!AJ206:AP206),IF(DETAILS!$B$13="III",SUM(MIDDLE!BE206:BK206),"")))</f>
        <v>0</v>
      </c>
      <c r="S206" s="14" t="str">
        <f t="shared" si="51"/>
        <v/>
      </c>
      <c r="T206" s="14">
        <f>IF(DETAILS!$B$13="I",SUM(MIDDLE!N206:T206),IF(DETAILS!$B$13="II",SUM(MIDDLE!AQ206:AW206),IF(DETAILS!$B$13="III",SUM(MIDDLE!BL206:BR206),"")))</f>
        <v>0</v>
      </c>
      <c r="U206" s="14" t="str">
        <f t="shared" si="52"/>
        <v/>
      </c>
      <c r="V206" s="14">
        <f>IF(DETAILS!$B$13="I",SUM(MIDDLE!U206:AA206),IF(DETAILS!$B$13="II",SUM(MIDDLE!AX206:BD206),IF(DETAILS!$B$13="III",SUM(MIDDLE!BS206:BY206),"")))</f>
        <v>0</v>
      </c>
      <c r="W206" s="14" t="str">
        <f t="shared" si="53"/>
        <v/>
      </c>
      <c r="AG206" s="14" t="str">
        <f>IF(TOP!A206="","",TOP!A206)</f>
        <v/>
      </c>
      <c r="AH206" s="14">
        <f>IF(DETAILS!$B$13="I",SUM(TOP!G206:M206),IF(DETAILS!$B$13="II",SUM(TOP!AJ206:AP206),IF(DETAILS!$B$13="III",SUM(TOP!BE206:BK206),"")))</f>
        <v>0</v>
      </c>
      <c r="AI206" s="14" t="str">
        <f t="shared" si="54"/>
        <v/>
      </c>
      <c r="AJ206" s="14">
        <f>IF(DETAILS!$B$13="I",SUM(TOP!N206:T206),IF(DETAILS!$B$13="II",SUM(TOP!AQ206:AW206),IF(DETAILS!$B$13="III",SUM(TOP!BL206:BR206),"")))</f>
        <v>0</v>
      </c>
      <c r="AK206" s="14" t="str">
        <f t="shared" si="55"/>
        <v/>
      </c>
      <c r="AL206" s="14">
        <f>IF(DETAILS!$B$13="I",SUM(TOP!U206:AA206),IF(DETAILS!$B$13="II",SUM(TOP!AX206:BD206),IF(DETAILS!$B$13="III",SUM(TOP!BS206:BY206),"")))</f>
        <v>0</v>
      </c>
      <c r="AM206" s="14" t="str">
        <f t="shared" si="56"/>
        <v/>
      </c>
      <c r="AY206" s="14" t="str">
        <f>IF('P1'!A206="","",'P1'!A206)</f>
        <v/>
      </c>
      <c r="AZ206" s="14">
        <f>IF(DETAILS!$B$13="I",SUM('P1'!S206:X206),IF(DETAILS!$B$13="II",SUM('P1'!AR206:AW206),IF(DETAILS!$B$13="III",SUM('P1'!BK206:BP206))))</f>
        <v>0</v>
      </c>
      <c r="BA206" s="14" t="str">
        <f t="shared" si="57"/>
        <v/>
      </c>
      <c r="BJ206" s="14" t="str">
        <f>IF('P2'!A206="","",'P2'!A206)</f>
        <v/>
      </c>
      <c r="BK206" s="14">
        <f>IF(DETAILS!$B$13="I",SUM('P2'!S206:X206),IF(DETAILS!$B$13="II",SUM('P2'!AR206:AW206),IF(DETAILS!$B$13="III",SUM('P2'!BK206:BP206))))</f>
        <v>0</v>
      </c>
      <c r="BL206" s="14" t="str">
        <f t="shared" si="58"/>
        <v/>
      </c>
      <c r="BU206" s="14" t="str">
        <f>IF('P3'!A206="","",'P3'!A206)</f>
        <v/>
      </c>
      <c r="BV206" s="14">
        <f>IF(DETAILS!$B$13="I",SUM('P3'!S206:X206),IF(DETAILS!$B$13="II",SUM('P3'!AR206:AW206),IF(DETAILS!$B$13="III",SUM('P3'!BK206:BP206))))</f>
        <v>0</v>
      </c>
      <c r="BW206" s="14" t="str">
        <f t="shared" si="59"/>
        <v/>
      </c>
      <c r="CG206" s="14" t="str">
        <f>IF('P4'!A206="","",'P4'!A206)</f>
        <v/>
      </c>
      <c r="CH206" s="14">
        <f>IFERROR(IF(DETAILS!$B$13="I",SUM('P4'!O206:R206),IF(DETAILS!$B$13="II",SUM('P4'!AE206:AH206),IF(DETAILS!$B$13="III",SUM('P4'!AQ206:AT206),""))),"ERROR")</f>
        <v>0</v>
      </c>
      <c r="CI206" s="14" t="str">
        <f t="shared" si="60"/>
        <v/>
      </c>
      <c r="CP206" s="14" t="str">
        <f>IF('P5'!A206="","",'P5'!A206)</f>
        <v/>
      </c>
      <c r="CQ206" s="14">
        <f>IFERROR(IF(DETAILS!$B$13="I",SUM('P5'!O206:R206),IF(DETAILS!$B$13="II",SUM('P5'!AE206:AH206),IF(DETAILS!$B$13="III",SUM('P5'!AQ206:AT206),""))),"ERROR")</f>
        <v>0</v>
      </c>
      <c r="CR206" s="14" t="str">
        <f t="shared" si="61"/>
        <v/>
      </c>
      <c r="CY206" s="14" t="str">
        <f>IF('P6'!A206="","",'P6'!A206)</f>
        <v/>
      </c>
      <c r="CZ206" s="14">
        <f>IFERROR(IF(DETAILS!$B$13="I",SUM('P6'!O206:R206),IF(DETAILS!$B$13="II",SUM('P6'!AE206:AH206),IF(DETAILS!$B$13="III",SUM('P6'!AQ206:AT206),""))),"ERROR")</f>
        <v>0</v>
      </c>
      <c r="DA206" s="14" t="str">
        <f t="shared" si="62"/>
        <v/>
      </c>
      <c r="DH206" s="14" t="str">
        <f>IF('P7'!A206="","",'P7'!A206)</f>
        <v/>
      </c>
      <c r="DI206" s="14">
        <f>IFERROR(IF(DETAILS!$B$13="I",SUM('P7'!O206:R206),IF(DETAILS!$B$13="II",SUM('P7'!AE206:AH206),IF(DETAILS!$B$13="III",SUM('P7'!AQ206:AT206),""))),"ERROR")</f>
        <v>0</v>
      </c>
      <c r="DJ206" s="14" t="str">
        <f t="shared" si="63"/>
        <v/>
      </c>
    </row>
    <row r="207" spans="1:114" s="14" customFormat="1" x14ac:dyDescent="0.25">
      <c r="A207" s="14" t="str">
        <f>IF(BABY!A207="","",BABY!A207)</f>
        <v/>
      </c>
      <c r="B207" s="14">
        <f>IF(DETAILS!$B$13="I",SUM(BABY!G207:M207),IF(DETAILS!$B$13="II",SUM(BABY!AJ207:AP207),IF(DETAILS!$B$13="III",SUM(BABY!BE207:BK207),"")))</f>
        <v>0</v>
      </c>
      <c r="C207" s="14" t="str">
        <f t="shared" si="48"/>
        <v/>
      </c>
      <c r="D207" s="14">
        <f>IF(DETAILS!$B$13="I",SUM(BABY!N207:T207),IF(DETAILS!$B$13="II",SUM(BABY!AQ207:AW207),IF(DETAILS!$B$13="III",SUM(BABY!BL207:BR207),"")))</f>
        <v>0</v>
      </c>
      <c r="E207" s="14" t="str">
        <f t="shared" si="49"/>
        <v/>
      </c>
      <c r="F207" s="14">
        <f>IF(DETAILS!$B$13="I",SUM(BABY!U207:AA207),IF(DETAILS!$B$13="II",SUM(BABY!AX207:BD207),IF(DETAILS!$B$13="III",SUM(BABY!BS207:BY207),"")))</f>
        <v>0</v>
      </c>
      <c r="G207" s="14" t="str">
        <f t="shared" si="50"/>
        <v/>
      </c>
      <c r="Q207" s="14" t="str">
        <f>IF(MIDDLE!A207="","",MIDDLE!A207)</f>
        <v/>
      </c>
      <c r="R207" s="14">
        <f>IF(DETAILS!$B$13="I",SUM(MIDDLE!G207:M207),IF(DETAILS!$B$13="II",SUM(MIDDLE!AJ207:AP207),IF(DETAILS!$B$13="III",SUM(MIDDLE!BE207:BK207),"")))</f>
        <v>0</v>
      </c>
      <c r="S207" s="14" t="str">
        <f t="shared" si="51"/>
        <v/>
      </c>
      <c r="T207" s="14">
        <f>IF(DETAILS!$B$13="I",SUM(MIDDLE!N207:T207),IF(DETAILS!$B$13="II",SUM(MIDDLE!AQ207:AW207),IF(DETAILS!$B$13="III",SUM(MIDDLE!BL207:BR207),"")))</f>
        <v>0</v>
      </c>
      <c r="U207" s="14" t="str">
        <f t="shared" si="52"/>
        <v/>
      </c>
      <c r="V207" s="14">
        <f>IF(DETAILS!$B$13="I",SUM(MIDDLE!U207:AA207),IF(DETAILS!$B$13="II",SUM(MIDDLE!AX207:BD207),IF(DETAILS!$B$13="III",SUM(MIDDLE!BS207:BY207),"")))</f>
        <v>0</v>
      </c>
      <c r="W207" s="14" t="str">
        <f t="shared" si="53"/>
        <v/>
      </c>
      <c r="AG207" s="14" t="str">
        <f>IF(TOP!A207="","",TOP!A207)</f>
        <v/>
      </c>
      <c r="AH207" s="14">
        <f>IF(DETAILS!$B$13="I",SUM(TOP!G207:M207),IF(DETAILS!$B$13="II",SUM(TOP!AJ207:AP207),IF(DETAILS!$B$13="III",SUM(TOP!BE207:BK207),"")))</f>
        <v>0</v>
      </c>
      <c r="AI207" s="14" t="str">
        <f t="shared" si="54"/>
        <v/>
      </c>
      <c r="AJ207" s="14">
        <f>IF(DETAILS!$B$13="I",SUM(TOP!N207:T207),IF(DETAILS!$B$13="II",SUM(TOP!AQ207:AW207),IF(DETAILS!$B$13="III",SUM(TOP!BL207:BR207),"")))</f>
        <v>0</v>
      </c>
      <c r="AK207" s="14" t="str">
        <f t="shared" si="55"/>
        <v/>
      </c>
      <c r="AL207" s="14">
        <f>IF(DETAILS!$B$13="I",SUM(TOP!U207:AA207),IF(DETAILS!$B$13="II",SUM(TOP!AX207:BD207),IF(DETAILS!$B$13="III",SUM(TOP!BS207:BY207),"")))</f>
        <v>0</v>
      </c>
      <c r="AM207" s="14" t="str">
        <f t="shared" si="56"/>
        <v/>
      </c>
      <c r="AY207" s="14" t="str">
        <f>IF('P1'!A207="","",'P1'!A207)</f>
        <v/>
      </c>
      <c r="AZ207" s="14">
        <f>IF(DETAILS!$B$13="I",SUM('P1'!S207:X207),IF(DETAILS!$B$13="II",SUM('P1'!AR207:AW207),IF(DETAILS!$B$13="III",SUM('P1'!BK207:BP207))))</f>
        <v>0</v>
      </c>
      <c r="BA207" s="14" t="str">
        <f t="shared" si="57"/>
        <v/>
      </c>
      <c r="BJ207" s="14" t="str">
        <f>IF('P2'!A207="","",'P2'!A207)</f>
        <v/>
      </c>
      <c r="BK207" s="14">
        <f>IF(DETAILS!$B$13="I",SUM('P2'!S207:X207),IF(DETAILS!$B$13="II",SUM('P2'!AR207:AW207),IF(DETAILS!$B$13="III",SUM('P2'!BK207:BP207))))</f>
        <v>0</v>
      </c>
      <c r="BL207" s="14" t="str">
        <f t="shared" si="58"/>
        <v/>
      </c>
      <c r="BU207" s="14" t="str">
        <f>IF('P3'!A207="","",'P3'!A207)</f>
        <v/>
      </c>
      <c r="BV207" s="14">
        <f>IF(DETAILS!$B$13="I",SUM('P3'!S207:X207),IF(DETAILS!$B$13="II",SUM('P3'!AR207:AW207),IF(DETAILS!$B$13="III",SUM('P3'!BK207:BP207))))</f>
        <v>0</v>
      </c>
      <c r="BW207" s="14" t="str">
        <f t="shared" si="59"/>
        <v/>
      </c>
      <c r="CG207" s="14" t="str">
        <f>IF('P4'!A207="","",'P4'!A207)</f>
        <v/>
      </c>
      <c r="CH207" s="14">
        <f>IFERROR(IF(DETAILS!$B$13="I",SUM('P4'!O207:R207),IF(DETAILS!$B$13="II",SUM('P4'!AE207:AH207),IF(DETAILS!$B$13="III",SUM('P4'!AQ207:AT207),""))),"ERROR")</f>
        <v>0</v>
      </c>
      <c r="CI207" s="14" t="str">
        <f t="shared" si="60"/>
        <v/>
      </c>
      <c r="CP207" s="14" t="str">
        <f>IF('P5'!A207="","",'P5'!A207)</f>
        <v/>
      </c>
      <c r="CQ207" s="14">
        <f>IFERROR(IF(DETAILS!$B$13="I",SUM('P5'!O207:R207),IF(DETAILS!$B$13="II",SUM('P5'!AE207:AH207),IF(DETAILS!$B$13="III",SUM('P5'!AQ207:AT207),""))),"ERROR")</f>
        <v>0</v>
      </c>
      <c r="CR207" s="14" t="str">
        <f t="shared" si="61"/>
        <v/>
      </c>
      <c r="CY207" s="14" t="str">
        <f>IF('P6'!A207="","",'P6'!A207)</f>
        <v/>
      </c>
      <c r="CZ207" s="14">
        <f>IFERROR(IF(DETAILS!$B$13="I",SUM('P6'!O207:R207),IF(DETAILS!$B$13="II",SUM('P6'!AE207:AH207),IF(DETAILS!$B$13="III",SUM('P6'!AQ207:AT207),""))),"ERROR")</f>
        <v>0</v>
      </c>
      <c r="DA207" s="14" t="str">
        <f t="shared" si="62"/>
        <v/>
      </c>
      <c r="DH207" s="14" t="str">
        <f>IF('P7'!A207="","",'P7'!A207)</f>
        <v/>
      </c>
      <c r="DI207" s="14">
        <f>IFERROR(IF(DETAILS!$B$13="I",SUM('P7'!O207:R207),IF(DETAILS!$B$13="II",SUM('P7'!AE207:AH207),IF(DETAILS!$B$13="III",SUM('P7'!AQ207:AT207),""))),"ERROR")</f>
        <v>0</v>
      </c>
      <c r="DJ207" s="14" t="str">
        <f t="shared" si="63"/>
        <v/>
      </c>
    </row>
    <row r="208" spans="1:114" s="14" customFormat="1" x14ac:dyDescent="0.25">
      <c r="A208" s="14" t="str">
        <f>IF(BABY!A208="","",BABY!A208)</f>
        <v/>
      </c>
      <c r="B208" s="14">
        <f>IF(DETAILS!$B$13="I",SUM(BABY!G208:M208),IF(DETAILS!$B$13="II",SUM(BABY!AJ208:AP208),IF(DETAILS!$B$13="III",SUM(BABY!BE208:BK208),"")))</f>
        <v>0</v>
      </c>
      <c r="C208" s="14" t="str">
        <f t="shared" si="48"/>
        <v/>
      </c>
      <c r="D208" s="14">
        <f>IF(DETAILS!$B$13="I",SUM(BABY!N208:T208),IF(DETAILS!$B$13="II",SUM(BABY!AQ208:AW208),IF(DETAILS!$B$13="III",SUM(BABY!BL208:BR208),"")))</f>
        <v>0</v>
      </c>
      <c r="E208" s="14" t="str">
        <f t="shared" si="49"/>
        <v/>
      </c>
      <c r="F208" s="14">
        <f>IF(DETAILS!$B$13="I",SUM(BABY!U208:AA208),IF(DETAILS!$B$13="II",SUM(BABY!AX208:BD208),IF(DETAILS!$B$13="III",SUM(BABY!BS208:BY208),"")))</f>
        <v>0</v>
      </c>
      <c r="G208" s="14" t="str">
        <f t="shared" si="50"/>
        <v/>
      </c>
      <c r="Q208" s="14" t="str">
        <f>IF(MIDDLE!A208="","",MIDDLE!A208)</f>
        <v/>
      </c>
      <c r="R208" s="14">
        <f>IF(DETAILS!$B$13="I",SUM(MIDDLE!G208:M208),IF(DETAILS!$B$13="II",SUM(MIDDLE!AJ208:AP208),IF(DETAILS!$B$13="III",SUM(MIDDLE!BE208:BK208),"")))</f>
        <v>0</v>
      </c>
      <c r="S208" s="14" t="str">
        <f t="shared" si="51"/>
        <v/>
      </c>
      <c r="T208" s="14">
        <f>IF(DETAILS!$B$13="I",SUM(MIDDLE!N208:T208),IF(DETAILS!$B$13="II",SUM(MIDDLE!AQ208:AW208),IF(DETAILS!$B$13="III",SUM(MIDDLE!BL208:BR208),"")))</f>
        <v>0</v>
      </c>
      <c r="U208" s="14" t="str">
        <f t="shared" si="52"/>
        <v/>
      </c>
      <c r="V208" s="14">
        <f>IF(DETAILS!$B$13="I",SUM(MIDDLE!U208:AA208),IF(DETAILS!$B$13="II",SUM(MIDDLE!AX208:BD208),IF(DETAILS!$B$13="III",SUM(MIDDLE!BS208:BY208),"")))</f>
        <v>0</v>
      </c>
      <c r="W208" s="14" t="str">
        <f t="shared" si="53"/>
        <v/>
      </c>
      <c r="AG208" s="14" t="str">
        <f>IF(TOP!A208="","",TOP!A208)</f>
        <v/>
      </c>
      <c r="AH208" s="14">
        <f>IF(DETAILS!$B$13="I",SUM(TOP!G208:M208),IF(DETAILS!$B$13="II",SUM(TOP!AJ208:AP208),IF(DETAILS!$B$13="III",SUM(TOP!BE208:BK208),"")))</f>
        <v>0</v>
      </c>
      <c r="AI208" s="14" t="str">
        <f t="shared" si="54"/>
        <v/>
      </c>
      <c r="AJ208" s="14">
        <f>IF(DETAILS!$B$13="I",SUM(TOP!N208:T208),IF(DETAILS!$B$13="II",SUM(TOP!AQ208:AW208),IF(DETAILS!$B$13="III",SUM(TOP!BL208:BR208),"")))</f>
        <v>0</v>
      </c>
      <c r="AK208" s="14" t="str">
        <f t="shared" si="55"/>
        <v/>
      </c>
      <c r="AL208" s="14">
        <f>IF(DETAILS!$B$13="I",SUM(TOP!U208:AA208),IF(DETAILS!$B$13="II",SUM(TOP!AX208:BD208),IF(DETAILS!$B$13="III",SUM(TOP!BS208:BY208),"")))</f>
        <v>0</v>
      </c>
      <c r="AM208" s="14" t="str">
        <f t="shared" si="56"/>
        <v/>
      </c>
      <c r="AY208" s="14" t="str">
        <f>IF('P1'!A208="","",'P1'!A208)</f>
        <v/>
      </c>
      <c r="AZ208" s="14">
        <f>IF(DETAILS!$B$13="I",SUM('P1'!S208:X208),IF(DETAILS!$B$13="II",SUM('P1'!AR208:AW208),IF(DETAILS!$B$13="III",SUM('P1'!BK208:BP208))))</f>
        <v>0</v>
      </c>
      <c r="BA208" s="14" t="str">
        <f t="shared" si="57"/>
        <v/>
      </c>
      <c r="BJ208" s="14" t="str">
        <f>IF('P2'!A208="","",'P2'!A208)</f>
        <v/>
      </c>
      <c r="BK208" s="14">
        <f>IF(DETAILS!$B$13="I",SUM('P2'!S208:X208),IF(DETAILS!$B$13="II",SUM('P2'!AR208:AW208),IF(DETAILS!$B$13="III",SUM('P2'!BK208:BP208))))</f>
        <v>0</v>
      </c>
      <c r="BL208" s="14" t="str">
        <f t="shared" si="58"/>
        <v/>
      </c>
      <c r="BU208" s="14" t="str">
        <f>IF('P3'!A208="","",'P3'!A208)</f>
        <v/>
      </c>
      <c r="BV208" s="14">
        <f>IF(DETAILS!$B$13="I",SUM('P3'!S208:X208),IF(DETAILS!$B$13="II",SUM('P3'!AR208:AW208),IF(DETAILS!$B$13="III",SUM('P3'!BK208:BP208))))</f>
        <v>0</v>
      </c>
      <c r="BW208" s="14" t="str">
        <f t="shared" si="59"/>
        <v/>
      </c>
      <c r="CG208" s="14" t="str">
        <f>IF('P4'!A208="","",'P4'!A208)</f>
        <v/>
      </c>
      <c r="CH208" s="14">
        <f>IFERROR(IF(DETAILS!$B$13="I",SUM('P4'!O208:R208),IF(DETAILS!$B$13="II",SUM('P4'!AE208:AH208),IF(DETAILS!$B$13="III",SUM('P4'!AQ208:AT208),""))),"ERROR")</f>
        <v>0</v>
      </c>
      <c r="CI208" s="14" t="str">
        <f t="shared" si="60"/>
        <v/>
      </c>
      <c r="CP208" s="14" t="str">
        <f>IF('P5'!A208="","",'P5'!A208)</f>
        <v/>
      </c>
      <c r="CQ208" s="14">
        <f>IFERROR(IF(DETAILS!$B$13="I",SUM('P5'!O208:R208),IF(DETAILS!$B$13="II",SUM('P5'!AE208:AH208),IF(DETAILS!$B$13="III",SUM('P5'!AQ208:AT208),""))),"ERROR")</f>
        <v>0</v>
      </c>
      <c r="CR208" s="14" t="str">
        <f t="shared" si="61"/>
        <v/>
      </c>
      <c r="CY208" s="14" t="str">
        <f>IF('P6'!A208="","",'P6'!A208)</f>
        <v/>
      </c>
      <c r="CZ208" s="14">
        <f>IFERROR(IF(DETAILS!$B$13="I",SUM('P6'!O208:R208),IF(DETAILS!$B$13="II",SUM('P6'!AE208:AH208),IF(DETAILS!$B$13="III",SUM('P6'!AQ208:AT208),""))),"ERROR")</f>
        <v>0</v>
      </c>
      <c r="DA208" s="14" t="str">
        <f t="shared" si="62"/>
        <v/>
      </c>
      <c r="DH208" s="14" t="str">
        <f>IF('P7'!A208="","",'P7'!A208)</f>
        <v/>
      </c>
      <c r="DI208" s="14">
        <f>IFERROR(IF(DETAILS!$B$13="I",SUM('P7'!O208:R208),IF(DETAILS!$B$13="II",SUM('P7'!AE208:AH208),IF(DETAILS!$B$13="III",SUM('P7'!AQ208:AT208),""))),"ERROR")</f>
        <v>0</v>
      </c>
      <c r="DJ208" s="14" t="str">
        <f t="shared" si="63"/>
        <v/>
      </c>
    </row>
    <row r="209" spans="1:114" s="14" customFormat="1" x14ac:dyDescent="0.25">
      <c r="A209" s="14" t="str">
        <f>IF(BABY!A209="","",BABY!A209)</f>
        <v/>
      </c>
      <c r="B209" s="14">
        <f>IF(DETAILS!$B$13="I",SUM(BABY!G209:M209),IF(DETAILS!$B$13="II",SUM(BABY!AJ209:AP209),IF(DETAILS!$B$13="III",SUM(BABY!BE209:BK209),"")))</f>
        <v>0</v>
      </c>
      <c r="C209" s="14" t="str">
        <f t="shared" si="48"/>
        <v/>
      </c>
      <c r="D209" s="14">
        <f>IF(DETAILS!$B$13="I",SUM(BABY!N209:T209),IF(DETAILS!$B$13="II",SUM(BABY!AQ209:AW209),IF(DETAILS!$B$13="III",SUM(BABY!BL209:BR209),"")))</f>
        <v>0</v>
      </c>
      <c r="E209" s="14" t="str">
        <f t="shared" si="49"/>
        <v/>
      </c>
      <c r="F209" s="14">
        <f>IF(DETAILS!$B$13="I",SUM(BABY!U209:AA209),IF(DETAILS!$B$13="II",SUM(BABY!AX209:BD209),IF(DETAILS!$B$13="III",SUM(BABY!BS209:BY209),"")))</f>
        <v>0</v>
      </c>
      <c r="G209" s="14" t="str">
        <f t="shared" si="50"/>
        <v/>
      </c>
      <c r="Q209" s="14" t="str">
        <f>IF(MIDDLE!A209="","",MIDDLE!A209)</f>
        <v/>
      </c>
      <c r="R209" s="14">
        <f>IF(DETAILS!$B$13="I",SUM(MIDDLE!G209:M209),IF(DETAILS!$B$13="II",SUM(MIDDLE!AJ209:AP209),IF(DETAILS!$B$13="III",SUM(MIDDLE!BE209:BK209),"")))</f>
        <v>0</v>
      </c>
      <c r="S209" s="14" t="str">
        <f t="shared" si="51"/>
        <v/>
      </c>
      <c r="T209" s="14">
        <f>IF(DETAILS!$B$13="I",SUM(MIDDLE!N209:T209),IF(DETAILS!$B$13="II",SUM(MIDDLE!AQ209:AW209),IF(DETAILS!$B$13="III",SUM(MIDDLE!BL209:BR209),"")))</f>
        <v>0</v>
      </c>
      <c r="U209" s="14" t="str">
        <f t="shared" si="52"/>
        <v/>
      </c>
      <c r="V209" s="14">
        <f>IF(DETAILS!$B$13="I",SUM(MIDDLE!U209:AA209),IF(DETAILS!$B$13="II",SUM(MIDDLE!AX209:BD209),IF(DETAILS!$B$13="III",SUM(MIDDLE!BS209:BY209),"")))</f>
        <v>0</v>
      </c>
      <c r="W209" s="14" t="str">
        <f t="shared" si="53"/>
        <v/>
      </c>
      <c r="AG209" s="14" t="str">
        <f>IF(TOP!A209="","",TOP!A209)</f>
        <v/>
      </c>
      <c r="AH209" s="14">
        <f>IF(DETAILS!$B$13="I",SUM(TOP!G209:M209),IF(DETAILS!$B$13="II",SUM(TOP!AJ209:AP209),IF(DETAILS!$B$13="III",SUM(TOP!BE209:BK209),"")))</f>
        <v>0</v>
      </c>
      <c r="AI209" s="14" t="str">
        <f t="shared" si="54"/>
        <v/>
      </c>
      <c r="AJ209" s="14">
        <f>IF(DETAILS!$B$13="I",SUM(TOP!N209:T209),IF(DETAILS!$B$13="II",SUM(TOP!AQ209:AW209),IF(DETAILS!$B$13="III",SUM(TOP!BL209:BR209),"")))</f>
        <v>0</v>
      </c>
      <c r="AK209" s="14" t="str">
        <f t="shared" si="55"/>
        <v/>
      </c>
      <c r="AL209" s="14">
        <f>IF(DETAILS!$B$13="I",SUM(TOP!U209:AA209),IF(DETAILS!$B$13="II",SUM(TOP!AX209:BD209),IF(DETAILS!$B$13="III",SUM(TOP!BS209:BY209),"")))</f>
        <v>0</v>
      </c>
      <c r="AM209" s="14" t="str">
        <f t="shared" si="56"/>
        <v/>
      </c>
      <c r="AY209" s="14" t="str">
        <f>IF('P1'!A209="","",'P1'!A209)</f>
        <v/>
      </c>
      <c r="AZ209" s="14">
        <f>IF(DETAILS!$B$13="I",SUM('P1'!S209:X209),IF(DETAILS!$B$13="II",SUM('P1'!AR209:AW209),IF(DETAILS!$B$13="III",SUM('P1'!BK209:BP209))))</f>
        <v>0</v>
      </c>
      <c r="BA209" s="14" t="str">
        <f t="shared" si="57"/>
        <v/>
      </c>
      <c r="BJ209" s="14" t="str">
        <f>IF('P2'!A209="","",'P2'!A209)</f>
        <v/>
      </c>
      <c r="BK209" s="14">
        <f>IF(DETAILS!$B$13="I",SUM('P2'!S209:X209),IF(DETAILS!$B$13="II",SUM('P2'!AR209:AW209),IF(DETAILS!$B$13="III",SUM('P2'!BK209:BP209))))</f>
        <v>0</v>
      </c>
      <c r="BL209" s="14" t="str">
        <f t="shared" si="58"/>
        <v/>
      </c>
      <c r="BU209" s="14" t="str">
        <f>IF('P3'!A209="","",'P3'!A209)</f>
        <v/>
      </c>
      <c r="BV209" s="14">
        <f>IF(DETAILS!$B$13="I",SUM('P3'!S209:X209),IF(DETAILS!$B$13="II",SUM('P3'!AR209:AW209),IF(DETAILS!$B$13="III",SUM('P3'!BK209:BP209))))</f>
        <v>0</v>
      </c>
      <c r="BW209" s="14" t="str">
        <f t="shared" si="59"/>
        <v/>
      </c>
      <c r="CG209" s="14" t="str">
        <f>IF('P4'!A209="","",'P4'!A209)</f>
        <v/>
      </c>
      <c r="CH209" s="14">
        <f>IFERROR(IF(DETAILS!$B$13="I",SUM('P4'!O209:R209),IF(DETAILS!$B$13="II",SUM('P4'!AE209:AH209),IF(DETAILS!$B$13="III",SUM('P4'!AQ209:AT209),""))),"ERROR")</f>
        <v>0</v>
      </c>
      <c r="CI209" s="14" t="str">
        <f t="shared" si="60"/>
        <v/>
      </c>
      <c r="CP209" s="14" t="str">
        <f>IF('P5'!A209="","",'P5'!A209)</f>
        <v/>
      </c>
      <c r="CQ209" s="14">
        <f>IFERROR(IF(DETAILS!$B$13="I",SUM('P5'!O209:R209),IF(DETAILS!$B$13="II",SUM('P5'!AE209:AH209),IF(DETAILS!$B$13="III",SUM('P5'!AQ209:AT209),""))),"ERROR")</f>
        <v>0</v>
      </c>
      <c r="CR209" s="14" t="str">
        <f t="shared" si="61"/>
        <v/>
      </c>
      <c r="CY209" s="14" t="str">
        <f>IF('P6'!A209="","",'P6'!A209)</f>
        <v/>
      </c>
      <c r="CZ209" s="14">
        <f>IFERROR(IF(DETAILS!$B$13="I",SUM('P6'!O209:R209),IF(DETAILS!$B$13="II",SUM('P6'!AE209:AH209),IF(DETAILS!$B$13="III",SUM('P6'!AQ209:AT209),""))),"ERROR")</f>
        <v>0</v>
      </c>
      <c r="DA209" s="14" t="str">
        <f t="shared" si="62"/>
        <v/>
      </c>
      <c r="DH209" s="14" t="str">
        <f>IF('P7'!A209="","",'P7'!A209)</f>
        <v/>
      </c>
      <c r="DI209" s="14">
        <f>IFERROR(IF(DETAILS!$B$13="I",SUM('P7'!O209:R209),IF(DETAILS!$B$13="II",SUM('P7'!AE209:AH209),IF(DETAILS!$B$13="III",SUM('P7'!AQ209:AT209),""))),"ERROR")</f>
        <v>0</v>
      </c>
      <c r="DJ209" s="14" t="str">
        <f t="shared" si="63"/>
        <v/>
      </c>
    </row>
    <row r="210" spans="1:114" s="14" customFormat="1" x14ac:dyDescent="0.25">
      <c r="A210" s="14" t="str">
        <f>IF(BABY!A210="","",BABY!A210)</f>
        <v/>
      </c>
      <c r="B210" s="14">
        <f>IF(DETAILS!$B$13="I",SUM(BABY!G210:M210),IF(DETAILS!$B$13="II",SUM(BABY!AJ210:AP210),IF(DETAILS!$B$13="III",SUM(BABY!BE210:BK210),"")))</f>
        <v>0</v>
      </c>
      <c r="C210" s="14" t="str">
        <f t="shared" si="48"/>
        <v/>
      </c>
      <c r="D210" s="14">
        <f>IF(DETAILS!$B$13="I",SUM(BABY!N210:T210),IF(DETAILS!$B$13="II",SUM(BABY!AQ210:AW210),IF(DETAILS!$B$13="III",SUM(BABY!BL210:BR210),"")))</f>
        <v>0</v>
      </c>
      <c r="E210" s="14" t="str">
        <f t="shared" si="49"/>
        <v/>
      </c>
      <c r="F210" s="14">
        <f>IF(DETAILS!$B$13="I",SUM(BABY!U210:AA210),IF(DETAILS!$B$13="II",SUM(BABY!AX210:BD210),IF(DETAILS!$B$13="III",SUM(BABY!BS210:BY210),"")))</f>
        <v>0</v>
      </c>
      <c r="G210" s="14" t="str">
        <f t="shared" si="50"/>
        <v/>
      </c>
      <c r="Q210" s="14" t="str">
        <f>IF(MIDDLE!A210="","",MIDDLE!A210)</f>
        <v/>
      </c>
      <c r="R210" s="14">
        <f>IF(DETAILS!$B$13="I",SUM(MIDDLE!G210:M210),IF(DETAILS!$B$13="II",SUM(MIDDLE!AJ210:AP210),IF(DETAILS!$B$13="III",SUM(MIDDLE!BE210:BK210),"")))</f>
        <v>0</v>
      </c>
      <c r="S210" s="14" t="str">
        <f t="shared" si="51"/>
        <v/>
      </c>
      <c r="T210" s="14">
        <f>IF(DETAILS!$B$13="I",SUM(MIDDLE!N210:T210),IF(DETAILS!$B$13="II",SUM(MIDDLE!AQ210:AW210),IF(DETAILS!$B$13="III",SUM(MIDDLE!BL210:BR210),"")))</f>
        <v>0</v>
      </c>
      <c r="U210" s="14" t="str">
        <f t="shared" si="52"/>
        <v/>
      </c>
      <c r="V210" s="14">
        <f>IF(DETAILS!$B$13="I",SUM(MIDDLE!U210:AA210),IF(DETAILS!$B$13="II",SUM(MIDDLE!AX210:BD210),IF(DETAILS!$B$13="III",SUM(MIDDLE!BS210:BY210),"")))</f>
        <v>0</v>
      </c>
      <c r="W210" s="14" t="str">
        <f t="shared" si="53"/>
        <v/>
      </c>
      <c r="AG210" s="14" t="str">
        <f>IF(TOP!A210="","",TOP!A210)</f>
        <v/>
      </c>
      <c r="AH210" s="14">
        <f>IF(DETAILS!$B$13="I",SUM(TOP!G210:M210),IF(DETAILS!$B$13="II",SUM(TOP!AJ210:AP210),IF(DETAILS!$B$13="III",SUM(TOP!BE210:BK210),"")))</f>
        <v>0</v>
      </c>
      <c r="AI210" s="14" t="str">
        <f t="shared" si="54"/>
        <v/>
      </c>
      <c r="AJ210" s="14">
        <f>IF(DETAILS!$B$13="I",SUM(TOP!N210:T210),IF(DETAILS!$B$13="II",SUM(TOP!AQ210:AW210),IF(DETAILS!$B$13="III",SUM(TOP!BL210:BR210),"")))</f>
        <v>0</v>
      </c>
      <c r="AK210" s="14" t="str">
        <f t="shared" si="55"/>
        <v/>
      </c>
      <c r="AL210" s="14">
        <f>IF(DETAILS!$B$13="I",SUM(TOP!U210:AA210),IF(DETAILS!$B$13="II",SUM(TOP!AX210:BD210),IF(DETAILS!$B$13="III",SUM(TOP!BS210:BY210),"")))</f>
        <v>0</v>
      </c>
      <c r="AM210" s="14" t="str">
        <f t="shared" si="56"/>
        <v/>
      </c>
      <c r="AY210" s="14" t="str">
        <f>IF('P1'!A210="","",'P1'!A210)</f>
        <v/>
      </c>
      <c r="AZ210" s="14">
        <f>IF(DETAILS!$B$13="I",SUM('P1'!S210:X210),IF(DETAILS!$B$13="II",SUM('P1'!AR210:AW210),IF(DETAILS!$B$13="III",SUM('P1'!BK210:BP210))))</f>
        <v>0</v>
      </c>
      <c r="BA210" s="14" t="str">
        <f t="shared" si="57"/>
        <v/>
      </c>
      <c r="BJ210" s="14" t="str">
        <f>IF('P2'!A210="","",'P2'!A210)</f>
        <v/>
      </c>
      <c r="BK210" s="14">
        <f>IF(DETAILS!$B$13="I",SUM('P2'!S210:X210),IF(DETAILS!$B$13="II",SUM('P2'!AR210:AW210),IF(DETAILS!$B$13="III",SUM('P2'!BK210:BP210))))</f>
        <v>0</v>
      </c>
      <c r="BL210" s="14" t="str">
        <f t="shared" si="58"/>
        <v/>
      </c>
      <c r="BU210" s="14" t="str">
        <f>IF('P3'!A210="","",'P3'!A210)</f>
        <v/>
      </c>
      <c r="BV210" s="14">
        <f>IF(DETAILS!$B$13="I",SUM('P3'!S210:X210),IF(DETAILS!$B$13="II",SUM('P3'!AR210:AW210),IF(DETAILS!$B$13="III",SUM('P3'!BK210:BP210))))</f>
        <v>0</v>
      </c>
      <c r="BW210" s="14" t="str">
        <f t="shared" si="59"/>
        <v/>
      </c>
      <c r="CG210" s="14" t="str">
        <f>IF('P4'!A210="","",'P4'!A210)</f>
        <v/>
      </c>
      <c r="CH210" s="14">
        <f>IFERROR(IF(DETAILS!$B$13="I",SUM('P4'!O210:R210),IF(DETAILS!$B$13="II",SUM('P4'!AE210:AH210),IF(DETAILS!$B$13="III",SUM('P4'!AQ210:AT210),""))),"ERROR")</f>
        <v>0</v>
      </c>
      <c r="CI210" s="14" t="str">
        <f t="shared" si="60"/>
        <v/>
      </c>
      <c r="CP210" s="14" t="str">
        <f>IF('P5'!A210="","",'P5'!A210)</f>
        <v/>
      </c>
      <c r="CQ210" s="14">
        <f>IFERROR(IF(DETAILS!$B$13="I",SUM('P5'!O210:R210),IF(DETAILS!$B$13="II",SUM('P5'!AE210:AH210),IF(DETAILS!$B$13="III",SUM('P5'!AQ210:AT210),""))),"ERROR")</f>
        <v>0</v>
      </c>
      <c r="CR210" s="14" t="str">
        <f t="shared" si="61"/>
        <v/>
      </c>
      <c r="CY210" s="14" t="str">
        <f>IF('P6'!A210="","",'P6'!A210)</f>
        <v/>
      </c>
      <c r="CZ210" s="14">
        <f>IFERROR(IF(DETAILS!$B$13="I",SUM('P6'!O210:R210),IF(DETAILS!$B$13="II",SUM('P6'!AE210:AH210),IF(DETAILS!$B$13="III",SUM('P6'!AQ210:AT210),""))),"ERROR")</f>
        <v>0</v>
      </c>
      <c r="DA210" s="14" t="str">
        <f t="shared" si="62"/>
        <v/>
      </c>
      <c r="DH210" s="14" t="str">
        <f>IF('P7'!A210="","",'P7'!A210)</f>
        <v/>
      </c>
      <c r="DI210" s="14">
        <f>IFERROR(IF(DETAILS!$B$13="I",SUM('P7'!O210:R210),IF(DETAILS!$B$13="II",SUM('P7'!AE210:AH210),IF(DETAILS!$B$13="III",SUM('P7'!AQ210:AT210),""))),"ERROR")</f>
        <v>0</v>
      </c>
      <c r="DJ210" s="14" t="str">
        <f t="shared" si="63"/>
        <v/>
      </c>
    </row>
    <row r="211" spans="1:114" s="14" customFormat="1" x14ac:dyDescent="0.25">
      <c r="A211" s="14" t="str">
        <f>IF(BABY!A211="","",BABY!A211)</f>
        <v/>
      </c>
      <c r="B211" s="14">
        <f>IF(DETAILS!$B$13="I",SUM(BABY!G211:M211),IF(DETAILS!$B$13="II",SUM(BABY!AJ211:AP211),IF(DETAILS!$B$13="III",SUM(BABY!BE211:BK211),"")))</f>
        <v>0</v>
      </c>
      <c r="C211" s="14" t="str">
        <f t="shared" si="48"/>
        <v/>
      </c>
      <c r="D211" s="14">
        <f>IF(DETAILS!$B$13="I",SUM(BABY!N211:T211),IF(DETAILS!$B$13="II",SUM(BABY!AQ211:AW211),IF(DETAILS!$B$13="III",SUM(BABY!BL211:BR211),"")))</f>
        <v>0</v>
      </c>
      <c r="E211" s="14" t="str">
        <f t="shared" si="49"/>
        <v/>
      </c>
      <c r="F211" s="14">
        <f>IF(DETAILS!$B$13="I",SUM(BABY!U211:AA211),IF(DETAILS!$B$13="II",SUM(BABY!AX211:BD211),IF(DETAILS!$B$13="III",SUM(BABY!BS211:BY211),"")))</f>
        <v>0</v>
      </c>
      <c r="G211" s="14" t="str">
        <f t="shared" si="50"/>
        <v/>
      </c>
      <c r="Q211" s="14" t="str">
        <f>IF(MIDDLE!A211="","",MIDDLE!A211)</f>
        <v/>
      </c>
      <c r="R211" s="14">
        <f>IF(DETAILS!$B$13="I",SUM(MIDDLE!G211:M211),IF(DETAILS!$B$13="II",SUM(MIDDLE!AJ211:AP211),IF(DETAILS!$B$13="III",SUM(MIDDLE!BE211:BK211),"")))</f>
        <v>0</v>
      </c>
      <c r="S211" s="14" t="str">
        <f t="shared" si="51"/>
        <v/>
      </c>
      <c r="T211" s="14">
        <f>IF(DETAILS!$B$13="I",SUM(MIDDLE!N211:T211),IF(DETAILS!$B$13="II",SUM(MIDDLE!AQ211:AW211),IF(DETAILS!$B$13="III",SUM(MIDDLE!BL211:BR211),"")))</f>
        <v>0</v>
      </c>
      <c r="U211" s="14" t="str">
        <f t="shared" si="52"/>
        <v/>
      </c>
      <c r="V211" s="14">
        <f>IF(DETAILS!$B$13="I",SUM(MIDDLE!U211:AA211),IF(DETAILS!$B$13="II",SUM(MIDDLE!AX211:BD211),IF(DETAILS!$B$13="III",SUM(MIDDLE!BS211:BY211),"")))</f>
        <v>0</v>
      </c>
      <c r="W211" s="14" t="str">
        <f t="shared" si="53"/>
        <v/>
      </c>
      <c r="AG211" s="14" t="str">
        <f>IF(TOP!A211="","",TOP!A211)</f>
        <v/>
      </c>
      <c r="AH211" s="14">
        <f>IF(DETAILS!$B$13="I",SUM(TOP!G211:M211),IF(DETAILS!$B$13="II",SUM(TOP!AJ211:AP211),IF(DETAILS!$B$13="III",SUM(TOP!BE211:BK211),"")))</f>
        <v>0</v>
      </c>
      <c r="AI211" s="14" t="str">
        <f t="shared" si="54"/>
        <v/>
      </c>
      <c r="AJ211" s="14">
        <f>IF(DETAILS!$B$13="I",SUM(TOP!N211:T211),IF(DETAILS!$B$13="II",SUM(TOP!AQ211:AW211),IF(DETAILS!$B$13="III",SUM(TOP!BL211:BR211),"")))</f>
        <v>0</v>
      </c>
      <c r="AK211" s="14" t="str">
        <f t="shared" si="55"/>
        <v/>
      </c>
      <c r="AL211" s="14">
        <f>IF(DETAILS!$B$13="I",SUM(TOP!U211:AA211),IF(DETAILS!$B$13="II",SUM(TOP!AX211:BD211),IF(DETAILS!$B$13="III",SUM(TOP!BS211:BY211),"")))</f>
        <v>0</v>
      </c>
      <c r="AM211" s="14" t="str">
        <f t="shared" si="56"/>
        <v/>
      </c>
      <c r="AY211" s="14" t="str">
        <f>IF('P1'!A211="","",'P1'!A211)</f>
        <v/>
      </c>
      <c r="AZ211" s="14">
        <f>IF(DETAILS!$B$13="I",SUM('P1'!S211:X211),IF(DETAILS!$B$13="II",SUM('P1'!AR211:AW211),IF(DETAILS!$B$13="III",SUM('P1'!BK211:BP211))))</f>
        <v>0</v>
      </c>
      <c r="BA211" s="14" t="str">
        <f t="shared" si="57"/>
        <v/>
      </c>
      <c r="BJ211" s="14" t="str">
        <f>IF('P2'!A211="","",'P2'!A211)</f>
        <v/>
      </c>
      <c r="BK211" s="14">
        <f>IF(DETAILS!$B$13="I",SUM('P2'!S211:X211),IF(DETAILS!$B$13="II",SUM('P2'!AR211:AW211),IF(DETAILS!$B$13="III",SUM('P2'!BK211:BP211))))</f>
        <v>0</v>
      </c>
      <c r="BL211" s="14" t="str">
        <f t="shared" si="58"/>
        <v/>
      </c>
      <c r="BU211" s="14" t="str">
        <f>IF('P3'!A211="","",'P3'!A211)</f>
        <v/>
      </c>
      <c r="BV211" s="14">
        <f>IF(DETAILS!$B$13="I",SUM('P3'!S211:X211),IF(DETAILS!$B$13="II",SUM('P3'!AR211:AW211),IF(DETAILS!$B$13="III",SUM('P3'!BK211:BP211))))</f>
        <v>0</v>
      </c>
      <c r="BW211" s="14" t="str">
        <f t="shared" si="59"/>
        <v/>
      </c>
      <c r="CG211" s="14" t="str">
        <f>IF('P4'!A211="","",'P4'!A211)</f>
        <v/>
      </c>
      <c r="CH211" s="14">
        <f>IFERROR(IF(DETAILS!$B$13="I",SUM('P4'!O211:R211),IF(DETAILS!$B$13="II",SUM('P4'!AE211:AH211),IF(DETAILS!$B$13="III",SUM('P4'!AQ211:AT211),""))),"ERROR")</f>
        <v>0</v>
      </c>
      <c r="CI211" s="14" t="str">
        <f t="shared" si="60"/>
        <v/>
      </c>
      <c r="CP211" s="14" t="str">
        <f>IF('P5'!A211="","",'P5'!A211)</f>
        <v/>
      </c>
      <c r="CQ211" s="14">
        <f>IFERROR(IF(DETAILS!$B$13="I",SUM('P5'!O211:R211),IF(DETAILS!$B$13="II",SUM('P5'!AE211:AH211),IF(DETAILS!$B$13="III",SUM('P5'!AQ211:AT211),""))),"ERROR")</f>
        <v>0</v>
      </c>
      <c r="CR211" s="14" t="str">
        <f t="shared" si="61"/>
        <v/>
      </c>
      <c r="CY211" s="14" t="str">
        <f>IF('P6'!A211="","",'P6'!A211)</f>
        <v/>
      </c>
      <c r="CZ211" s="14">
        <f>IFERROR(IF(DETAILS!$B$13="I",SUM('P6'!O211:R211),IF(DETAILS!$B$13="II",SUM('P6'!AE211:AH211),IF(DETAILS!$B$13="III",SUM('P6'!AQ211:AT211),""))),"ERROR")</f>
        <v>0</v>
      </c>
      <c r="DA211" s="14" t="str">
        <f t="shared" si="62"/>
        <v/>
      </c>
      <c r="DH211" s="14" t="str">
        <f>IF('P7'!A211="","",'P7'!A211)</f>
        <v/>
      </c>
      <c r="DI211" s="14">
        <f>IFERROR(IF(DETAILS!$B$13="I",SUM('P7'!O211:R211),IF(DETAILS!$B$13="II",SUM('P7'!AE211:AH211),IF(DETAILS!$B$13="III",SUM('P7'!AQ211:AT211),""))),"ERROR")</f>
        <v>0</v>
      </c>
      <c r="DJ211" s="14" t="str">
        <f t="shared" si="63"/>
        <v/>
      </c>
    </row>
    <row r="212" spans="1:114" s="14" customFormat="1" x14ac:dyDescent="0.25">
      <c r="A212" s="14" t="str">
        <f>IF(BABY!A212="","",BABY!A212)</f>
        <v/>
      </c>
      <c r="B212" s="14">
        <f>IF(DETAILS!$B$13="I",SUM(BABY!G212:M212),IF(DETAILS!$B$13="II",SUM(BABY!AJ212:AP212),IF(DETAILS!$B$13="III",SUM(BABY!BE212:BK212),"")))</f>
        <v>0</v>
      </c>
      <c r="C212" s="14" t="str">
        <f t="shared" si="48"/>
        <v/>
      </c>
      <c r="D212" s="14">
        <f>IF(DETAILS!$B$13="I",SUM(BABY!N212:T212),IF(DETAILS!$B$13="II",SUM(BABY!AQ212:AW212),IF(DETAILS!$B$13="III",SUM(BABY!BL212:BR212),"")))</f>
        <v>0</v>
      </c>
      <c r="E212" s="14" t="str">
        <f t="shared" si="49"/>
        <v/>
      </c>
      <c r="F212" s="14">
        <f>IF(DETAILS!$B$13="I",SUM(BABY!U212:AA212),IF(DETAILS!$B$13="II",SUM(BABY!AX212:BD212),IF(DETAILS!$B$13="III",SUM(BABY!BS212:BY212),"")))</f>
        <v>0</v>
      </c>
      <c r="G212" s="14" t="str">
        <f t="shared" si="50"/>
        <v/>
      </c>
      <c r="Q212" s="14" t="str">
        <f>IF(MIDDLE!A212="","",MIDDLE!A212)</f>
        <v/>
      </c>
      <c r="R212" s="14">
        <f>IF(DETAILS!$B$13="I",SUM(MIDDLE!G212:M212),IF(DETAILS!$B$13="II",SUM(MIDDLE!AJ212:AP212),IF(DETAILS!$B$13="III",SUM(MIDDLE!BE212:BK212),"")))</f>
        <v>0</v>
      </c>
      <c r="S212" s="14" t="str">
        <f t="shared" si="51"/>
        <v/>
      </c>
      <c r="T212" s="14">
        <f>IF(DETAILS!$B$13="I",SUM(MIDDLE!N212:T212),IF(DETAILS!$B$13="II",SUM(MIDDLE!AQ212:AW212),IF(DETAILS!$B$13="III",SUM(MIDDLE!BL212:BR212),"")))</f>
        <v>0</v>
      </c>
      <c r="U212" s="14" t="str">
        <f t="shared" si="52"/>
        <v/>
      </c>
      <c r="V212" s="14">
        <f>IF(DETAILS!$B$13="I",SUM(MIDDLE!U212:AA212),IF(DETAILS!$B$13="II",SUM(MIDDLE!AX212:BD212),IF(DETAILS!$B$13="III",SUM(MIDDLE!BS212:BY212),"")))</f>
        <v>0</v>
      </c>
      <c r="W212" s="14" t="str">
        <f t="shared" si="53"/>
        <v/>
      </c>
      <c r="AG212" s="14" t="str">
        <f>IF(TOP!A212="","",TOP!A212)</f>
        <v/>
      </c>
      <c r="AH212" s="14">
        <f>IF(DETAILS!$B$13="I",SUM(TOP!G212:M212),IF(DETAILS!$B$13="II",SUM(TOP!AJ212:AP212),IF(DETAILS!$B$13="III",SUM(TOP!BE212:BK212),"")))</f>
        <v>0</v>
      </c>
      <c r="AI212" s="14" t="str">
        <f t="shared" si="54"/>
        <v/>
      </c>
      <c r="AJ212" s="14">
        <f>IF(DETAILS!$B$13="I",SUM(TOP!N212:T212),IF(DETAILS!$B$13="II",SUM(TOP!AQ212:AW212),IF(DETAILS!$B$13="III",SUM(TOP!BL212:BR212),"")))</f>
        <v>0</v>
      </c>
      <c r="AK212" s="14" t="str">
        <f t="shared" si="55"/>
        <v/>
      </c>
      <c r="AL212" s="14">
        <f>IF(DETAILS!$B$13="I",SUM(TOP!U212:AA212),IF(DETAILS!$B$13="II",SUM(TOP!AX212:BD212),IF(DETAILS!$B$13="III",SUM(TOP!BS212:BY212),"")))</f>
        <v>0</v>
      </c>
      <c r="AM212" s="14" t="str">
        <f t="shared" si="56"/>
        <v/>
      </c>
      <c r="AY212" s="14" t="str">
        <f>IF('P1'!A212="","",'P1'!A212)</f>
        <v/>
      </c>
      <c r="AZ212" s="14">
        <f>IF(DETAILS!$B$13="I",SUM('P1'!S212:X212),IF(DETAILS!$B$13="II",SUM('P1'!AR212:AW212),IF(DETAILS!$B$13="III",SUM('P1'!BK212:BP212))))</f>
        <v>0</v>
      </c>
      <c r="BA212" s="14" t="str">
        <f t="shared" si="57"/>
        <v/>
      </c>
      <c r="BJ212" s="14" t="str">
        <f>IF('P2'!A212="","",'P2'!A212)</f>
        <v/>
      </c>
      <c r="BK212" s="14">
        <f>IF(DETAILS!$B$13="I",SUM('P2'!S212:X212),IF(DETAILS!$B$13="II",SUM('P2'!AR212:AW212),IF(DETAILS!$B$13="III",SUM('P2'!BK212:BP212))))</f>
        <v>0</v>
      </c>
      <c r="BL212" s="14" t="str">
        <f t="shared" si="58"/>
        <v/>
      </c>
      <c r="BU212" s="14" t="str">
        <f>IF('P3'!A212="","",'P3'!A212)</f>
        <v/>
      </c>
      <c r="BV212" s="14">
        <f>IF(DETAILS!$B$13="I",SUM('P3'!S212:X212),IF(DETAILS!$B$13="II",SUM('P3'!AR212:AW212),IF(DETAILS!$B$13="III",SUM('P3'!BK212:BP212))))</f>
        <v>0</v>
      </c>
      <c r="BW212" s="14" t="str">
        <f t="shared" si="59"/>
        <v/>
      </c>
      <c r="CG212" s="14" t="str">
        <f>IF('P4'!A212="","",'P4'!A212)</f>
        <v/>
      </c>
      <c r="CH212" s="14">
        <f>IFERROR(IF(DETAILS!$B$13="I",SUM('P4'!O212:R212),IF(DETAILS!$B$13="II",SUM('P4'!AE212:AH212),IF(DETAILS!$B$13="III",SUM('P4'!AQ212:AT212),""))),"ERROR")</f>
        <v>0</v>
      </c>
      <c r="CI212" s="14" t="str">
        <f t="shared" si="60"/>
        <v/>
      </c>
      <c r="CP212" s="14" t="str">
        <f>IF('P5'!A212="","",'P5'!A212)</f>
        <v/>
      </c>
      <c r="CQ212" s="14">
        <f>IFERROR(IF(DETAILS!$B$13="I",SUM('P5'!O212:R212),IF(DETAILS!$B$13="II",SUM('P5'!AE212:AH212),IF(DETAILS!$B$13="III",SUM('P5'!AQ212:AT212),""))),"ERROR")</f>
        <v>0</v>
      </c>
      <c r="CR212" s="14" t="str">
        <f t="shared" si="61"/>
        <v/>
      </c>
      <c r="CY212" s="14" t="str">
        <f>IF('P6'!A212="","",'P6'!A212)</f>
        <v/>
      </c>
      <c r="CZ212" s="14">
        <f>IFERROR(IF(DETAILS!$B$13="I",SUM('P6'!O212:R212),IF(DETAILS!$B$13="II",SUM('P6'!AE212:AH212),IF(DETAILS!$B$13="III",SUM('P6'!AQ212:AT212),""))),"ERROR")</f>
        <v>0</v>
      </c>
      <c r="DA212" s="14" t="str">
        <f t="shared" si="62"/>
        <v/>
      </c>
      <c r="DH212" s="14" t="str">
        <f>IF('P7'!A212="","",'P7'!A212)</f>
        <v/>
      </c>
      <c r="DI212" s="14">
        <f>IFERROR(IF(DETAILS!$B$13="I",SUM('P7'!O212:R212),IF(DETAILS!$B$13="II",SUM('P7'!AE212:AH212),IF(DETAILS!$B$13="III",SUM('P7'!AQ212:AT212),""))),"ERROR")</f>
        <v>0</v>
      </c>
      <c r="DJ212" s="14" t="str">
        <f t="shared" si="63"/>
        <v/>
      </c>
    </row>
    <row r="213" spans="1:114" s="14" customFormat="1" x14ac:dyDescent="0.25">
      <c r="A213" s="14" t="str">
        <f>IF(BABY!A213="","",BABY!A213)</f>
        <v/>
      </c>
      <c r="B213" s="14">
        <f>IF(DETAILS!$B$13="I",SUM(BABY!G213:M213),IF(DETAILS!$B$13="II",SUM(BABY!AJ213:AP213),IF(DETAILS!$B$13="III",SUM(BABY!BE213:BK213),"")))</f>
        <v>0</v>
      </c>
      <c r="C213" s="14" t="str">
        <f t="shared" si="48"/>
        <v/>
      </c>
      <c r="D213" s="14">
        <f>IF(DETAILS!$B$13="I",SUM(BABY!N213:T213),IF(DETAILS!$B$13="II",SUM(BABY!AQ213:AW213),IF(DETAILS!$B$13="III",SUM(BABY!BL213:BR213),"")))</f>
        <v>0</v>
      </c>
      <c r="E213" s="14" t="str">
        <f t="shared" si="49"/>
        <v/>
      </c>
      <c r="F213" s="14">
        <f>IF(DETAILS!$B$13="I",SUM(BABY!U213:AA213),IF(DETAILS!$B$13="II",SUM(BABY!AX213:BD213),IF(DETAILS!$B$13="III",SUM(BABY!BS213:BY213),"")))</f>
        <v>0</v>
      </c>
      <c r="G213" s="14" t="str">
        <f t="shared" si="50"/>
        <v/>
      </c>
      <c r="Q213" s="14" t="str">
        <f>IF(MIDDLE!A213="","",MIDDLE!A213)</f>
        <v/>
      </c>
      <c r="R213" s="14">
        <f>IF(DETAILS!$B$13="I",SUM(MIDDLE!G213:M213),IF(DETAILS!$B$13="II",SUM(MIDDLE!AJ213:AP213),IF(DETAILS!$B$13="III",SUM(MIDDLE!BE213:BK213),"")))</f>
        <v>0</v>
      </c>
      <c r="S213" s="14" t="str">
        <f t="shared" si="51"/>
        <v/>
      </c>
      <c r="T213" s="14">
        <f>IF(DETAILS!$B$13="I",SUM(MIDDLE!N213:T213),IF(DETAILS!$B$13="II",SUM(MIDDLE!AQ213:AW213),IF(DETAILS!$B$13="III",SUM(MIDDLE!BL213:BR213),"")))</f>
        <v>0</v>
      </c>
      <c r="U213" s="14" t="str">
        <f t="shared" si="52"/>
        <v/>
      </c>
      <c r="V213" s="14">
        <f>IF(DETAILS!$B$13="I",SUM(MIDDLE!U213:AA213),IF(DETAILS!$B$13="II",SUM(MIDDLE!AX213:BD213),IF(DETAILS!$B$13="III",SUM(MIDDLE!BS213:BY213),"")))</f>
        <v>0</v>
      </c>
      <c r="W213" s="14" t="str">
        <f t="shared" si="53"/>
        <v/>
      </c>
      <c r="AG213" s="14" t="str">
        <f>IF(TOP!A213="","",TOP!A213)</f>
        <v/>
      </c>
      <c r="AH213" s="14">
        <f>IF(DETAILS!$B$13="I",SUM(TOP!G213:M213),IF(DETAILS!$B$13="II",SUM(TOP!AJ213:AP213),IF(DETAILS!$B$13="III",SUM(TOP!BE213:BK213),"")))</f>
        <v>0</v>
      </c>
      <c r="AI213" s="14" t="str">
        <f t="shared" si="54"/>
        <v/>
      </c>
      <c r="AJ213" s="14">
        <f>IF(DETAILS!$B$13="I",SUM(TOP!N213:T213),IF(DETAILS!$B$13="II",SUM(TOP!AQ213:AW213),IF(DETAILS!$B$13="III",SUM(TOP!BL213:BR213),"")))</f>
        <v>0</v>
      </c>
      <c r="AK213" s="14" t="str">
        <f t="shared" si="55"/>
        <v/>
      </c>
      <c r="AL213" s="14">
        <f>IF(DETAILS!$B$13="I",SUM(TOP!U213:AA213),IF(DETAILS!$B$13="II",SUM(TOP!AX213:BD213),IF(DETAILS!$B$13="III",SUM(TOP!BS213:BY213),"")))</f>
        <v>0</v>
      </c>
      <c r="AM213" s="14" t="str">
        <f t="shared" si="56"/>
        <v/>
      </c>
      <c r="AY213" s="14" t="str">
        <f>IF('P1'!A213="","",'P1'!A213)</f>
        <v/>
      </c>
      <c r="AZ213" s="14">
        <f>IF(DETAILS!$B$13="I",SUM('P1'!S213:X213),IF(DETAILS!$B$13="II",SUM('P1'!AR213:AW213),IF(DETAILS!$B$13="III",SUM('P1'!BK213:BP213))))</f>
        <v>0</v>
      </c>
      <c r="BA213" s="14" t="str">
        <f t="shared" si="57"/>
        <v/>
      </c>
      <c r="BJ213" s="14" t="str">
        <f>IF('P2'!A213="","",'P2'!A213)</f>
        <v/>
      </c>
      <c r="BK213" s="14">
        <f>IF(DETAILS!$B$13="I",SUM('P2'!S213:X213),IF(DETAILS!$B$13="II",SUM('P2'!AR213:AW213),IF(DETAILS!$B$13="III",SUM('P2'!BK213:BP213))))</f>
        <v>0</v>
      </c>
      <c r="BL213" s="14" t="str">
        <f t="shared" si="58"/>
        <v/>
      </c>
      <c r="BU213" s="14" t="str">
        <f>IF('P3'!A213="","",'P3'!A213)</f>
        <v/>
      </c>
      <c r="BV213" s="14">
        <f>IF(DETAILS!$B$13="I",SUM('P3'!S213:X213),IF(DETAILS!$B$13="II",SUM('P3'!AR213:AW213),IF(DETAILS!$B$13="III",SUM('P3'!BK213:BP213))))</f>
        <v>0</v>
      </c>
      <c r="BW213" s="14" t="str">
        <f t="shared" si="59"/>
        <v/>
      </c>
      <c r="CG213" s="14" t="str">
        <f>IF('P4'!A213="","",'P4'!A213)</f>
        <v/>
      </c>
      <c r="CH213" s="14">
        <f>IFERROR(IF(DETAILS!$B$13="I",SUM('P4'!O213:R213),IF(DETAILS!$B$13="II",SUM('P4'!AE213:AH213),IF(DETAILS!$B$13="III",SUM('P4'!AQ213:AT213),""))),"ERROR")</f>
        <v>0</v>
      </c>
      <c r="CI213" s="14" t="str">
        <f t="shared" si="60"/>
        <v/>
      </c>
      <c r="CP213" s="14" t="str">
        <f>IF('P5'!A213="","",'P5'!A213)</f>
        <v/>
      </c>
      <c r="CQ213" s="14">
        <f>IFERROR(IF(DETAILS!$B$13="I",SUM('P5'!O213:R213),IF(DETAILS!$B$13="II",SUM('P5'!AE213:AH213),IF(DETAILS!$B$13="III",SUM('P5'!AQ213:AT213),""))),"ERROR")</f>
        <v>0</v>
      </c>
      <c r="CR213" s="14" t="str">
        <f t="shared" si="61"/>
        <v/>
      </c>
      <c r="CY213" s="14" t="str">
        <f>IF('P6'!A213="","",'P6'!A213)</f>
        <v/>
      </c>
      <c r="CZ213" s="14">
        <f>IFERROR(IF(DETAILS!$B$13="I",SUM('P6'!O213:R213),IF(DETAILS!$B$13="II",SUM('P6'!AE213:AH213),IF(DETAILS!$B$13="III",SUM('P6'!AQ213:AT213),""))),"ERROR")</f>
        <v>0</v>
      </c>
      <c r="DA213" s="14" t="str">
        <f t="shared" si="62"/>
        <v/>
      </c>
      <c r="DH213" s="14" t="str">
        <f>IF('P7'!A213="","",'P7'!A213)</f>
        <v/>
      </c>
      <c r="DI213" s="14">
        <f>IFERROR(IF(DETAILS!$B$13="I",SUM('P7'!O213:R213),IF(DETAILS!$B$13="II",SUM('P7'!AE213:AH213),IF(DETAILS!$B$13="III",SUM('P7'!AQ213:AT213),""))),"ERROR")</f>
        <v>0</v>
      </c>
      <c r="DJ213" s="14" t="str">
        <f t="shared" si="63"/>
        <v/>
      </c>
    </row>
    <row r="214" spans="1:114" s="14" customFormat="1" x14ac:dyDescent="0.25">
      <c r="A214" s="14" t="str">
        <f>IF(BABY!A214="","",BABY!A214)</f>
        <v/>
      </c>
      <c r="B214" s="14">
        <f>IF(DETAILS!$B$13="I",SUM(BABY!G214:M214),IF(DETAILS!$B$13="II",SUM(BABY!AJ214:AP214),IF(DETAILS!$B$13="III",SUM(BABY!BE214:BK214),"")))</f>
        <v>0</v>
      </c>
      <c r="C214" s="14" t="str">
        <f t="shared" si="48"/>
        <v/>
      </c>
      <c r="D214" s="14">
        <f>IF(DETAILS!$B$13="I",SUM(BABY!N214:T214),IF(DETAILS!$B$13="II",SUM(BABY!AQ214:AW214),IF(DETAILS!$B$13="III",SUM(BABY!BL214:BR214),"")))</f>
        <v>0</v>
      </c>
      <c r="E214" s="14" t="str">
        <f t="shared" si="49"/>
        <v/>
      </c>
      <c r="F214" s="14">
        <f>IF(DETAILS!$B$13="I",SUM(BABY!U214:AA214),IF(DETAILS!$B$13="II",SUM(BABY!AX214:BD214),IF(DETAILS!$B$13="III",SUM(BABY!BS214:BY214),"")))</f>
        <v>0</v>
      </c>
      <c r="G214" s="14" t="str">
        <f t="shared" si="50"/>
        <v/>
      </c>
      <c r="Q214" s="14" t="str">
        <f>IF(MIDDLE!A214="","",MIDDLE!A214)</f>
        <v/>
      </c>
      <c r="R214" s="14">
        <f>IF(DETAILS!$B$13="I",SUM(MIDDLE!G214:M214),IF(DETAILS!$B$13="II",SUM(MIDDLE!AJ214:AP214),IF(DETAILS!$B$13="III",SUM(MIDDLE!BE214:BK214),"")))</f>
        <v>0</v>
      </c>
      <c r="S214" s="14" t="str">
        <f t="shared" si="51"/>
        <v/>
      </c>
      <c r="T214" s="14">
        <f>IF(DETAILS!$B$13="I",SUM(MIDDLE!N214:T214),IF(DETAILS!$B$13="II",SUM(MIDDLE!AQ214:AW214),IF(DETAILS!$B$13="III",SUM(MIDDLE!BL214:BR214),"")))</f>
        <v>0</v>
      </c>
      <c r="U214" s="14" t="str">
        <f t="shared" si="52"/>
        <v/>
      </c>
      <c r="V214" s="14">
        <f>IF(DETAILS!$B$13="I",SUM(MIDDLE!U214:AA214),IF(DETAILS!$B$13="II",SUM(MIDDLE!AX214:BD214),IF(DETAILS!$B$13="III",SUM(MIDDLE!BS214:BY214),"")))</f>
        <v>0</v>
      </c>
      <c r="W214" s="14" t="str">
        <f t="shared" si="53"/>
        <v/>
      </c>
      <c r="AG214" s="14" t="str">
        <f>IF(TOP!A214="","",TOP!A214)</f>
        <v/>
      </c>
      <c r="AH214" s="14">
        <f>IF(DETAILS!$B$13="I",SUM(TOP!G214:M214),IF(DETAILS!$B$13="II",SUM(TOP!AJ214:AP214),IF(DETAILS!$B$13="III",SUM(TOP!BE214:BK214),"")))</f>
        <v>0</v>
      </c>
      <c r="AI214" s="14" t="str">
        <f t="shared" si="54"/>
        <v/>
      </c>
      <c r="AJ214" s="14">
        <f>IF(DETAILS!$B$13="I",SUM(TOP!N214:T214),IF(DETAILS!$B$13="II",SUM(TOP!AQ214:AW214),IF(DETAILS!$B$13="III",SUM(TOP!BL214:BR214),"")))</f>
        <v>0</v>
      </c>
      <c r="AK214" s="14" t="str">
        <f t="shared" si="55"/>
        <v/>
      </c>
      <c r="AL214" s="14">
        <f>IF(DETAILS!$B$13="I",SUM(TOP!U214:AA214),IF(DETAILS!$B$13="II",SUM(TOP!AX214:BD214),IF(DETAILS!$B$13="III",SUM(TOP!BS214:BY214),"")))</f>
        <v>0</v>
      </c>
      <c r="AM214" s="14" t="str">
        <f t="shared" si="56"/>
        <v/>
      </c>
      <c r="AY214" s="14" t="str">
        <f>IF('P1'!A214="","",'P1'!A214)</f>
        <v/>
      </c>
      <c r="AZ214" s="14">
        <f>IF(DETAILS!$B$13="I",SUM('P1'!S214:X214),IF(DETAILS!$B$13="II",SUM('P1'!AR214:AW214),IF(DETAILS!$B$13="III",SUM('P1'!BK214:BP214))))</f>
        <v>0</v>
      </c>
      <c r="BA214" s="14" t="str">
        <f t="shared" si="57"/>
        <v/>
      </c>
      <c r="BJ214" s="14" t="str">
        <f>IF('P2'!A214="","",'P2'!A214)</f>
        <v/>
      </c>
      <c r="BK214" s="14">
        <f>IF(DETAILS!$B$13="I",SUM('P2'!S214:X214),IF(DETAILS!$B$13="II",SUM('P2'!AR214:AW214),IF(DETAILS!$B$13="III",SUM('P2'!BK214:BP214))))</f>
        <v>0</v>
      </c>
      <c r="BL214" s="14" t="str">
        <f t="shared" si="58"/>
        <v/>
      </c>
      <c r="BU214" s="14" t="str">
        <f>IF('P3'!A214="","",'P3'!A214)</f>
        <v/>
      </c>
      <c r="BV214" s="14">
        <f>IF(DETAILS!$B$13="I",SUM('P3'!S214:X214),IF(DETAILS!$B$13="II",SUM('P3'!AR214:AW214),IF(DETAILS!$B$13="III",SUM('P3'!BK214:BP214))))</f>
        <v>0</v>
      </c>
      <c r="BW214" s="14" t="str">
        <f t="shared" si="59"/>
        <v/>
      </c>
      <c r="CG214" s="14" t="str">
        <f>IF('P4'!A214="","",'P4'!A214)</f>
        <v/>
      </c>
      <c r="CH214" s="14">
        <f>IFERROR(IF(DETAILS!$B$13="I",SUM('P4'!O214:R214),IF(DETAILS!$B$13="II",SUM('P4'!AE214:AH214),IF(DETAILS!$B$13="III",SUM('P4'!AQ214:AT214),""))),"ERROR")</f>
        <v>0</v>
      </c>
      <c r="CI214" s="14" t="str">
        <f t="shared" si="60"/>
        <v/>
      </c>
      <c r="CP214" s="14" t="str">
        <f>IF('P5'!A214="","",'P5'!A214)</f>
        <v/>
      </c>
      <c r="CQ214" s="14">
        <f>IFERROR(IF(DETAILS!$B$13="I",SUM('P5'!O214:R214),IF(DETAILS!$B$13="II",SUM('P5'!AE214:AH214),IF(DETAILS!$B$13="III",SUM('P5'!AQ214:AT214),""))),"ERROR")</f>
        <v>0</v>
      </c>
      <c r="CR214" s="14" t="str">
        <f t="shared" si="61"/>
        <v/>
      </c>
      <c r="CY214" s="14" t="str">
        <f>IF('P6'!A214="","",'P6'!A214)</f>
        <v/>
      </c>
      <c r="CZ214" s="14">
        <f>IFERROR(IF(DETAILS!$B$13="I",SUM('P6'!O214:R214),IF(DETAILS!$B$13="II",SUM('P6'!AE214:AH214),IF(DETAILS!$B$13="III",SUM('P6'!AQ214:AT214),""))),"ERROR")</f>
        <v>0</v>
      </c>
      <c r="DA214" s="14" t="str">
        <f t="shared" si="62"/>
        <v/>
      </c>
      <c r="DH214" s="14" t="str">
        <f>IF('P7'!A214="","",'P7'!A214)</f>
        <v/>
      </c>
      <c r="DI214" s="14">
        <f>IFERROR(IF(DETAILS!$B$13="I",SUM('P7'!O214:R214),IF(DETAILS!$B$13="II",SUM('P7'!AE214:AH214),IF(DETAILS!$B$13="III",SUM('P7'!AQ214:AT214),""))),"ERROR")</f>
        <v>0</v>
      </c>
      <c r="DJ214" s="14" t="str">
        <f t="shared" si="63"/>
        <v/>
      </c>
    </row>
    <row r="215" spans="1:114" s="14" customFormat="1" x14ac:dyDescent="0.25">
      <c r="A215" s="14" t="str">
        <f>IF(BABY!A215="","",BABY!A215)</f>
        <v/>
      </c>
      <c r="B215" s="14">
        <f>IF(DETAILS!$B$13="I",SUM(BABY!G215:M215),IF(DETAILS!$B$13="II",SUM(BABY!AJ215:AP215),IF(DETAILS!$B$13="III",SUM(BABY!BE215:BK215),"")))</f>
        <v>0</v>
      </c>
      <c r="C215" s="14" t="str">
        <f t="shared" si="48"/>
        <v/>
      </c>
      <c r="D215" s="14">
        <f>IF(DETAILS!$B$13="I",SUM(BABY!N215:T215),IF(DETAILS!$B$13="II",SUM(BABY!AQ215:AW215),IF(DETAILS!$B$13="III",SUM(BABY!BL215:BR215),"")))</f>
        <v>0</v>
      </c>
      <c r="E215" s="14" t="str">
        <f t="shared" si="49"/>
        <v/>
      </c>
      <c r="F215" s="14">
        <f>IF(DETAILS!$B$13="I",SUM(BABY!U215:AA215),IF(DETAILS!$B$13="II",SUM(BABY!AX215:BD215),IF(DETAILS!$B$13="III",SUM(BABY!BS215:BY215),"")))</f>
        <v>0</v>
      </c>
      <c r="G215" s="14" t="str">
        <f t="shared" si="50"/>
        <v/>
      </c>
      <c r="Q215" s="14" t="str">
        <f>IF(MIDDLE!A215="","",MIDDLE!A215)</f>
        <v/>
      </c>
      <c r="R215" s="14">
        <f>IF(DETAILS!$B$13="I",SUM(MIDDLE!G215:M215),IF(DETAILS!$B$13="II",SUM(MIDDLE!AJ215:AP215),IF(DETAILS!$B$13="III",SUM(MIDDLE!BE215:BK215),"")))</f>
        <v>0</v>
      </c>
      <c r="S215" s="14" t="str">
        <f t="shared" si="51"/>
        <v/>
      </c>
      <c r="T215" s="14">
        <f>IF(DETAILS!$B$13="I",SUM(MIDDLE!N215:T215),IF(DETAILS!$B$13="II",SUM(MIDDLE!AQ215:AW215),IF(DETAILS!$B$13="III",SUM(MIDDLE!BL215:BR215),"")))</f>
        <v>0</v>
      </c>
      <c r="U215" s="14" t="str">
        <f t="shared" si="52"/>
        <v/>
      </c>
      <c r="V215" s="14">
        <f>IF(DETAILS!$B$13="I",SUM(MIDDLE!U215:AA215),IF(DETAILS!$B$13="II",SUM(MIDDLE!AX215:BD215),IF(DETAILS!$B$13="III",SUM(MIDDLE!BS215:BY215),"")))</f>
        <v>0</v>
      </c>
      <c r="W215" s="14" t="str">
        <f t="shared" si="53"/>
        <v/>
      </c>
      <c r="AG215" s="14" t="str">
        <f>IF(TOP!A215="","",TOP!A215)</f>
        <v/>
      </c>
      <c r="AH215" s="14">
        <f>IF(DETAILS!$B$13="I",SUM(TOP!G215:M215),IF(DETAILS!$B$13="II",SUM(TOP!AJ215:AP215),IF(DETAILS!$B$13="III",SUM(TOP!BE215:BK215),"")))</f>
        <v>0</v>
      </c>
      <c r="AI215" s="14" t="str">
        <f t="shared" si="54"/>
        <v/>
      </c>
      <c r="AJ215" s="14">
        <f>IF(DETAILS!$B$13="I",SUM(TOP!N215:T215),IF(DETAILS!$B$13="II",SUM(TOP!AQ215:AW215),IF(DETAILS!$B$13="III",SUM(TOP!BL215:BR215),"")))</f>
        <v>0</v>
      </c>
      <c r="AK215" s="14" t="str">
        <f t="shared" si="55"/>
        <v/>
      </c>
      <c r="AL215" s="14">
        <f>IF(DETAILS!$B$13="I",SUM(TOP!U215:AA215),IF(DETAILS!$B$13="II",SUM(TOP!AX215:BD215),IF(DETAILS!$B$13="III",SUM(TOP!BS215:BY215),"")))</f>
        <v>0</v>
      </c>
      <c r="AM215" s="14" t="str">
        <f t="shared" si="56"/>
        <v/>
      </c>
      <c r="AY215" s="14" t="str">
        <f>IF('P1'!A215="","",'P1'!A215)</f>
        <v/>
      </c>
      <c r="AZ215" s="14">
        <f>IF(DETAILS!$B$13="I",SUM('P1'!S215:X215),IF(DETAILS!$B$13="II",SUM('P1'!AR215:AW215),IF(DETAILS!$B$13="III",SUM('P1'!BK215:BP215))))</f>
        <v>0</v>
      </c>
      <c r="BA215" s="14" t="str">
        <f t="shared" si="57"/>
        <v/>
      </c>
      <c r="BJ215" s="14" t="str">
        <f>IF('P2'!A215="","",'P2'!A215)</f>
        <v/>
      </c>
      <c r="BK215" s="14">
        <f>IF(DETAILS!$B$13="I",SUM('P2'!S215:X215),IF(DETAILS!$B$13="II",SUM('P2'!AR215:AW215),IF(DETAILS!$B$13="III",SUM('P2'!BK215:BP215))))</f>
        <v>0</v>
      </c>
      <c r="BL215" s="14" t="str">
        <f t="shared" si="58"/>
        <v/>
      </c>
      <c r="BU215" s="14" t="str">
        <f>IF('P3'!A215="","",'P3'!A215)</f>
        <v/>
      </c>
      <c r="BV215" s="14">
        <f>IF(DETAILS!$B$13="I",SUM('P3'!S215:X215),IF(DETAILS!$B$13="II",SUM('P3'!AR215:AW215),IF(DETAILS!$B$13="III",SUM('P3'!BK215:BP215))))</f>
        <v>0</v>
      </c>
      <c r="BW215" s="14" t="str">
        <f t="shared" si="59"/>
        <v/>
      </c>
      <c r="CG215" s="14" t="str">
        <f>IF('P4'!A215="","",'P4'!A215)</f>
        <v/>
      </c>
      <c r="CH215" s="14">
        <f>IFERROR(IF(DETAILS!$B$13="I",SUM('P4'!O215:R215),IF(DETAILS!$B$13="II",SUM('P4'!AE215:AH215),IF(DETAILS!$B$13="III",SUM('P4'!AQ215:AT215),""))),"ERROR")</f>
        <v>0</v>
      </c>
      <c r="CI215" s="14" t="str">
        <f t="shared" si="60"/>
        <v/>
      </c>
      <c r="CP215" s="14" t="str">
        <f>IF('P5'!A215="","",'P5'!A215)</f>
        <v/>
      </c>
      <c r="CQ215" s="14">
        <f>IFERROR(IF(DETAILS!$B$13="I",SUM('P5'!O215:R215),IF(DETAILS!$B$13="II",SUM('P5'!AE215:AH215),IF(DETAILS!$B$13="III",SUM('P5'!AQ215:AT215),""))),"ERROR")</f>
        <v>0</v>
      </c>
      <c r="CR215" s="14" t="str">
        <f t="shared" si="61"/>
        <v/>
      </c>
      <c r="CY215" s="14" t="str">
        <f>IF('P6'!A215="","",'P6'!A215)</f>
        <v/>
      </c>
      <c r="CZ215" s="14">
        <f>IFERROR(IF(DETAILS!$B$13="I",SUM('P6'!O215:R215),IF(DETAILS!$B$13="II",SUM('P6'!AE215:AH215),IF(DETAILS!$B$13="III",SUM('P6'!AQ215:AT215),""))),"ERROR")</f>
        <v>0</v>
      </c>
      <c r="DA215" s="14" t="str">
        <f t="shared" si="62"/>
        <v/>
      </c>
      <c r="DH215" s="14" t="str">
        <f>IF('P7'!A215="","",'P7'!A215)</f>
        <v/>
      </c>
      <c r="DI215" s="14">
        <f>IFERROR(IF(DETAILS!$B$13="I",SUM('P7'!O215:R215),IF(DETAILS!$B$13="II",SUM('P7'!AE215:AH215),IF(DETAILS!$B$13="III",SUM('P7'!AQ215:AT215),""))),"ERROR")</f>
        <v>0</v>
      </c>
      <c r="DJ215" s="14" t="str">
        <f t="shared" si="63"/>
        <v/>
      </c>
    </row>
    <row r="216" spans="1:114" s="14" customFormat="1" x14ac:dyDescent="0.25">
      <c r="A216" s="14" t="str">
        <f>IF(BABY!A216="","",BABY!A216)</f>
        <v/>
      </c>
      <c r="B216" s="14">
        <f>IF(DETAILS!$B$13="I",SUM(BABY!G216:M216),IF(DETAILS!$B$13="II",SUM(BABY!AJ216:AP216),IF(DETAILS!$B$13="III",SUM(BABY!BE216:BK216),"")))</f>
        <v>0</v>
      </c>
      <c r="C216" s="14" t="str">
        <f t="shared" si="48"/>
        <v/>
      </c>
      <c r="D216" s="14">
        <f>IF(DETAILS!$B$13="I",SUM(BABY!N216:T216),IF(DETAILS!$B$13="II",SUM(BABY!AQ216:AW216),IF(DETAILS!$B$13="III",SUM(BABY!BL216:BR216),"")))</f>
        <v>0</v>
      </c>
      <c r="E216" s="14" t="str">
        <f t="shared" si="49"/>
        <v/>
      </c>
      <c r="F216" s="14">
        <f>IF(DETAILS!$B$13="I",SUM(BABY!U216:AA216),IF(DETAILS!$B$13="II",SUM(BABY!AX216:BD216),IF(DETAILS!$B$13="III",SUM(BABY!BS216:BY216),"")))</f>
        <v>0</v>
      </c>
      <c r="G216" s="14" t="str">
        <f t="shared" si="50"/>
        <v/>
      </c>
      <c r="Q216" s="14" t="str">
        <f>IF(MIDDLE!A216="","",MIDDLE!A216)</f>
        <v/>
      </c>
      <c r="R216" s="14">
        <f>IF(DETAILS!$B$13="I",SUM(MIDDLE!G216:M216),IF(DETAILS!$B$13="II",SUM(MIDDLE!AJ216:AP216),IF(DETAILS!$B$13="III",SUM(MIDDLE!BE216:BK216),"")))</f>
        <v>0</v>
      </c>
      <c r="S216" s="14" t="str">
        <f t="shared" si="51"/>
        <v/>
      </c>
      <c r="T216" s="14">
        <f>IF(DETAILS!$B$13="I",SUM(MIDDLE!N216:T216),IF(DETAILS!$B$13="II",SUM(MIDDLE!AQ216:AW216),IF(DETAILS!$B$13="III",SUM(MIDDLE!BL216:BR216),"")))</f>
        <v>0</v>
      </c>
      <c r="U216" s="14" t="str">
        <f t="shared" si="52"/>
        <v/>
      </c>
      <c r="V216" s="14">
        <f>IF(DETAILS!$B$13="I",SUM(MIDDLE!U216:AA216),IF(DETAILS!$B$13="II",SUM(MIDDLE!AX216:BD216),IF(DETAILS!$B$13="III",SUM(MIDDLE!BS216:BY216),"")))</f>
        <v>0</v>
      </c>
      <c r="W216" s="14" t="str">
        <f t="shared" si="53"/>
        <v/>
      </c>
      <c r="AG216" s="14" t="str">
        <f>IF(TOP!A216="","",TOP!A216)</f>
        <v/>
      </c>
      <c r="AH216" s="14">
        <f>IF(DETAILS!$B$13="I",SUM(TOP!G216:M216),IF(DETAILS!$B$13="II",SUM(TOP!AJ216:AP216),IF(DETAILS!$B$13="III",SUM(TOP!BE216:BK216),"")))</f>
        <v>0</v>
      </c>
      <c r="AI216" s="14" t="str">
        <f t="shared" si="54"/>
        <v/>
      </c>
      <c r="AJ216" s="14">
        <f>IF(DETAILS!$B$13="I",SUM(TOP!N216:T216),IF(DETAILS!$B$13="II",SUM(TOP!AQ216:AW216),IF(DETAILS!$B$13="III",SUM(TOP!BL216:BR216),"")))</f>
        <v>0</v>
      </c>
      <c r="AK216" s="14" t="str">
        <f t="shared" si="55"/>
        <v/>
      </c>
      <c r="AL216" s="14">
        <f>IF(DETAILS!$B$13="I",SUM(TOP!U216:AA216),IF(DETAILS!$B$13="II",SUM(TOP!AX216:BD216),IF(DETAILS!$B$13="III",SUM(TOP!BS216:BY216),"")))</f>
        <v>0</v>
      </c>
      <c r="AM216" s="14" t="str">
        <f t="shared" si="56"/>
        <v/>
      </c>
      <c r="AY216" s="14" t="str">
        <f>IF('P1'!A216="","",'P1'!A216)</f>
        <v/>
      </c>
      <c r="AZ216" s="14">
        <f>IF(DETAILS!$B$13="I",SUM('P1'!S216:X216),IF(DETAILS!$B$13="II",SUM('P1'!AR216:AW216),IF(DETAILS!$B$13="III",SUM('P1'!BK216:BP216))))</f>
        <v>0</v>
      </c>
      <c r="BA216" s="14" t="str">
        <f t="shared" si="57"/>
        <v/>
      </c>
      <c r="BJ216" s="14" t="str">
        <f>IF('P2'!A216="","",'P2'!A216)</f>
        <v/>
      </c>
      <c r="BK216" s="14">
        <f>IF(DETAILS!$B$13="I",SUM('P2'!S216:X216),IF(DETAILS!$B$13="II",SUM('P2'!AR216:AW216),IF(DETAILS!$B$13="III",SUM('P2'!BK216:BP216))))</f>
        <v>0</v>
      </c>
      <c r="BL216" s="14" t="str">
        <f t="shared" si="58"/>
        <v/>
      </c>
      <c r="BU216" s="14" t="str">
        <f>IF('P3'!A216="","",'P3'!A216)</f>
        <v/>
      </c>
      <c r="BV216" s="14">
        <f>IF(DETAILS!$B$13="I",SUM('P3'!S216:X216),IF(DETAILS!$B$13="II",SUM('P3'!AR216:AW216),IF(DETAILS!$B$13="III",SUM('P3'!BK216:BP216))))</f>
        <v>0</v>
      </c>
      <c r="BW216" s="14" t="str">
        <f t="shared" si="59"/>
        <v/>
      </c>
      <c r="CG216" s="14" t="str">
        <f>IF('P4'!A216="","",'P4'!A216)</f>
        <v/>
      </c>
      <c r="CH216" s="14">
        <f>IFERROR(IF(DETAILS!$B$13="I",SUM('P4'!O216:R216),IF(DETAILS!$B$13="II",SUM('P4'!AE216:AH216),IF(DETAILS!$B$13="III",SUM('P4'!AQ216:AT216),""))),"ERROR")</f>
        <v>0</v>
      </c>
      <c r="CI216" s="14" t="str">
        <f t="shared" si="60"/>
        <v/>
      </c>
      <c r="CP216" s="14" t="str">
        <f>IF('P5'!A216="","",'P5'!A216)</f>
        <v/>
      </c>
      <c r="CQ216" s="14">
        <f>IFERROR(IF(DETAILS!$B$13="I",SUM('P5'!O216:R216),IF(DETAILS!$B$13="II",SUM('P5'!AE216:AH216),IF(DETAILS!$B$13="III",SUM('P5'!AQ216:AT216),""))),"ERROR")</f>
        <v>0</v>
      </c>
      <c r="CR216" s="14" t="str">
        <f t="shared" si="61"/>
        <v/>
      </c>
      <c r="CY216" s="14" t="str">
        <f>IF('P6'!A216="","",'P6'!A216)</f>
        <v/>
      </c>
      <c r="CZ216" s="14">
        <f>IFERROR(IF(DETAILS!$B$13="I",SUM('P6'!O216:R216),IF(DETAILS!$B$13="II",SUM('P6'!AE216:AH216),IF(DETAILS!$B$13="III",SUM('P6'!AQ216:AT216),""))),"ERROR")</f>
        <v>0</v>
      </c>
      <c r="DA216" s="14" t="str">
        <f t="shared" si="62"/>
        <v/>
      </c>
      <c r="DH216" s="14" t="str">
        <f>IF('P7'!A216="","",'P7'!A216)</f>
        <v/>
      </c>
      <c r="DI216" s="14">
        <f>IFERROR(IF(DETAILS!$B$13="I",SUM('P7'!O216:R216),IF(DETAILS!$B$13="II",SUM('P7'!AE216:AH216),IF(DETAILS!$B$13="III",SUM('P7'!AQ216:AT216),""))),"ERROR")</f>
        <v>0</v>
      </c>
      <c r="DJ216" s="14" t="str">
        <f t="shared" si="63"/>
        <v/>
      </c>
    </row>
    <row r="217" spans="1:114" s="14" customFormat="1" x14ac:dyDescent="0.25">
      <c r="A217" s="14" t="str">
        <f>IF(BABY!A217="","",BABY!A217)</f>
        <v/>
      </c>
      <c r="B217" s="14">
        <f>IF(DETAILS!$B$13="I",SUM(BABY!G217:M217),IF(DETAILS!$B$13="II",SUM(BABY!AJ217:AP217),IF(DETAILS!$B$13="III",SUM(BABY!BE217:BK217),"")))</f>
        <v>0</v>
      </c>
      <c r="C217" s="14" t="str">
        <f t="shared" si="48"/>
        <v/>
      </c>
      <c r="D217" s="14">
        <f>IF(DETAILS!$B$13="I",SUM(BABY!N217:T217),IF(DETAILS!$B$13="II",SUM(BABY!AQ217:AW217),IF(DETAILS!$B$13="III",SUM(BABY!BL217:BR217),"")))</f>
        <v>0</v>
      </c>
      <c r="E217" s="14" t="str">
        <f t="shared" si="49"/>
        <v/>
      </c>
      <c r="F217" s="14">
        <f>IF(DETAILS!$B$13="I",SUM(BABY!U217:AA217),IF(DETAILS!$B$13="II",SUM(BABY!AX217:BD217),IF(DETAILS!$B$13="III",SUM(BABY!BS217:BY217),"")))</f>
        <v>0</v>
      </c>
      <c r="G217" s="14" t="str">
        <f t="shared" si="50"/>
        <v/>
      </c>
      <c r="Q217" s="14" t="str">
        <f>IF(MIDDLE!A217="","",MIDDLE!A217)</f>
        <v/>
      </c>
      <c r="R217" s="14">
        <f>IF(DETAILS!$B$13="I",SUM(MIDDLE!G217:M217),IF(DETAILS!$B$13="II",SUM(MIDDLE!AJ217:AP217),IF(DETAILS!$B$13="III",SUM(MIDDLE!BE217:BK217),"")))</f>
        <v>0</v>
      </c>
      <c r="S217" s="14" t="str">
        <f t="shared" si="51"/>
        <v/>
      </c>
      <c r="T217" s="14">
        <f>IF(DETAILS!$B$13="I",SUM(MIDDLE!N217:T217),IF(DETAILS!$B$13="II",SUM(MIDDLE!AQ217:AW217),IF(DETAILS!$B$13="III",SUM(MIDDLE!BL217:BR217),"")))</f>
        <v>0</v>
      </c>
      <c r="U217" s="14" t="str">
        <f t="shared" si="52"/>
        <v/>
      </c>
      <c r="V217" s="14">
        <f>IF(DETAILS!$B$13="I",SUM(MIDDLE!U217:AA217),IF(DETAILS!$B$13="II",SUM(MIDDLE!AX217:BD217),IF(DETAILS!$B$13="III",SUM(MIDDLE!BS217:BY217),"")))</f>
        <v>0</v>
      </c>
      <c r="W217" s="14" t="str">
        <f t="shared" si="53"/>
        <v/>
      </c>
      <c r="AG217" s="14" t="str">
        <f>IF(TOP!A217="","",TOP!A217)</f>
        <v/>
      </c>
      <c r="AH217" s="14">
        <f>IF(DETAILS!$B$13="I",SUM(TOP!G217:M217),IF(DETAILS!$B$13="II",SUM(TOP!AJ217:AP217),IF(DETAILS!$B$13="III",SUM(TOP!BE217:BK217),"")))</f>
        <v>0</v>
      </c>
      <c r="AI217" s="14" t="str">
        <f t="shared" si="54"/>
        <v/>
      </c>
      <c r="AJ217" s="14">
        <f>IF(DETAILS!$B$13="I",SUM(TOP!N217:T217),IF(DETAILS!$B$13="II",SUM(TOP!AQ217:AW217),IF(DETAILS!$B$13="III",SUM(TOP!BL217:BR217),"")))</f>
        <v>0</v>
      </c>
      <c r="AK217" s="14" t="str">
        <f t="shared" si="55"/>
        <v/>
      </c>
      <c r="AL217" s="14">
        <f>IF(DETAILS!$B$13="I",SUM(TOP!U217:AA217),IF(DETAILS!$B$13="II",SUM(TOP!AX217:BD217),IF(DETAILS!$B$13="III",SUM(TOP!BS217:BY217),"")))</f>
        <v>0</v>
      </c>
      <c r="AM217" s="14" t="str">
        <f t="shared" si="56"/>
        <v/>
      </c>
      <c r="AY217" s="14" t="str">
        <f>IF('P1'!A217="","",'P1'!A217)</f>
        <v/>
      </c>
      <c r="AZ217" s="14">
        <f>IF(DETAILS!$B$13="I",SUM('P1'!S217:X217),IF(DETAILS!$B$13="II",SUM('P1'!AR217:AW217),IF(DETAILS!$B$13="III",SUM('P1'!BK217:BP217))))</f>
        <v>0</v>
      </c>
      <c r="BA217" s="14" t="str">
        <f t="shared" si="57"/>
        <v/>
      </c>
      <c r="BJ217" s="14" t="str">
        <f>IF('P2'!A217="","",'P2'!A217)</f>
        <v/>
      </c>
      <c r="BK217" s="14">
        <f>IF(DETAILS!$B$13="I",SUM('P2'!S217:X217),IF(DETAILS!$B$13="II",SUM('P2'!AR217:AW217),IF(DETAILS!$B$13="III",SUM('P2'!BK217:BP217))))</f>
        <v>0</v>
      </c>
      <c r="BL217" s="14" t="str">
        <f t="shared" si="58"/>
        <v/>
      </c>
      <c r="BU217" s="14" t="str">
        <f>IF('P3'!A217="","",'P3'!A217)</f>
        <v/>
      </c>
      <c r="BV217" s="14">
        <f>IF(DETAILS!$B$13="I",SUM('P3'!S217:X217),IF(DETAILS!$B$13="II",SUM('P3'!AR217:AW217),IF(DETAILS!$B$13="III",SUM('P3'!BK217:BP217))))</f>
        <v>0</v>
      </c>
      <c r="BW217" s="14" t="str">
        <f t="shared" si="59"/>
        <v/>
      </c>
      <c r="CG217" s="14" t="str">
        <f>IF('P4'!A217="","",'P4'!A217)</f>
        <v/>
      </c>
      <c r="CH217" s="14">
        <f>IFERROR(IF(DETAILS!$B$13="I",SUM('P4'!O217:R217),IF(DETAILS!$B$13="II",SUM('P4'!AE217:AH217),IF(DETAILS!$B$13="III",SUM('P4'!AQ217:AT217),""))),"ERROR")</f>
        <v>0</v>
      </c>
      <c r="CI217" s="14" t="str">
        <f t="shared" si="60"/>
        <v/>
      </c>
      <c r="CP217" s="14" t="str">
        <f>IF('P5'!A217="","",'P5'!A217)</f>
        <v/>
      </c>
      <c r="CQ217" s="14">
        <f>IFERROR(IF(DETAILS!$B$13="I",SUM('P5'!O217:R217),IF(DETAILS!$B$13="II",SUM('P5'!AE217:AH217),IF(DETAILS!$B$13="III",SUM('P5'!AQ217:AT217),""))),"ERROR")</f>
        <v>0</v>
      </c>
      <c r="CR217" s="14" t="str">
        <f t="shared" si="61"/>
        <v/>
      </c>
      <c r="CY217" s="14" t="str">
        <f>IF('P6'!A217="","",'P6'!A217)</f>
        <v/>
      </c>
      <c r="CZ217" s="14">
        <f>IFERROR(IF(DETAILS!$B$13="I",SUM('P6'!O217:R217),IF(DETAILS!$B$13="II",SUM('P6'!AE217:AH217),IF(DETAILS!$B$13="III",SUM('P6'!AQ217:AT217),""))),"ERROR")</f>
        <v>0</v>
      </c>
      <c r="DA217" s="14" t="str">
        <f t="shared" si="62"/>
        <v/>
      </c>
      <c r="DH217" s="14" t="str">
        <f>IF('P7'!A217="","",'P7'!A217)</f>
        <v/>
      </c>
      <c r="DI217" s="14">
        <f>IFERROR(IF(DETAILS!$B$13="I",SUM('P7'!O217:R217),IF(DETAILS!$B$13="II",SUM('P7'!AE217:AH217),IF(DETAILS!$B$13="III",SUM('P7'!AQ217:AT217),""))),"ERROR")</f>
        <v>0</v>
      </c>
      <c r="DJ217" s="14" t="str">
        <f t="shared" si="63"/>
        <v/>
      </c>
    </row>
    <row r="218" spans="1:114" s="14" customFormat="1" x14ac:dyDescent="0.25">
      <c r="A218" s="14" t="str">
        <f>IF(BABY!A218="","",BABY!A218)</f>
        <v/>
      </c>
      <c r="B218" s="14">
        <f>IF(DETAILS!$B$13="I",SUM(BABY!G218:M218),IF(DETAILS!$B$13="II",SUM(BABY!AJ218:AP218),IF(DETAILS!$B$13="III",SUM(BABY!BE218:BK218),"")))</f>
        <v>0</v>
      </c>
      <c r="C218" s="14" t="str">
        <f t="shared" si="48"/>
        <v/>
      </c>
      <c r="D218" s="14">
        <f>IF(DETAILS!$B$13="I",SUM(BABY!N218:T218),IF(DETAILS!$B$13="II",SUM(BABY!AQ218:AW218),IF(DETAILS!$B$13="III",SUM(BABY!BL218:BR218),"")))</f>
        <v>0</v>
      </c>
      <c r="E218" s="14" t="str">
        <f t="shared" si="49"/>
        <v/>
      </c>
      <c r="F218" s="14">
        <f>IF(DETAILS!$B$13="I",SUM(BABY!U218:AA218),IF(DETAILS!$B$13="II",SUM(BABY!AX218:BD218),IF(DETAILS!$B$13="III",SUM(BABY!BS218:BY218),"")))</f>
        <v>0</v>
      </c>
      <c r="G218" s="14" t="str">
        <f t="shared" si="50"/>
        <v/>
      </c>
      <c r="Q218" s="14" t="str">
        <f>IF(MIDDLE!A218="","",MIDDLE!A218)</f>
        <v/>
      </c>
      <c r="R218" s="14">
        <f>IF(DETAILS!$B$13="I",SUM(MIDDLE!G218:M218),IF(DETAILS!$B$13="II",SUM(MIDDLE!AJ218:AP218),IF(DETAILS!$B$13="III",SUM(MIDDLE!BE218:BK218),"")))</f>
        <v>0</v>
      </c>
      <c r="S218" s="14" t="str">
        <f t="shared" si="51"/>
        <v/>
      </c>
      <c r="T218" s="14">
        <f>IF(DETAILS!$B$13="I",SUM(MIDDLE!N218:T218),IF(DETAILS!$B$13="II",SUM(MIDDLE!AQ218:AW218),IF(DETAILS!$B$13="III",SUM(MIDDLE!BL218:BR218),"")))</f>
        <v>0</v>
      </c>
      <c r="U218" s="14" t="str">
        <f t="shared" si="52"/>
        <v/>
      </c>
      <c r="V218" s="14">
        <f>IF(DETAILS!$B$13="I",SUM(MIDDLE!U218:AA218),IF(DETAILS!$B$13="II",SUM(MIDDLE!AX218:BD218),IF(DETAILS!$B$13="III",SUM(MIDDLE!BS218:BY218),"")))</f>
        <v>0</v>
      </c>
      <c r="W218" s="14" t="str">
        <f t="shared" si="53"/>
        <v/>
      </c>
      <c r="AG218" s="14" t="str">
        <f>IF(TOP!A218="","",TOP!A218)</f>
        <v/>
      </c>
      <c r="AH218" s="14">
        <f>IF(DETAILS!$B$13="I",SUM(TOP!G218:M218),IF(DETAILS!$B$13="II",SUM(TOP!AJ218:AP218),IF(DETAILS!$B$13="III",SUM(TOP!BE218:BK218),"")))</f>
        <v>0</v>
      </c>
      <c r="AI218" s="14" t="str">
        <f t="shared" si="54"/>
        <v/>
      </c>
      <c r="AJ218" s="14">
        <f>IF(DETAILS!$B$13="I",SUM(TOP!N218:T218),IF(DETAILS!$B$13="II",SUM(TOP!AQ218:AW218),IF(DETAILS!$B$13="III",SUM(TOP!BL218:BR218),"")))</f>
        <v>0</v>
      </c>
      <c r="AK218" s="14" t="str">
        <f t="shared" si="55"/>
        <v/>
      </c>
      <c r="AL218" s="14">
        <f>IF(DETAILS!$B$13="I",SUM(TOP!U218:AA218),IF(DETAILS!$B$13="II",SUM(TOP!AX218:BD218),IF(DETAILS!$B$13="III",SUM(TOP!BS218:BY218),"")))</f>
        <v>0</v>
      </c>
      <c r="AM218" s="14" t="str">
        <f t="shared" si="56"/>
        <v/>
      </c>
      <c r="AY218" s="14" t="str">
        <f>IF('P1'!A218="","",'P1'!A218)</f>
        <v/>
      </c>
      <c r="AZ218" s="14">
        <f>IF(DETAILS!$B$13="I",SUM('P1'!S218:X218),IF(DETAILS!$B$13="II",SUM('P1'!AR218:AW218),IF(DETAILS!$B$13="III",SUM('P1'!BK218:BP218))))</f>
        <v>0</v>
      </c>
      <c r="BA218" s="14" t="str">
        <f t="shared" si="57"/>
        <v/>
      </c>
      <c r="BJ218" s="14" t="str">
        <f>IF('P2'!A218="","",'P2'!A218)</f>
        <v/>
      </c>
      <c r="BK218" s="14">
        <f>IF(DETAILS!$B$13="I",SUM('P2'!S218:X218),IF(DETAILS!$B$13="II",SUM('P2'!AR218:AW218),IF(DETAILS!$B$13="III",SUM('P2'!BK218:BP218))))</f>
        <v>0</v>
      </c>
      <c r="BL218" s="14" t="str">
        <f t="shared" si="58"/>
        <v/>
      </c>
      <c r="BU218" s="14" t="str">
        <f>IF('P3'!A218="","",'P3'!A218)</f>
        <v/>
      </c>
      <c r="BV218" s="14">
        <f>IF(DETAILS!$B$13="I",SUM('P3'!S218:X218),IF(DETAILS!$B$13="II",SUM('P3'!AR218:AW218),IF(DETAILS!$B$13="III",SUM('P3'!BK218:BP218))))</f>
        <v>0</v>
      </c>
      <c r="BW218" s="14" t="str">
        <f t="shared" si="59"/>
        <v/>
      </c>
      <c r="CG218" s="14" t="str">
        <f>IF('P4'!A218="","",'P4'!A218)</f>
        <v/>
      </c>
      <c r="CH218" s="14">
        <f>IFERROR(IF(DETAILS!$B$13="I",SUM('P4'!O218:R218),IF(DETAILS!$B$13="II",SUM('P4'!AE218:AH218),IF(DETAILS!$B$13="III",SUM('P4'!AQ218:AT218),""))),"ERROR")</f>
        <v>0</v>
      </c>
      <c r="CI218" s="14" t="str">
        <f t="shared" si="60"/>
        <v/>
      </c>
      <c r="CP218" s="14" t="str">
        <f>IF('P5'!A218="","",'P5'!A218)</f>
        <v/>
      </c>
      <c r="CQ218" s="14">
        <f>IFERROR(IF(DETAILS!$B$13="I",SUM('P5'!O218:R218),IF(DETAILS!$B$13="II",SUM('P5'!AE218:AH218),IF(DETAILS!$B$13="III",SUM('P5'!AQ218:AT218),""))),"ERROR")</f>
        <v>0</v>
      </c>
      <c r="CR218" s="14" t="str">
        <f t="shared" si="61"/>
        <v/>
      </c>
      <c r="CY218" s="14" t="str">
        <f>IF('P6'!A218="","",'P6'!A218)</f>
        <v/>
      </c>
      <c r="CZ218" s="14">
        <f>IFERROR(IF(DETAILS!$B$13="I",SUM('P6'!O218:R218),IF(DETAILS!$B$13="II",SUM('P6'!AE218:AH218),IF(DETAILS!$B$13="III",SUM('P6'!AQ218:AT218),""))),"ERROR")</f>
        <v>0</v>
      </c>
      <c r="DA218" s="14" t="str">
        <f t="shared" si="62"/>
        <v/>
      </c>
      <c r="DH218" s="14" t="str">
        <f>IF('P7'!A218="","",'P7'!A218)</f>
        <v/>
      </c>
      <c r="DI218" s="14">
        <f>IFERROR(IF(DETAILS!$B$13="I",SUM('P7'!O218:R218),IF(DETAILS!$B$13="II",SUM('P7'!AE218:AH218),IF(DETAILS!$B$13="III",SUM('P7'!AQ218:AT218),""))),"ERROR")</f>
        <v>0</v>
      </c>
      <c r="DJ218" s="14" t="str">
        <f t="shared" si="63"/>
        <v/>
      </c>
    </row>
    <row r="219" spans="1:114" s="14" customFormat="1" x14ac:dyDescent="0.25">
      <c r="A219" s="14" t="str">
        <f>IF(BABY!A219="","",BABY!A219)</f>
        <v/>
      </c>
      <c r="B219" s="14">
        <f>IF(DETAILS!$B$13="I",SUM(BABY!G219:M219),IF(DETAILS!$B$13="II",SUM(BABY!AJ219:AP219),IF(DETAILS!$B$13="III",SUM(BABY!BE219:BK219),"")))</f>
        <v>0</v>
      </c>
      <c r="C219" s="14" t="str">
        <f t="shared" si="48"/>
        <v/>
      </c>
      <c r="D219" s="14">
        <f>IF(DETAILS!$B$13="I",SUM(BABY!N219:T219),IF(DETAILS!$B$13="II",SUM(BABY!AQ219:AW219),IF(DETAILS!$B$13="III",SUM(BABY!BL219:BR219),"")))</f>
        <v>0</v>
      </c>
      <c r="E219" s="14" t="str">
        <f t="shared" si="49"/>
        <v/>
      </c>
      <c r="F219" s="14">
        <f>IF(DETAILS!$B$13="I",SUM(BABY!U219:AA219),IF(DETAILS!$B$13="II",SUM(BABY!AX219:BD219),IF(DETAILS!$B$13="III",SUM(BABY!BS219:BY219),"")))</f>
        <v>0</v>
      </c>
      <c r="G219" s="14" t="str">
        <f t="shared" si="50"/>
        <v/>
      </c>
      <c r="Q219" s="14" t="str">
        <f>IF(MIDDLE!A219="","",MIDDLE!A219)</f>
        <v/>
      </c>
      <c r="R219" s="14">
        <f>IF(DETAILS!$B$13="I",SUM(MIDDLE!G219:M219),IF(DETAILS!$B$13="II",SUM(MIDDLE!AJ219:AP219),IF(DETAILS!$B$13="III",SUM(MIDDLE!BE219:BK219),"")))</f>
        <v>0</v>
      </c>
      <c r="S219" s="14" t="str">
        <f t="shared" si="51"/>
        <v/>
      </c>
      <c r="T219" s="14">
        <f>IF(DETAILS!$B$13="I",SUM(MIDDLE!N219:T219),IF(DETAILS!$B$13="II",SUM(MIDDLE!AQ219:AW219),IF(DETAILS!$B$13="III",SUM(MIDDLE!BL219:BR219),"")))</f>
        <v>0</v>
      </c>
      <c r="U219" s="14" t="str">
        <f t="shared" si="52"/>
        <v/>
      </c>
      <c r="V219" s="14">
        <f>IF(DETAILS!$B$13="I",SUM(MIDDLE!U219:AA219),IF(DETAILS!$B$13="II",SUM(MIDDLE!AX219:BD219),IF(DETAILS!$B$13="III",SUM(MIDDLE!BS219:BY219),"")))</f>
        <v>0</v>
      </c>
      <c r="W219" s="14" t="str">
        <f t="shared" si="53"/>
        <v/>
      </c>
      <c r="AG219" s="14" t="str">
        <f>IF(TOP!A219="","",TOP!A219)</f>
        <v/>
      </c>
      <c r="AH219" s="14">
        <f>IF(DETAILS!$B$13="I",SUM(TOP!G219:M219),IF(DETAILS!$B$13="II",SUM(TOP!AJ219:AP219),IF(DETAILS!$B$13="III",SUM(TOP!BE219:BK219),"")))</f>
        <v>0</v>
      </c>
      <c r="AI219" s="14" t="str">
        <f t="shared" si="54"/>
        <v/>
      </c>
      <c r="AJ219" s="14">
        <f>IF(DETAILS!$B$13="I",SUM(TOP!N219:T219),IF(DETAILS!$B$13="II",SUM(TOP!AQ219:AW219),IF(DETAILS!$B$13="III",SUM(TOP!BL219:BR219),"")))</f>
        <v>0</v>
      </c>
      <c r="AK219" s="14" t="str">
        <f t="shared" si="55"/>
        <v/>
      </c>
      <c r="AL219" s="14">
        <f>IF(DETAILS!$B$13="I",SUM(TOP!U219:AA219),IF(DETAILS!$B$13="II",SUM(TOP!AX219:BD219),IF(DETAILS!$B$13="III",SUM(TOP!BS219:BY219),"")))</f>
        <v>0</v>
      </c>
      <c r="AM219" s="14" t="str">
        <f t="shared" si="56"/>
        <v/>
      </c>
      <c r="AY219" s="14" t="str">
        <f>IF('P1'!A219="","",'P1'!A219)</f>
        <v/>
      </c>
      <c r="AZ219" s="14">
        <f>IF(DETAILS!$B$13="I",SUM('P1'!S219:X219),IF(DETAILS!$B$13="II",SUM('P1'!AR219:AW219),IF(DETAILS!$B$13="III",SUM('P1'!BK219:BP219))))</f>
        <v>0</v>
      </c>
      <c r="BA219" s="14" t="str">
        <f t="shared" si="57"/>
        <v/>
      </c>
      <c r="BJ219" s="14" t="str">
        <f>IF('P2'!A219="","",'P2'!A219)</f>
        <v/>
      </c>
      <c r="BK219" s="14">
        <f>IF(DETAILS!$B$13="I",SUM('P2'!S219:X219),IF(DETAILS!$B$13="II",SUM('P2'!AR219:AW219),IF(DETAILS!$B$13="III",SUM('P2'!BK219:BP219))))</f>
        <v>0</v>
      </c>
      <c r="BL219" s="14" t="str">
        <f t="shared" si="58"/>
        <v/>
      </c>
      <c r="BU219" s="14" t="str">
        <f>IF('P3'!A219="","",'P3'!A219)</f>
        <v/>
      </c>
      <c r="BV219" s="14">
        <f>IF(DETAILS!$B$13="I",SUM('P3'!S219:X219),IF(DETAILS!$B$13="II",SUM('P3'!AR219:AW219),IF(DETAILS!$B$13="III",SUM('P3'!BK219:BP219))))</f>
        <v>0</v>
      </c>
      <c r="BW219" s="14" t="str">
        <f t="shared" si="59"/>
        <v/>
      </c>
      <c r="CG219" s="14" t="str">
        <f>IF('P4'!A219="","",'P4'!A219)</f>
        <v/>
      </c>
      <c r="CH219" s="14">
        <f>IFERROR(IF(DETAILS!$B$13="I",SUM('P4'!O219:R219),IF(DETAILS!$B$13="II",SUM('P4'!AE219:AH219),IF(DETAILS!$B$13="III",SUM('P4'!AQ219:AT219),""))),"ERROR")</f>
        <v>0</v>
      </c>
      <c r="CI219" s="14" t="str">
        <f t="shared" si="60"/>
        <v/>
      </c>
      <c r="CP219" s="14" t="str">
        <f>IF('P5'!A219="","",'P5'!A219)</f>
        <v/>
      </c>
      <c r="CQ219" s="14">
        <f>IFERROR(IF(DETAILS!$B$13="I",SUM('P5'!O219:R219),IF(DETAILS!$B$13="II",SUM('P5'!AE219:AH219),IF(DETAILS!$B$13="III",SUM('P5'!AQ219:AT219),""))),"ERROR")</f>
        <v>0</v>
      </c>
      <c r="CR219" s="14" t="str">
        <f t="shared" si="61"/>
        <v/>
      </c>
      <c r="CY219" s="14" t="str">
        <f>IF('P6'!A219="","",'P6'!A219)</f>
        <v/>
      </c>
      <c r="CZ219" s="14">
        <f>IFERROR(IF(DETAILS!$B$13="I",SUM('P6'!O219:R219),IF(DETAILS!$B$13="II",SUM('P6'!AE219:AH219),IF(DETAILS!$B$13="III",SUM('P6'!AQ219:AT219),""))),"ERROR")</f>
        <v>0</v>
      </c>
      <c r="DA219" s="14" t="str">
        <f t="shared" si="62"/>
        <v/>
      </c>
      <c r="DH219" s="14" t="str">
        <f>IF('P7'!A219="","",'P7'!A219)</f>
        <v/>
      </c>
      <c r="DI219" s="14">
        <f>IFERROR(IF(DETAILS!$B$13="I",SUM('P7'!O219:R219),IF(DETAILS!$B$13="II",SUM('P7'!AE219:AH219),IF(DETAILS!$B$13="III",SUM('P7'!AQ219:AT219),""))),"ERROR")</f>
        <v>0</v>
      </c>
      <c r="DJ219" s="14" t="str">
        <f t="shared" si="63"/>
        <v/>
      </c>
    </row>
    <row r="220" spans="1:114" s="14" customFormat="1" x14ac:dyDescent="0.25">
      <c r="A220" s="14" t="str">
        <f>IF(BABY!A220="","",BABY!A220)</f>
        <v/>
      </c>
      <c r="B220" s="14">
        <f>IF(DETAILS!$B$13="I",SUM(BABY!G220:M220),IF(DETAILS!$B$13="II",SUM(BABY!AJ220:AP220),IF(DETAILS!$B$13="III",SUM(BABY!BE220:BK220),"")))</f>
        <v>0</v>
      </c>
      <c r="C220" s="14" t="str">
        <f t="shared" si="48"/>
        <v/>
      </c>
      <c r="D220" s="14">
        <f>IF(DETAILS!$B$13="I",SUM(BABY!N220:T220),IF(DETAILS!$B$13="II",SUM(BABY!AQ220:AW220),IF(DETAILS!$B$13="III",SUM(BABY!BL220:BR220),"")))</f>
        <v>0</v>
      </c>
      <c r="E220" s="14" t="str">
        <f t="shared" si="49"/>
        <v/>
      </c>
      <c r="F220" s="14">
        <f>IF(DETAILS!$B$13="I",SUM(BABY!U220:AA220),IF(DETAILS!$B$13="II",SUM(BABY!AX220:BD220),IF(DETAILS!$B$13="III",SUM(BABY!BS220:BY220),"")))</f>
        <v>0</v>
      </c>
      <c r="G220" s="14" t="str">
        <f t="shared" si="50"/>
        <v/>
      </c>
      <c r="Q220" s="14" t="str">
        <f>IF(MIDDLE!A220="","",MIDDLE!A220)</f>
        <v/>
      </c>
      <c r="R220" s="14">
        <f>IF(DETAILS!$B$13="I",SUM(MIDDLE!G220:M220),IF(DETAILS!$B$13="II",SUM(MIDDLE!AJ220:AP220),IF(DETAILS!$B$13="III",SUM(MIDDLE!BE220:BK220),"")))</f>
        <v>0</v>
      </c>
      <c r="S220" s="14" t="str">
        <f t="shared" si="51"/>
        <v/>
      </c>
      <c r="T220" s="14">
        <f>IF(DETAILS!$B$13="I",SUM(MIDDLE!N220:T220),IF(DETAILS!$B$13="II",SUM(MIDDLE!AQ220:AW220),IF(DETAILS!$B$13="III",SUM(MIDDLE!BL220:BR220),"")))</f>
        <v>0</v>
      </c>
      <c r="U220" s="14" t="str">
        <f t="shared" si="52"/>
        <v/>
      </c>
      <c r="V220" s="14">
        <f>IF(DETAILS!$B$13="I",SUM(MIDDLE!U220:AA220),IF(DETAILS!$B$13="II",SUM(MIDDLE!AX220:BD220),IF(DETAILS!$B$13="III",SUM(MIDDLE!BS220:BY220),"")))</f>
        <v>0</v>
      </c>
      <c r="W220" s="14" t="str">
        <f t="shared" si="53"/>
        <v/>
      </c>
      <c r="AG220" s="14" t="str">
        <f>IF(TOP!A220="","",TOP!A220)</f>
        <v/>
      </c>
      <c r="AH220" s="14">
        <f>IF(DETAILS!$B$13="I",SUM(TOP!G220:M220),IF(DETAILS!$B$13="II",SUM(TOP!AJ220:AP220),IF(DETAILS!$B$13="III",SUM(TOP!BE220:BK220),"")))</f>
        <v>0</v>
      </c>
      <c r="AI220" s="14" t="str">
        <f t="shared" si="54"/>
        <v/>
      </c>
      <c r="AJ220" s="14">
        <f>IF(DETAILS!$B$13="I",SUM(TOP!N220:T220),IF(DETAILS!$B$13="II",SUM(TOP!AQ220:AW220),IF(DETAILS!$B$13="III",SUM(TOP!BL220:BR220),"")))</f>
        <v>0</v>
      </c>
      <c r="AK220" s="14" t="str">
        <f t="shared" si="55"/>
        <v/>
      </c>
      <c r="AL220" s="14">
        <f>IF(DETAILS!$B$13="I",SUM(TOP!U220:AA220),IF(DETAILS!$B$13="II",SUM(TOP!AX220:BD220),IF(DETAILS!$B$13="III",SUM(TOP!BS220:BY220),"")))</f>
        <v>0</v>
      </c>
      <c r="AM220" s="14" t="str">
        <f t="shared" si="56"/>
        <v/>
      </c>
      <c r="AY220" s="14" t="str">
        <f>IF('P1'!A220="","",'P1'!A220)</f>
        <v/>
      </c>
      <c r="AZ220" s="14">
        <f>IF(DETAILS!$B$13="I",SUM('P1'!S220:X220),IF(DETAILS!$B$13="II",SUM('P1'!AR220:AW220),IF(DETAILS!$B$13="III",SUM('P1'!BK220:BP220))))</f>
        <v>0</v>
      </c>
      <c r="BA220" s="14" t="str">
        <f t="shared" si="57"/>
        <v/>
      </c>
      <c r="BJ220" s="14" t="str">
        <f>IF('P2'!A220="","",'P2'!A220)</f>
        <v/>
      </c>
      <c r="BK220" s="14">
        <f>IF(DETAILS!$B$13="I",SUM('P2'!S220:X220),IF(DETAILS!$B$13="II",SUM('P2'!AR220:AW220),IF(DETAILS!$B$13="III",SUM('P2'!BK220:BP220))))</f>
        <v>0</v>
      </c>
      <c r="BL220" s="14" t="str">
        <f t="shared" si="58"/>
        <v/>
      </c>
      <c r="BU220" s="14" t="str">
        <f>IF('P3'!A220="","",'P3'!A220)</f>
        <v/>
      </c>
      <c r="BV220" s="14">
        <f>IF(DETAILS!$B$13="I",SUM('P3'!S220:X220),IF(DETAILS!$B$13="II",SUM('P3'!AR220:AW220),IF(DETAILS!$B$13="III",SUM('P3'!BK220:BP220))))</f>
        <v>0</v>
      </c>
      <c r="BW220" s="14" t="str">
        <f t="shared" si="59"/>
        <v/>
      </c>
      <c r="CG220" s="14" t="str">
        <f>IF('P4'!A220="","",'P4'!A220)</f>
        <v/>
      </c>
      <c r="CH220" s="14">
        <f>IFERROR(IF(DETAILS!$B$13="I",SUM('P4'!O220:R220),IF(DETAILS!$B$13="II",SUM('P4'!AE220:AH220),IF(DETAILS!$B$13="III",SUM('P4'!AQ220:AT220),""))),"ERROR")</f>
        <v>0</v>
      </c>
      <c r="CI220" s="14" t="str">
        <f t="shared" si="60"/>
        <v/>
      </c>
      <c r="CP220" s="14" t="str">
        <f>IF('P5'!A220="","",'P5'!A220)</f>
        <v/>
      </c>
      <c r="CQ220" s="14">
        <f>IFERROR(IF(DETAILS!$B$13="I",SUM('P5'!O220:R220),IF(DETAILS!$B$13="II",SUM('P5'!AE220:AH220),IF(DETAILS!$B$13="III",SUM('P5'!AQ220:AT220),""))),"ERROR")</f>
        <v>0</v>
      </c>
      <c r="CR220" s="14" t="str">
        <f t="shared" si="61"/>
        <v/>
      </c>
      <c r="CY220" s="14" t="str">
        <f>IF('P6'!A220="","",'P6'!A220)</f>
        <v/>
      </c>
      <c r="CZ220" s="14">
        <f>IFERROR(IF(DETAILS!$B$13="I",SUM('P6'!O220:R220),IF(DETAILS!$B$13="II",SUM('P6'!AE220:AH220),IF(DETAILS!$B$13="III",SUM('P6'!AQ220:AT220),""))),"ERROR")</f>
        <v>0</v>
      </c>
      <c r="DA220" s="14" t="str">
        <f t="shared" si="62"/>
        <v/>
      </c>
      <c r="DH220" s="14" t="str">
        <f>IF('P7'!A220="","",'P7'!A220)</f>
        <v/>
      </c>
      <c r="DI220" s="14">
        <f>IFERROR(IF(DETAILS!$B$13="I",SUM('P7'!O220:R220),IF(DETAILS!$B$13="II",SUM('P7'!AE220:AH220),IF(DETAILS!$B$13="III",SUM('P7'!AQ220:AT220),""))),"ERROR")</f>
        <v>0</v>
      </c>
      <c r="DJ220" s="14" t="str">
        <f t="shared" si="63"/>
        <v/>
      </c>
    </row>
    <row r="221" spans="1:114" s="14" customFormat="1" x14ac:dyDescent="0.25">
      <c r="A221" s="14" t="str">
        <f>IF(BABY!A221="","",BABY!A221)</f>
        <v/>
      </c>
      <c r="B221" s="14">
        <f>IF(DETAILS!$B$13="I",SUM(BABY!G221:M221),IF(DETAILS!$B$13="II",SUM(BABY!AJ221:AP221),IF(DETAILS!$B$13="III",SUM(BABY!BE221:BK221),"")))</f>
        <v>0</v>
      </c>
      <c r="C221" s="14" t="str">
        <f t="shared" si="48"/>
        <v/>
      </c>
      <c r="D221" s="14">
        <f>IF(DETAILS!$B$13="I",SUM(BABY!N221:T221),IF(DETAILS!$B$13="II",SUM(BABY!AQ221:AW221),IF(DETAILS!$B$13="III",SUM(BABY!BL221:BR221),"")))</f>
        <v>0</v>
      </c>
      <c r="E221" s="14" t="str">
        <f t="shared" si="49"/>
        <v/>
      </c>
      <c r="F221" s="14">
        <f>IF(DETAILS!$B$13="I",SUM(BABY!U221:AA221),IF(DETAILS!$B$13="II",SUM(BABY!AX221:BD221),IF(DETAILS!$B$13="III",SUM(BABY!BS221:BY221),"")))</f>
        <v>0</v>
      </c>
      <c r="G221" s="14" t="str">
        <f t="shared" si="50"/>
        <v/>
      </c>
      <c r="Q221" s="14" t="str">
        <f>IF(MIDDLE!A221="","",MIDDLE!A221)</f>
        <v/>
      </c>
      <c r="R221" s="14">
        <f>IF(DETAILS!$B$13="I",SUM(MIDDLE!G221:M221),IF(DETAILS!$B$13="II",SUM(MIDDLE!AJ221:AP221),IF(DETAILS!$B$13="III",SUM(MIDDLE!BE221:BK221),"")))</f>
        <v>0</v>
      </c>
      <c r="S221" s="14" t="str">
        <f t="shared" si="51"/>
        <v/>
      </c>
      <c r="T221" s="14">
        <f>IF(DETAILS!$B$13="I",SUM(MIDDLE!N221:T221),IF(DETAILS!$B$13="II",SUM(MIDDLE!AQ221:AW221),IF(DETAILS!$B$13="III",SUM(MIDDLE!BL221:BR221),"")))</f>
        <v>0</v>
      </c>
      <c r="U221" s="14" t="str">
        <f t="shared" si="52"/>
        <v/>
      </c>
      <c r="V221" s="14">
        <f>IF(DETAILS!$B$13="I",SUM(MIDDLE!U221:AA221),IF(DETAILS!$B$13="II",SUM(MIDDLE!AX221:BD221),IF(DETAILS!$B$13="III",SUM(MIDDLE!BS221:BY221),"")))</f>
        <v>0</v>
      </c>
      <c r="W221" s="14" t="str">
        <f t="shared" si="53"/>
        <v/>
      </c>
      <c r="AG221" s="14" t="str">
        <f>IF(TOP!A221="","",TOP!A221)</f>
        <v/>
      </c>
      <c r="AH221" s="14">
        <f>IF(DETAILS!$B$13="I",SUM(TOP!G221:M221),IF(DETAILS!$B$13="II",SUM(TOP!AJ221:AP221),IF(DETAILS!$B$13="III",SUM(TOP!BE221:BK221),"")))</f>
        <v>0</v>
      </c>
      <c r="AI221" s="14" t="str">
        <f t="shared" si="54"/>
        <v/>
      </c>
      <c r="AJ221" s="14">
        <f>IF(DETAILS!$B$13="I",SUM(TOP!N221:T221),IF(DETAILS!$B$13="II",SUM(TOP!AQ221:AW221),IF(DETAILS!$B$13="III",SUM(TOP!BL221:BR221),"")))</f>
        <v>0</v>
      </c>
      <c r="AK221" s="14" t="str">
        <f t="shared" si="55"/>
        <v/>
      </c>
      <c r="AL221" s="14">
        <f>IF(DETAILS!$B$13="I",SUM(TOP!U221:AA221),IF(DETAILS!$B$13="II",SUM(TOP!AX221:BD221),IF(DETAILS!$B$13="III",SUM(TOP!BS221:BY221),"")))</f>
        <v>0</v>
      </c>
      <c r="AM221" s="14" t="str">
        <f t="shared" si="56"/>
        <v/>
      </c>
      <c r="AY221" s="14" t="str">
        <f>IF('P1'!A221="","",'P1'!A221)</f>
        <v/>
      </c>
      <c r="AZ221" s="14">
        <f>IF(DETAILS!$B$13="I",SUM('P1'!S221:X221),IF(DETAILS!$B$13="II",SUM('P1'!AR221:AW221),IF(DETAILS!$B$13="III",SUM('P1'!BK221:BP221))))</f>
        <v>0</v>
      </c>
      <c r="BA221" s="14" t="str">
        <f t="shared" si="57"/>
        <v/>
      </c>
      <c r="BJ221" s="14" t="str">
        <f>IF('P2'!A221="","",'P2'!A221)</f>
        <v/>
      </c>
      <c r="BK221" s="14">
        <f>IF(DETAILS!$B$13="I",SUM('P2'!S221:X221),IF(DETAILS!$B$13="II",SUM('P2'!AR221:AW221),IF(DETAILS!$B$13="III",SUM('P2'!BK221:BP221))))</f>
        <v>0</v>
      </c>
      <c r="BL221" s="14" t="str">
        <f t="shared" si="58"/>
        <v/>
      </c>
      <c r="BU221" s="14" t="str">
        <f>IF('P3'!A221="","",'P3'!A221)</f>
        <v/>
      </c>
      <c r="BV221" s="14">
        <f>IF(DETAILS!$B$13="I",SUM('P3'!S221:X221),IF(DETAILS!$B$13="II",SUM('P3'!AR221:AW221),IF(DETAILS!$B$13="III",SUM('P3'!BK221:BP221))))</f>
        <v>0</v>
      </c>
      <c r="BW221" s="14" t="str">
        <f t="shared" si="59"/>
        <v/>
      </c>
      <c r="CG221" s="14" t="str">
        <f>IF('P4'!A221="","",'P4'!A221)</f>
        <v/>
      </c>
      <c r="CH221" s="14">
        <f>IFERROR(IF(DETAILS!$B$13="I",SUM('P4'!O221:R221),IF(DETAILS!$B$13="II",SUM('P4'!AE221:AH221),IF(DETAILS!$B$13="III",SUM('P4'!AQ221:AT221),""))),"ERROR")</f>
        <v>0</v>
      </c>
      <c r="CI221" s="14" t="str">
        <f t="shared" si="60"/>
        <v/>
      </c>
      <c r="CP221" s="14" t="str">
        <f>IF('P5'!A221="","",'P5'!A221)</f>
        <v/>
      </c>
      <c r="CQ221" s="14">
        <f>IFERROR(IF(DETAILS!$B$13="I",SUM('P5'!O221:R221),IF(DETAILS!$B$13="II",SUM('P5'!AE221:AH221),IF(DETAILS!$B$13="III",SUM('P5'!AQ221:AT221),""))),"ERROR")</f>
        <v>0</v>
      </c>
      <c r="CR221" s="14" t="str">
        <f t="shared" si="61"/>
        <v/>
      </c>
      <c r="CY221" s="14" t="str">
        <f>IF('P6'!A221="","",'P6'!A221)</f>
        <v/>
      </c>
      <c r="CZ221" s="14">
        <f>IFERROR(IF(DETAILS!$B$13="I",SUM('P6'!O221:R221),IF(DETAILS!$B$13="II",SUM('P6'!AE221:AH221),IF(DETAILS!$B$13="III",SUM('P6'!AQ221:AT221),""))),"ERROR")</f>
        <v>0</v>
      </c>
      <c r="DA221" s="14" t="str">
        <f t="shared" si="62"/>
        <v/>
      </c>
      <c r="DH221" s="14" t="str">
        <f>IF('P7'!A221="","",'P7'!A221)</f>
        <v/>
      </c>
      <c r="DI221" s="14">
        <f>IFERROR(IF(DETAILS!$B$13="I",SUM('P7'!O221:R221),IF(DETAILS!$B$13="II",SUM('P7'!AE221:AH221),IF(DETAILS!$B$13="III",SUM('P7'!AQ221:AT221),""))),"ERROR")</f>
        <v>0</v>
      </c>
      <c r="DJ221" s="14" t="str">
        <f t="shared" si="63"/>
        <v/>
      </c>
    </row>
    <row r="222" spans="1:114" s="14" customFormat="1" x14ac:dyDescent="0.25">
      <c r="A222" s="14" t="str">
        <f>IF(BABY!A222="","",BABY!A222)</f>
        <v/>
      </c>
      <c r="B222" s="14">
        <f>IF(DETAILS!$B$13="I",SUM(BABY!G222:M222),IF(DETAILS!$B$13="II",SUM(BABY!AJ222:AP222),IF(DETAILS!$B$13="III",SUM(BABY!BE222:BK222),"")))</f>
        <v>0</v>
      </c>
      <c r="C222" s="14" t="str">
        <f t="shared" si="48"/>
        <v/>
      </c>
      <c r="D222" s="14">
        <f>IF(DETAILS!$B$13="I",SUM(BABY!N222:T222),IF(DETAILS!$B$13="II",SUM(BABY!AQ222:AW222),IF(DETAILS!$B$13="III",SUM(BABY!BL222:BR222),"")))</f>
        <v>0</v>
      </c>
      <c r="E222" s="14" t="str">
        <f t="shared" si="49"/>
        <v/>
      </c>
      <c r="F222" s="14">
        <f>IF(DETAILS!$B$13="I",SUM(BABY!U222:AA222),IF(DETAILS!$B$13="II",SUM(BABY!AX222:BD222),IF(DETAILS!$B$13="III",SUM(BABY!BS222:BY222),"")))</f>
        <v>0</v>
      </c>
      <c r="G222" s="14" t="str">
        <f t="shared" si="50"/>
        <v/>
      </c>
      <c r="Q222" s="14" t="str">
        <f>IF(MIDDLE!A222="","",MIDDLE!A222)</f>
        <v/>
      </c>
      <c r="R222" s="14">
        <f>IF(DETAILS!$B$13="I",SUM(MIDDLE!G222:M222),IF(DETAILS!$B$13="II",SUM(MIDDLE!AJ222:AP222),IF(DETAILS!$B$13="III",SUM(MIDDLE!BE222:BK222),"")))</f>
        <v>0</v>
      </c>
      <c r="S222" s="14" t="str">
        <f t="shared" si="51"/>
        <v/>
      </c>
      <c r="T222" s="14">
        <f>IF(DETAILS!$B$13="I",SUM(MIDDLE!N222:T222),IF(DETAILS!$B$13="II",SUM(MIDDLE!AQ222:AW222),IF(DETAILS!$B$13="III",SUM(MIDDLE!BL222:BR222),"")))</f>
        <v>0</v>
      </c>
      <c r="U222" s="14" t="str">
        <f t="shared" si="52"/>
        <v/>
      </c>
      <c r="V222" s="14">
        <f>IF(DETAILS!$B$13="I",SUM(MIDDLE!U222:AA222),IF(DETAILS!$B$13="II",SUM(MIDDLE!AX222:BD222),IF(DETAILS!$B$13="III",SUM(MIDDLE!BS222:BY222),"")))</f>
        <v>0</v>
      </c>
      <c r="W222" s="14" t="str">
        <f t="shared" si="53"/>
        <v/>
      </c>
      <c r="AG222" s="14" t="str">
        <f>IF(TOP!A222="","",TOP!A222)</f>
        <v/>
      </c>
      <c r="AH222" s="14">
        <f>IF(DETAILS!$B$13="I",SUM(TOP!G222:M222),IF(DETAILS!$B$13="II",SUM(TOP!AJ222:AP222),IF(DETAILS!$B$13="III",SUM(TOP!BE222:BK222),"")))</f>
        <v>0</v>
      </c>
      <c r="AI222" s="14" t="str">
        <f t="shared" si="54"/>
        <v/>
      </c>
      <c r="AJ222" s="14">
        <f>IF(DETAILS!$B$13="I",SUM(TOP!N222:T222),IF(DETAILS!$B$13="II",SUM(TOP!AQ222:AW222),IF(DETAILS!$B$13="III",SUM(TOP!BL222:BR222),"")))</f>
        <v>0</v>
      </c>
      <c r="AK222" s="14" t="str">
        <f t="shared" si="55"/>
        <v/>
      </c>
      <c r="AL222" s="14">
        <f>IF(DETAILS!$B$13="I",SUM(TOP!U222:AA222),IF(DETAILS!$B$13="II",SUM(TOP!AX222:BD222),IF(DETAILS!$B$13="III",SUM(TOP!BS222:BY222),"")))</f>
        <v>0</v>
      </c>
      <c r="AM222" s="14" t="str">
        <f t="shared" si="56"/>
        <v/>
      </c>
      <c r="AY222" s="14" t="str">
        <f>IF('P1'!A222="","",'P1'!A222)</f>
        <v/>
      </c>
      <c r="AZ222" s="14">
        <f>IF(DETAILS!$B$13="I",SUM('P1'!S222:X222),IF(DETAILS!$B$13="II",SUM('P1'!AR222:AW222),IF(DETAILS!$B$13="III",SUM('P1'!BK222:BP222))))</f>
        <v>0</v>
      </c>
      <c r="BA222" s="14" t="str">
        <f t="shared" si="57"/>
        <v/>
      </c>
      <c r="BJ222" s="14" t="str">
        <f>IF('P2'!A222="","",'P2'!A222)</f>
        <v/>
      </c>
      <c r="BK222" s="14">
        <f>IF(DETAILS!$B$13="I",SUM('P2'!S222:X222),IF(DETAILS!$B$13="II",SUM('P2'!AR222:AW222),IF(DETAILS!$B$13="III",SUM('P2'!BK222:BP222))))</f>
        <v>0</v>
      </c>
      <c r="BL222" s="14" t="str">
        <f t="shared" si="58"/>
        <v/>
      </c>
      <c r="BU222" s="14" t="str">
        <f>IF('P3'!A222="","",'P3'!A222)</f>
        <v/>
      </c>
      <c r="BV222" s="14">
        <f>IF(DETAILS!$B$13="I",SUM('P3'!S222:X222),IF(DETAILS!$B$13="II",SUM('P3'!AR222:AW222),IF(DETAILS!$B$13="III",SUM('P3'!BK222:BP222))))</f>
        <v>0</v>
      </c>
      <c r="BW222" s="14" t="str">
        <f t="shared" si="59"/>
        <v/>
      </c>
      <c r="CG222" s="14" t="str">
        <f>IF('P4'!A222="","",'P4'!A222)</f>
        <v/>
      </c>
      <c r="CH222" s="14">
        <f>IFERROR(IF(DETAILS!$B$13="I",SUM('P4'!O222:R222),IF(DETAILS!$B$13="II",SUM('P4'!AE222:AH222),IF(DETAILS!$B$13="III",SUM('P4'!AQ222:AT222),""))),"ERROR")</f>
        <v>0</v>
      </c>
      <c r="CI222" s="14" t="str">
        <f t="shared" si="60"/>
        <v/>
      </c>
      <c r="CP222" s="14" t="str">
        <f>IF('P5'!A222="","",'P5'!A222)</f>
        <v/>
      </c>
      <c r="CQ222" s="14">
        <f>IFERROR(IF(DETAILS!$B$13="I",SUM('P5'!O222:R222),IF(DETAILS!$B$13="II",SUM('P5'!AE222:AH222),IF(DETAILS!$B$13="III",SUM('P5'!AQ222:AT222),""))),"ERROR")</f>
        <v>0</v>
      </c>
      <c r="CR222" s="14" t="str">
        <f t="shared" si="61"/>
        <v/>
      </c>
      <c r="CY222" s="14" t="str">
        <f>IF('P6'!A222="","",'P6'!A222)</f>
        <v/>
      </c>
      <c r="CZ222" s="14">
        <f>IFERROR(IF(DETAILS!$B$13="I",SUM('P6'!O222:R222),IF(DETAILS!$B$13="II",SUM('P6'!AE222:AH222),IF(DETAILS!$B$13="III",SUM('P6'!AQ222:AT222),""))),"ERROR")</f>
        <v>0</v>
      </c>
      <c r="DA222" s="14" t="str">
        <f t="shared" si="62"/>
        <v/>
      </c>
      <c r="DH222" s="14" t="str">
        <f>IF('P7'!A222="","",'P7'!A222)</f>
        <v/>
      </c>
      <c r="DI222" s="14">
        <f>IFERROR(IF(DETAILS!$B$13="I",SUM('P7'!O222:R222),IF(DETAILS!$B$13="II",SUM('P7'!AE222:AH222),IF(DETAILS!$B$13="III",SUM('P7'!AQ222:AT222),""))),"ERROR")</f>
        <v>0</v>
      </c>
      <c r="DJ222" s="14" t="str">
        <f t="shared" si="63"/>
        <v/>
      </c>
    </row>
    <row r="223" spans="1:114" s="14" customFormat="1" x14ac:dyDescent="0.25">
      <c r="A223" s="14" t="str">
        <f>IF(BABY!A223="","",BABY!A223)</f>
        <v/>
      </c>
      <c r="B223" s="14">
        <f>IF(DETAILS!$B$13="I",SUM(BABY!G223:M223),IF(DETAILS!$B$13="II",SUM(BABY!AJ223:AP223),IF(DETAILS!$B$13="III",SUM(BABY!BE223:BK223),"")))</f>
        <v>0</v>
      </c>
      <c r="C223" s="14" t="str">
        <f t="shared" si="48"/>
        <v/>
      </c>
      <c r="D223" s="14">
        <f>IF(DETAILS!$B$13="I",SUM(BABY!N223:T223),IF(DETAILS!$B$13="II",SUM(BABY!AQ223:AW223),IF(DETAILS!$B$13="III",SUM(BABY!BL223:BR223),"")))</f>
        <v>0</v>
      </c>
      <c r="E223" s="14" t="str">
        <f t="shared" si="49"/>
        <v/>
      </c>
      <c r="F223" s="14">
        <f>IF(DETAILS!$B$13="I",SUM(BABY!U223:AA223),IF(DETAILS!$B$13="II",SUM(BABY!AX223:BD223),IF(DETAILS!$B$13="III",SUM(BABY!BS223:BY223),"")))</f>
        <v>0</v>
      </c>
      <c r="G223" s="14" t="str">
        <f t="shared" si="50"/>
        <v/>
      </c>
      <c r="Q223" s="14" t="str">
        <f>IF(MIDDLE!A223="","",MIDDLE!A223)</f>
        <v/>
      </c>
      <c r="R223" s="14">
        <f>IF(DETAILS!$B$13="I",SUM(MIDDLE!G223:M223),IF(DETAILS!$B$13="II",SUM(MIDDLE!AJ223:AP223),IF(DETAILS!$B$13="III",SUM(MIDDLE!BE223:BK223),"")))</f>
        <v>0</v>
      </c>
      <c r="S223" s="14" t="str">
        <f t="shared" si="51"/>
        <v/>
      </c>
      <c r="T223" s="14">
        <f>IF(DETAILS!$B$13="I",SUM(MIDDLE!N223:T223),IF(DETAILS!$B$13="II",SUM(MIDDLE!AQ223:AW223),IF(DETAILS!$B$13="III",SUM(MIDDLE!BL223:BR223),"")))</f>
        <v>0</v>
      </c>
      <c r="U223" s="14" t="str">
        <f t="shared" si="52"/>
        <v/>
      </c>
      <c r="V223" s="14">
        <f>IF(DETAILS!$B$13="I",SUM(MIDDLE!U223:AA223),IF(DETAILS!$B$13="II",SUM(MIDDLE!AX223:BD223),IF(DETAILS!$B$13="III",SUM(MIDDLE!BS223:BY223),"")))</f>
        <v>0</v>
      </c>
      <c r="W223" s="14" t="str">
        <f t="shared" si="53"/>
        <v/>
      </c>
      <c r="AG223" s="14" t="str">
        <f>IF(TOP!A223="","",TOP!A223)</f>
        <v/>
      </c>
      <c r="AH223" s="14">
        <f>IF(DETAILS!$B$13="I",SUM(TOP!G223:M223),IF(DETAILS!$B$13="II",SUM(TOP!AJ223:AP223),IF(DETAILS!$B$13="III",SUM(TOP!BE223:BK223),"")))</f>
        <v>0</v>
      </c>
      <c r="AI223" s="14" t="str">
        <f t="shared" si="54"/>
        <v/>
      </c>
      <c r="AJ223" s="14">
        <f>IF(DETAILS!$B$13="I",SUM(TOP!N223:T223),IF(DETAILS!$B$13="II",SUM(TOP!AQ223:AW223),IF(DETAILS!$B$13="III",SUM(TOP!BL223:BR223),"")))</f>
        <v>0</v>
      </c>
      <c r="AK223" s="14" t="str">
        <f t="shared" si="55"/>
        <v/>
      </c>
      <c r="AL223" s="14">
        <f>IF(DETAILS!$B$13="I",SUM(TOP!U223:AA223),IF(DETAILS!$B$13="II",SUM(TOP!AX223:BD223),IF(DETAILS!$B$13="III",SUM(TOP!BS223:BY223),"")))</f>
        <v>0</v>
      </c>
      <c r="AM223" s="14" t="str">
        <f t="shared" si="56"/>
        <v/>
      </c>
      <c r="AY223" s="14" t="str">
        <f>IF('P1'!A223="","",'P1'!A223)</f>
        <v/>
      </c>
      <c r="AZ223" s="14">
        <f>IF(DETAILS!$B$13="I",SUM('P1'!S223:X223),IF(DETAILS!$B$13="II",SUM('P1'!AR223:AW223),IF(DETAILS!$B$13="III",SUM('P1'!BK223:BP223))))</f>
        <v>0</v>
      </c>
      <c r="BA223" s="14" t="str">
        <f t="shared" si="57"/>
        <v/>
      </c>
      <c r="BJ223" s="14" t="str">
        <f>IF('P2'!A223="","",'P2'!A223)</f>
        <v/>
      </c>
      <c r="BK223" s="14">
        <f>IF(DETAILS!$B$13="I",SUM('P2'!S223:X223),IF(DETAILS!$B$13="II",SUM('P2'!AR223:AW223),IF(DETAILS!$B$13="III",SUM('P2'!BK223:BP223))))</f>
        <v>0</v>
      </c>
      <c r="BL223" s="14" t="str">
        <f t="shared" si="58"/>
        <v/>
      </c>
      <c r="BU223" s="14" t="str">
        <f>IF('P3'!A223="","",'P3'!A223)</f>
        <v/>
      </c>
      <c r="BV223" s="14">
        <f>IF(DETAILS!$B$13="I",SUM('P3'!S223:X223),IF(DETAILS!$B$13="II",SUM('P3'!AR223:AW223),IF(DETAILS!$B$13="III",SUM('P3'!BK223:BP223))))</f>
        <v>0</v>
      </c>
      <c r="BW223" s="14" t="str">
        <f t="shared" si="59"/>
        <v/>
      </c>
      <c r="CG223" s="14" t="str">
        <f>IF('P4'!A223="","",'P4'!A223)</f>
        <v/>
      </c>
      <c r="CH223" s="14">
        <f>IFERROR(IF(DETAILS!$B$13="I",SUM('P4'!O223:R223),IF(DETAILS!$B$13="II",SUM('P4'!AE223:AH223),IF(DETAILS!$B$13="III",SUM('P4'!AQ223:AT223),""))),"ERROR")</f>
        <v>0</v>
      </c>
      <c r="CI223" s="14" t="str">
        <f t="shared" si="60"/>
        <v/>
      </c>
      <c r="CP223" s="14" t="str">
        <f>IF('P5'!A223="","",'P5'!A223)</f>
        <v/>
      </c>
      <c r="CQ223" s="14">
        <f>IFERROR(IF(DETAILS!$B$13="I",SUM('P5'!O223:R223),IF(DETAILS!$B$13="II",SUM('P5'!AE223:AH223),IF(DETAILS!$B$13="III",SUM('P5'!AQ223:AT223),""))),"ERROR")</f>
        <v>0</v>
      </c>
      <c r="CR223" s="14" t="str">
        <f t="shared" si="61"/>
        <v/>
      </c>
      <c r="CY223" s="14" t="str">
        <f>IF('P6'!A223="","",'P6'!A223)</f>
        <v/>
      </c>
      <c r="CZ223" s="14">
        <f>IFERROR(IF(DETAILS!$B$13="I",SUM('P6'!O223:R223),IF(DETAILS!$B$13="II",SUM('P6'!AE223:AH223),IF(DETAILS!$B$13="III",SUM('P6'!AQ223:AT223),""))),"ERROR")</f>
        <v>0</v>
      </c>
      <c r="DA223" s="14" t="str">
        <f t="shared" si="62"/>
        <v/>
      </c>
      <c r="DH223" s="14" t="str">
        <f>IF('P7'!A223="","",'P7'!A223)</f>
        <v/>
      </c>
      <c r="DI223" s="14">
        <f>IFERROR(IF(DETAILS!$B$13="I",SUM('P7'!O223:R223),IF(DETAILS!$B$13="II",SUM('P7'!AE223:AH223),IF(DETAILS!$B$13="III",SUM('P7'!AQ223:AT223),""))),"ERROR")</f>
        <v>0</v>
      </c>
      <c r="DJ223" s="14" t="str">
        <f t="shared" si="63"/>
        <v/>
      </c>
    </row>
    <row r="224" spans="1:114" s="14" customFormat="1" x14ac:dyDescent="0.25">
      <c r="A224" s="14" t="str">
        <f>IF(BABY!A224="","",BABY!A224)</f>
        <v/>
      </c>
      <c r="B224" s="14">
        <f>IF(DETAILS!$B$13="I",SUM(BABY!G224:M224),IF(DETAILS!$B$13="II",SUM(BABY!AJ224:AP224),IF(DETAILS!$B$13="III",SUM(BABY!BE224:BK224),"")))</f>
        <v>0</v>
      </c>
      <c r="C224" s="14" t="str">
        <f t="shared" si="48"/>
        <v/>
      </c>
      <c r="D224" s="14">
        <f>IF(DETAILS!$B$13="I",SUM(BABY!N224:T224),IF(DETAILS!$B$13="II",SUM(BABY!AQ224:AW224),IF(DETAILS!$B$13="III",SUM(BABY!BL224:BR224),"")))</f>
        <v>0</v>
      </c>
      <c r="E224" s="14" t="str">
        <f t="shared" si="49"/>
        <v/>
      </c>
      <c r="F224" s="14">
        <f>IF(DETAILS!$B$13="I",SUM(BABY!U224:AA224),IF(DETAILS!$B$13="II",SUM(BABY!AX224:BD224),IF(DETAILS!$B$13="III",SUM(BABY!BS224:BY224),"")))</f>
        <v>0</v>
      </c>
      <c r="G224" s="14" t="str">
        <f t="shared" si="50"/>
        <v/>
      </c>
      <c r="Q224" s="14" t="str">
        <f>IF(MIDDLE!A224="","",MIDDLE!A224)</f>
        <v/>
      </c>
      <c r="R224" s="14">
        <f>IF(DETAILS!$B$13="I",SUM(MIDDLE!G224:M224),IF(DETAILS!$B$13="II",SUM(MIDDLE!AJ224:AP224),IF(DETAILS!$B$13="III",SUM(MIDDLE!BE224:BK224),"")))</f>
        <v>0</v>
      </c>
      <c r="S224" s="14" t="str">
        <f t="shared" si="51"/>
        <v/>
      </c>
      <c r="T224" s="14">
        <f>IF(DETAILS!$B$13="I",SUM(MIDDLE!N224:T224),IF(DETAILS!$B$13="II",SUM(MIDDLE!AQ224:AW224),IF(DETAILS!$B$13="III",SUM(MIDDLE!BL224:BR224),"")))</f>
        <v>0</v>
      </c>
      <c r="U224" s="14" t="str">
        <f t="shared" si="52"/>
        <v/>
      </c>
      <c r="V224" s="14">
        <f>IF(DETAILS!$B$13="I",SUM(MIDDLE!U224:AA224),IF(DETAILS!$B$13="II",SUM(MIDDLE!AX224:BD224),IF(DETAILS!$B$13="III",SUM(MIDDLE!BS224:BY224),"")))</f>
        <v>0</v>
      </c>
      <c r="W224" s="14" t="str">
        <f t="shared" si="53"/>
        <v/>
      </c>
      <c r="AG224" s="14" t="str">
        <f>IF(TOP!A224="","",TOP!A224)</f>
        <v/>
      </c>
      <c r="AH224" s="14">
        <f>IF(DETAILS!$B$13="I",SUM(TOP!G224:M224),IF(DETAILS!$B$13="II",SUM(TOP!AJ224:AP224),IF(DETAILS!$B$13="III",SUM(TOP!BE224:BK224),"")))</f>
        <v>0</v>
      </c>
      <c r="AI224" s="14" t="str">
        <f t="shared" si="54"/>
        <v/>
      </c>
      <c r="AJ224" s="14">
        <f>IF(DETAILS!$B$13="I",SUM(TOP!N224:T224),IF(DETAILS!$B$13="II",SUM(TOP!AQ224:AW224),IF(DETAILS!$B$13="III",SUM(TOP!BL224:BR224),"")))</f>
        <v>0</v>
      </c>
      <c r="AK224" s="14" t="str">
        <f t="shared" si="55"/>
        <v/>
      </c>
      <c r="AL224" s="14">
        <f>IF(DETAILS!$B$13="I",SUM(TOP!U224:AA224),IF(DETAILS!$B$13="II",SUM(TOP!AX224:BD224),IF(DETAILS!$B$13="III",SUM(TOP!BS224:BY224),"")))</f>
        <v>0</v>
      </c>
      <c r="AM224" s="14" t="str">
        <f t="shared" si="56"/>
        <v/>
      </c>
      <c r="AY224" s="14" t="str">
        <f>IF('P1'!A224="","",'P1'!A224)</f>
        <v/>
      </c>
      <c r="AZ224" s="14">
        <f>IF(DETAILS!$B$13="I",SUM('P1'!S224:X224),IF(DETAILS!$B$13="II",SUM('P1'!AR224:AW224),IF(DETAILS!$B$13="III",SUM('P1'!BK224:BP224))))</f>
        <v>0</v>
      </c>
      <c r="BA224" s="14" t="str">
        <f t="shared" si="57"/>
        <v/>
      </c>
      <c r="BJ224" s="14" t="str">
        <f>IF('P2'!A224="","",'P2'!A224)</f>
        <v/>
      </c>
      <c r="BK224" s="14">
        <f>IF(DETAILS!$B$13="I",SUM('P2'!S224:X224),IF(DETAILS!$B$13="II",SUM('P2'!AR224:AW224),IF(DETAILS!$B$13="III",SUM('P2'!BK224:BP224))))</f>
        <v>0</v>
      </c>
      <c r="BL224" s="14" t="str">
        <f t="shared" si="58"/>
        <v/>
      </c>
      <c r="BU224" s="14" t="str">
        <f>IF('P3'!A224="","",'P3'!A224)</f>
        <v/>
      </c>
      <c r="BV224" s="14">
        <f>IF(DETAILS!$B$13="I",SUM('P3'!S224:X224),IF(DETAILS!$B$13="II",SUM('P3'!AR224:AW224),IF(DETAILS!$B$13="III",SUM('P3'!BK224:BP224))))</f>
        <v>0</v>
      </c>
      <c r="BW224" s="14" t="str">
        <f t="shared" si="59"/>
        <v/>
      </c>
      <c r="CG224" s="14" t="str">
        <f>IF('P4'!A224="","",'P4'!A224)</f>
        <v/>
      </c>
      <c r="CH224" s="14">
        <f>IFERROR(IF(DETAILS!$B$13="I",SUM('P4'!O224:R224),IF(DETAILS!$B$13="II",SUM('P4'!AE224:AH224),IF(DETAILS!$B$13="III",SUM('P4'!AQ224:AT224),""))),"ERROR")</f>
        <v>0</v>
      </c>
      <c r="CI224" s="14" t="str">
        <f t="shared" si="60"/>
        <v/>
      </c>
      <c r="CP224" s="14" t="str">
        <f>IF('P5'!A224="","",'P5'!A224)</f>
        <v/>
      </c>
      <c r="CQ224" s="14">
        <f>IFERROR(IF(DETAILS!$B$13="I",SUM('P5'!O224:R224),IF(DETAILS!$B$13="II",SUM('P5'!AE224:AH224),IF(DETAILS!$B$13="III",SUM('P5'!AQ224:AT224),""))),"ERROR")</f>
        <v>0</v>
      </c>
      <c r="CR224" s="14" t="str">
        <f t="shared" si="61"/>
        <v/>
      </c>
      <c r="CY224" s="14" t="str">
        <f>IF('P6'!A224="","",'P6'!A224)</f>
        <v/>
      </c>
      <c r="CZ224" s="14">
        <f>IFERROR(IF(DETAILS!$B$13="I",SUM('P6'!O224:R224),IF(DETAILS!$B$13="II",SUM('P6'!AE224:AH224),IF(DETAILS!$B$13="III",SUM('P6'!AQ224:AT224),""))),"ERROR")</f>
        <v>0</v>
      </c>
      <c r="DA224" s="14" t="str">
        <f t="shared" si="62"/>
        <v/>
      </c>
      <c r="DH224" s="14" t="str">
        <f>IF('P7'!A224="","",'P7'!A224)</f>
        <v/>
      </c>
      <c r="DI224" s="14">
        <f>IFERROR(IF(DETAILS!$B$13="I",SUM('P7'!O224:R224),IF(DETAILS!$B$13="II",SUM('P7'!AE224:AH224),IF(DETAILS!$B$13="III",SUM('P7'!AQ224:AT224),""))),"ERROR")</f>
        <v>0</v>
      </c>
      <c r="DJ224" s="14" t="str">
        <f t="shared" si="63"/>
        <v/>
      </c>
    </row>
    <row r="225" spans="1:114" s="14" customFormat="1" x14ac:dyDescent="0.25">
      <c r="A225" s="14" t="str">
        <f>IF(BABY!A225="","",BABY!A225)</f>
        <v/>
      </c>
      <c r="B225" s="14">
        <f>IF(DETAILS!$B$13="I",SUM(BABY!G225:M225),IF(DETAILS!$B$13="II",SUM(BABY!AJ225:AP225),IF(DETAILS!$B$13="III",SUM(BABY!BE225:BK225),"")))</f>
        <v>0</v>
      </c>
      <c r="C225" s="14" t="str">
        <f t="shared" si="48"/>
        <v/>
      </c>
      <c r="D225" s="14">
        <f>IF(DETAILS!$B$13="I",SUM(BABY!N225:T225),IF(DETAILS!$B$13="II",SUM(BABY!AQ225:AW225),IF(DETAILS!$B$13="III",SUM(BABY!BL225:BR225),"")))</f>
        <v>0</v>
      </c>
      <c r="E225" s="14" t="str">
        <f t="shared" si="49"/>
        <v/>
      </c>
      <c r="F225" s="14">
        <f>IF(DETAILS!$B$13="I",SUM(BABY!U225:AA225),IF(DETAILS!$B$13="II",SUM(BABY!AX225:BD225),IF(DETAILS!$B$13="III",SUM(BABY!BS225:BY225),"")))</f>
        <v>0</v>
      </c>
      <c r="G225" s="14" t="str">
        <f t="shared" si="50"/>
        <v/>
      </c>
      <c r="Q225" s="14" t="str">
        <f>IF(MIDDLE!A225="","",MIDDLE!A225)</f>
        <v/>
      </c>
      <c r="R225" s="14">
        <f>IF(DETAILS!$B$13="I",SUM(MIDDLE!G225:M225),IF(DETAILS!$B$13="II",SUM(MIDDLE!AJ225:AP225),IF(DETAILS!$B$13="III",SUM(MIDDLE!BE225:BK225),"")))</f>
        <v>0</v>
      </c>
      <c r="S225" s="14" t="str">
        <f t="shared" si="51"/>
        <v/>
      </c>
      <c r="T225" s="14">
        <f>IF(DETAILS!$B$13="I",SUM(MIDDLE!N225:T225),IF(DETAILS!$B$13="II",SUM(MIDDLE!AQ225:AW225),IF(DETAILS!$B$13="III",SUM(MIDDLE!BL225:BR225),"")))</f>
        <v>0</v>
      </c>
      <c r="U225" s="14" t="str">
        <f t="shared" si="52"/>
        <v/>
      </c>
      <c r="V225" s="14">
        <f>IF(DETAILS!$B$13="I",SUM(MIDDLE!U225:AA225),IF(DETAILS!$B$13="II",SUM(MIDDLE!AX225:BD225),IF(DETAILS!$B$13="III",SUM(MIDDLE!BS225:BY225),"")))</f>
        <v>0</v>
      </c>
      <c r="W225" s="14" t="str">
        <f t="shared" si="53"/>
        <v/>
      </c>
      <c r="AG225" s="14" t="str">
        <f>IF(TOP!A225="","",TOP!A225)</f>
        <v/>
      </c>
      <c r="AH225" s="14">
        <f>IF(DETAILS!$B$13="I",SUM(TOP!G225:M225),IF(DETAILS!$B$13="II",SUM(TOP!AJ225:AP225),IF(DETAILS!$B$13="III",SUM(TOP!BE225:BK225),"")))</f>
        <v>0</v>
      </c>
      <c r="AI225" s="14" t="str">
        <f t="shared" si="54"/>
        <v/>
      </c>
      <c r="AJ225" s="14">
        <f>IF(DETAILS!$B$13="I",SUM(TOP!N225:T225),IF(DETAILS!$B$13="II",SUM(TOP!AQ225:AW225),IF(DETAILS!$B$13="III",SUM(TOP!BL225:BR225),"")))</f>
        <v>0</v>
      </c>
      <c r="AK225" s="14" t="str">
        <f t="shared" si="55"/>
        <v/>
      </c>
      <c r="AL225" s="14">
        <f>IF(DETAILS!$B$13="I",SUM(TOP!U225:AA225),IF(DETAILS!$B$13="II",SUM(TOP!AX225:BD225),IF(DETAILS!$B$13="III",SUM(TOP!BS225:BY225),"")))</f>
        <v>0</v>
      </c>
      <c r="AM225" s="14" t="str">
        <f t="shared" si="56"/>
        <v/>
      </c>
      <c r="AY225" s="14" t="str">
        <f>IF('P1'!A225="","",'P1'!A225)</f>
        <v/>
      </c>
      <c r="AZ225" s="14">
        <f>IF(DETAILS!$B$13="I",SUM('P1'!S225:X225),IF(DETAILS!$B$13="II",SUM('P1'!AR225:AW225),IF(DETAILS!$B$13="III",SUM('P1'!BK225:BP225))))</f>
        <v>0</v>
      </c>
      <c r="BA225" s="14" t="str">
        <f t="shared" si="57"/>
        <v/>
      </c>
      <c r="BJ225" s="14" t="str">
        <f>IF('P2'!A225="","",'P2'!A225)</f>
        <v/>
      </c>
      <c r="BK225" s="14">
        <f>IF(DETAILS!$B$13="I",SUM('P2'!S225:X225),IF(DETAILS!$B$13="II",SUM('P2'!AR225:AW225),IF(DETAILS!$B$13="III",SUM('P2'!BK225:BP225))))</f>
        <v>0</v>
      </c>
      <c r="BL225" s="14" t="str">
        <f t="shared" si="58"/>
        <v/>
      </c>
      <c r="BU225" s="14" t="str">
        <f>IF('P3'!A225="","",'P3'!A225)</f>
        <v/>
      </c>
      <c r="BV225" s="14">
        <f>IF(DETAILS!$B$13="I",SUM('P3'!S225:X225),IF(DETAILS!$B$13="II",SUM('P3'!AR225:AW225),IF(DETAILS!$B$13="III",SUM('P3'!BK225:BP225))))</f>
        <v>0</v>
      </c>
      <c r="BW225" s="14" t="str">
        <f t="shared" si="59"/>
        <v/>
      </c>
      <c r="CG225" s="14" t="str">
        <f>IF('P4'!A225="","",'P4'!A225)</f>
        <v/>
      </c>
      <c r="CH225" s="14">
        <f>IFERROR(IF(DETAILS!$B$13="I",SUM('P4'!O225:R225),IF(DETAILS!$B$13="II",SUM('P4'!AE225:AH225),IF(DETAILS!$B$13="III",SUM('P4'!AQ225:AT225),""))),"ERROR")</f>
        <v>0</v>
      </c>
      <c r="CI225" s="14" t="str">
        <f t="shared" si="60"/>
        <v/>
      </c>
      <c r="CP225" s="14" t="str">
        <f>IF('P5'!A225="","",'P5'!A225)</f>
        <v/>
      </c>
      <c r="CQ225" s="14">
        <f>IFERROR(IF(DETAILS!$B$13="I",SUM('P5'!O225:R225),IF(DETAILS!$B$13="II",SUM('P5'!AE225:AH225),IF(DETAILS!$B$13="III",SUM('P5'!AQ225:AT225),""))),"ERROR")</f>
        <v>0</v>
      </c>
      <c r="CR225" s="14" t="str">
        <f t="shared" si="61"/>
        <v/>
      </c>
      <c r="CY225" s="14" t="str">
        <f>IF('P6'!A225="","",'P6'!A225)</f>
        <v/>
      </c>
      <c r="CZ225" s="14">
        <f>IFERROR(IF(DETAILS!$B$13="I",SUM('P6'!O225:R225),IF(DETAILS!$B$13="II",SUM('P6'!AE225:AH225),IF(DETAILS!$B$13="III",SUM('P6'!AQ225:AT225),""))),"ERROR")</f>
        <v>0</v>
      </c>
      <c r="DA225" s="14" t="str">
        <f t="shared" si="62"/>
        <v/>
      </c>
      <c r="DH225" s="14" t="str">
        <f>IF('P7'!A225="","",'P7'!A225)</f>
        <v/>
      </c>
      <c r="DI225" s="14">
        <f>IFERROR(IF(DETAILS!$B$13="I",SUM('P7'!O225:R225),IF(DETAILS!$B$13="II",SUM('P7'!AE225:AH225),IF(DETAILS!$B$13="III",SUM('P7'!AQ225:AT225),""))),"ERROR")</f>
        <v>0</v>
      </c>
      <c r="DJ225" s="14" t="str">
        <f t="shared" si="63"/>
        <v/>
      </c>
    </row>
    <row r="226" spans="1:114" s="14" customFormat="1" x14ac:dyDescent="0.25">
      <c r="A226" s="14" t="str">
        <f>IF(BABY!A226="","",BABY!A226)</f>
        <v/>
      </c>
      <c r="B226" s="14">
        <f>IF(DETAILS!$B$13="I",SUM(BABY!G226:M226),IF(DETAILS!$B$13="II",SUM(BABY!AJ226:AP226),IF(DETAILS!$B$13="III",SUM(BABY!BE226:BK226),"")))</f>
        <v>0</v>
      </c>
      <c r="C226" s="14" t="str">
        <f t="shared" si="48"/>
        <v/>
      </c>
      <c r="D226" s="14">
        <f>IF(DETAILS!$B$13="I",SUM(BABY!N226:T226),IF(DETAILS!$B$13="II",SUM(BABY!AQ226:AW226),IF(DETAILS!$B$13="III",SUM(BABY!BL226:BR226),"")))</f>
        <v>0</v>
      </c>
      <c r="E226" s="14" t="str">
        <f t="shared" si="49"/>
        <v/>
      </c>
      <c r="F226" s="14">
        <f>IF(DETAILS!$B$13="I",SUM(BABY!U226:AA226),IF(DETAILS!$B$13="II",SUM(BABY!AX226:BD226),IF(DETAILS!$B$13="III",SUM(BABY!BS226:BY226),"")))</f>
        <v>0</v>
      </c>
      <c r="G226" s="14" t="str">
        <f t="shared" si="50"/>
        <v/>
      </c>
      <c r="Q226" s="14" t="str">
        <f>IF(MIDDLE!A226="","",MIDDLE!A226)</f>
        <v/>
      </c>
      <c r="R226" s="14">
        <f>IF(DETAILS!$B$13="I",SUM(MIDDLE!G226:M226),IF(DETAILS!$B$13="II",SUM(MIDDLE!AJ226:AP226),IF(DETAILS!$B$13="III",SUM(MIDDLE!BE226:BK226),"")))</f>
        <v>0</v>
      </c>
      <c r="S226" s="14" t="str">
        <f t="shared" si="51"/>
        <v/>
      </c>
      <c r="T226" s="14">
        <f>IF(DETAILS!$B$13="I",SUM(MIDDLE!N226:T226),IF(DETAILS!$B$13="II",SUM(MIDDLE!AQ226:AW226),IF(DETAILS!$B$13="III",SUM(MIDDLE!BL226:BR226),"")))</f>
        <v>0</v>
      </c>
      <c r="U226" s="14" t="str">
        <f t="shared" si="52"/>
        <v/>
      </c>
      <c r="V226" s="14">
        <f>IF(DETAILS!$B$13="I",SUM(MIDDLE!U226:AA226),IF(DETAILS!$B$13="II",SUM(MIDDLE!AX226:BD226),IF(DETAILS!$B$13="III",SUM(MIDDLE!BS226:BY226),"")))</f>
        <v>0</v>
      </c>
      <c r="W226" s="14" t="str">
        <f t="shared" si="53"/>
        <v/>
      </c>
      <c r="AG226" s="14" t="str">
        <f>IF(TOP!A226="","",TOP!A226)</f>
        <v/>
      </c>
      <c r="AH226" s="14">
        <f>IF(DETAILS!$B$13="I",SUM(TOP!G226:M226),IF(DETAILS!$B$13="II",SUM(TOP!AJ226:AP226),IF(DETAILS!$B$13="III",SUM(TOP!BE226:BK226),"")))</f>
        <v>0</v>
      </c>
      <c r="AI226" s="14" t="str">
        <f t="shared" si="54"/>
        <v/>
      </c>
      <c r="AJ226" s="14">
        <f>IF(DETAILS!$B$13="I",SUM(TOP!N226:T226),IF(DETAILS!$B$13="II",SUM(TOP!AQ226:AW226),IF(DETAILS!$B$13="III",SUM(TOP!BL226:BR226),"")))</f>
        <v>0</v>
      </c>
      <c r="AK226" s="14" t="str">
        <f t="shared" si="55"/>
        <v/>
      </c>
      <c r="AL226" s="14">
        <f>IF(DETAILS!$B$13="I",SUM(TOP!U226:AA226),IF(DETAILS!$B$13="II",SUM(TOP!AX226:BD226),IF(DETAILS!$B$13="III",SUM(TOP!BS226:BY226),"")))</f>
        <v>0</v>
      </c>
      <c r="AM226" s="14" t="str">
        <f t="shared" si="56"/>
        <v/>
      </c>
      <c r="AY226" s="14" t="str">
        <f>IF('P1'!A226="","",'P1'!A226)</f>
        <v/>
      </c>
      <c r="AZ226" s="14">
        <f>IF(DETAILS!$B$13="I",SUM('P1'!S226:X226),IF(DETAILS!$B$13="II",SUM('P1'!AR226:AW226),IF(DETAILS!$B$13="III",SUM('P1'!BK226:BP226))))</f>
        <v>0</v>
      </c>
      <c r="BA226" s="14" t="str">
        <f t="shared" si="57"/>
        <v/>
      </c>
      <c r="BJ226" s="14" t="str">
        <f>IF('P2'!A226="","",'P2'!A226)</f>
        <v/>
      </c>
      <c r="BK226" s="14">
        <f>IF(DETAILS!$B$13="I",SUM('P2'!S226:X226),IF(DETAILS!$B$13="II",SUM('P2'!AR226:AW226),IF(DETAILS!$B$13="III",SUM('P2'!BK226:BP226))))</f>
        <v>0</v>
      </c>
      <c r="BL226" s="14" t="str">
        <f t="shared" si="58"/>
        <v/>
      </c>
      <c r="BU226" s="14" t="str">
        <f>IF('P3'!A226="","",'P3'!A226)</f>
        <v/>
      </c>
      <c r="BV226" s="14">
        <f>IF(DETAILS!$B$13="I",SUM('P3'!S226:X226),IF(DETAILS!$B$13="II",SUM('P3'!AR226:AW226),IF(DETAILS!$B$13="III",SUM('P3'!BK226:BP226))))</f>
        <v>0</v>
      </c>
      <c r="BW226" s="14" t="str">
        <f t="shared" si="59"/>
        <v/>
      </c>
      <c r="CG226" s="14" t="str">
        <f>IF('P4'!A226="","",'P4'!A226)</f>
        <v/>
      </c>
      <c r="CH226" s="14">
        <f>IFERROR(IF(DETAILS!$B$13="I",SUM('P4'!O226:R226),IF(DETAILS!$B$13="II",SUM('P4'!AE226:AH226),IF(DETAILS!$B$13="III",SUM('P4'!AQ226:AT226),""))),"ERROR")</f>
        <v>0</v>
      </c>
      <c r="CI226" s="14" t="str">
        <f t="shared" si="60"/>
        <v/>
      </c>
      <c r="CP226" s="14" t="str">
        <f>IF('P5'!A226="","",'P5'!A226)</f>
        <v/>
      </c>
      <c r="CQ226" s="14">
        <f>IFERROR(IF(DETAILS!$B$13="I",SUM('P5'!O226:R226),IF(DETAILS!$B$13="II",SUM('P5'!AE226:AH226),IF(DETAILS!$B$13="III",SUM('P5'!AQ226:AT226),""))),"ERROR")</f>
        <v>0</v>
      </c>
      <c r="CR226" s="14" t="str">
        <f t="shared" si="61"/>
        <v/>
      </c>
      <c r="CY226" s="14" t="str">
        <f>IF('P6'!A226="","",'P6'!A226)</f>
        <v/>
      </c>
      <c r="CZ226" s="14">
        <f>IFERROR(IF(DETAILS!$B$13="I",SUM('P6'!O226:R226),IF(DETAILS!$B$13="II",SUM('P6'!AE226:AH226),IF(DETAILS!$B$13="III",SUM('P6'!AQ226:AT226),""))),"ERROR")</f>
        <v>0</v>
      </c>
      <c r="DA226" s="14" t="str">
        <f t="shared" si="62"/>
        <v/>
      </c>
      <c r="DH226" s="14" t="str">
        <f>IF('P7'!A226="","",'P7'!A226)</f>
        <v/>
      </c>
      <c r="DI226" s="14">
        <f>IFERROR(IF(DETAILS!$B$13="I",SUM('P7'!O226:R226),IF(DETAILS!$B$13="II",SUM('P7'!AE226:AH226),IF(DETAILS!$B$13="III",SUM('P7'!AQ226:AT226),""))),"ERROR")</f>
        <v>0</v>
      </c>
      <c r="DJ226" s="14" t="str">
        <f t="shared" si="63"/>
        <v/>
      </c>
    </row>
    <row r="227" spans="1:114" s="14" customFormat="1" x14ac:dyDescent="0.25">
      <c r="A227" s="14" t="str">
        <f>IF(BABY!A227="","",BABY!A227)</f>
        <v/>
      </c>
      <c r="B227" s="14">
        <f>IF(DETAILS!$B$13="I",SUM(BABY!G227:M227),IF(DETAILS!$B$13="II",SUM(BABY!AJ227:AP227),IF(DETAILS!$B$13="III",SUM(BABY!BE227:BK227),"")))</f>
        <v>0</v>
      </c>
      <c r="C227" s="14" t="str">
        <f t="shared" si="48"/>
        <v/>
      </c>
      <c r="D227" s="14">
        <f>IF(DETAILS!$B$13="I",SUM(BABY!N227:T227),IF(DETAILS!$B$13="II",SUM(BABY!AQ227:AW227),IF(DETAILS!$B$13="III",SUM(BABY!BL227:BR227),"")))</f>
        <v>0</v>
      </c>
      <c r="E227" s="14" t="str">
        <f t="shared" si="49"/>
        <v/>
      </c>
      <c r="F227" s="14">
        <f>IF(DETAILS!$B$13="I",SUM(BABY!U227:AA227),IF(DETAILS!$B$13="II",SUM(BABY!AX227:BD227),IF(DETAILS!$B$13="III",SUM(BABY!BS227:BY227),"")))</f>
        <v>0</v>
      </c>
      <c r="G227" s="14" t="str">
        <f t="shared" si="50"/>
        <v/>
      </c>
      <c r="Q227" s="14" t="str">
        <f>IF(MIDDLE!A227="","",MIDDLE!A227)</f>
        <v/>
      </c>
      <c r="R227" s="14">
        <f>IF(DETAILS!$B$13="I",SUM(MIDDLE!G227:M227),IF(DETAILS!$B$13="II",SUM(MIDDLE!AJ227:AP227),IF(DETAILS!$B$13="III",SUM(MIDDLE!BE227:BK227),"")))</f>
        <v>0</v>
      </c>
      <c r="S227" s="14" t="str">
        <f t="shared" si="51"/>
        <v/>
      </c>
      <c r="T227" s="14">
        <f>IF(DETAILS!$B$13="I",SUM(MIDDLE!N227:T227),IF(DETAILS!$B$13="II",SUM(MIDDLE!AQ227:AW227),IF(DETAILS!$B$13="III",SUM(MIDDLE!BL227:BR227),"")))</f>
        <v>0</v>
      </c>
      <c r="U227" s="14" t="str">
        <f t="shared" si="52"/>
        <v/>
      </c>
      <c r="V227" s="14">
        <f>IF(DETAILS!$B$13="I",SUM(MIDDLE!U227:AA227),IF(DETAILS!$B$13="II",SUM(MIDDLE!AX227:BD227),IF(DETAILS!$B$13="III",SUM(MIDDLE!BS227:BY227),"")))</f>
        <v>0</v>
      </c>
      <c r="W227" s="14" t="str">
        <f t="shared" si="53"/>
        <v/>
      </c>
      <c r="AG227" s="14" t="str">
        <f>IF(TOP!A227="","",TOP!A227)</f>
        <v/>
      </c>
      <c r="AH227" s="14">
        <f>IF(DETAILS!$B$13="I",SUM(TOP!G227:M227),IF(DETAILS!$B$13="II",SUM(TOP!AJ227:AP227),IF(DETAILS!$B$13="III",SUM(TOP!BE227:BK227),"")))</f>
        <v>0</v>
      </c>
      <c r="AI227" s="14" t="str">
        <f t="shared" si="54"/>
        <v/>
      </c>
      <c r="AJ227" s="14">
        <f>IF(DETAILS!$B$13="I",SUM(TOP!N227:T227),IF(DETAILS!$B$13="II",SUM(TOP!AQ227:AW227),IF(DETAILS!$B$13="III",SUM(TOP!BL227:BR227),"")))</f>
        <v>0</v>
      </c>
      <c r="AK227" s="14" t="str">
        <f t="shared" si="55"/>
        <v/>
      </c>
      <c r="AL227" s="14">
        <f>IF(DETAILS!$B$13="I",SUM(TOP!U227:AA227),IF(DETAILS!$B$13="II",SUM(TOP!AX227:BD227),IF(DETAILS!$B$13="III",SUM(TOP!BS227:BY227),"")))</f>
        <v>0</v>
      </c>
      <c r="AM227" s="14" t="str">
        <f t="shared" si="56"/>
        <v/>
      </c>
      <c r="AY227" s="14" t="str">
        <f>IF('P1'!A227="","",'P1'!A227)</f>
        <v/>
      </c>
      <c r="AZ227" s="14">
        <f>IF(DETAILS!$B$13="I",SUM('P1'!S227:X227),IF(DETAILS!$B$13="II",SUM('P1'!AR227:AW227),IF(DETAILS!$B$13="III",SUM('P1'!BK227:BP227))))</f>
        <v>0</v>
      </c>
      <c r="BA227" s="14" t="str">
        <f t="shared" si="57"/>
        <v/>
      </c>
      <c r="BJ227" s="14" t="str">
        <f>IF('P2'!A227="","",'P2'!A227)</f>
        <v/>
      </c>
      <c r="BK227" s="14">
        <f>IF(DETAILS!$B$13="I",SUM('P2'!S227:X227),IF(DETAILS!$B$13="II",SUM('P2'!AR227:AW227),IF(DETAILS!$B$13="III",SUM('P2'!BK227:BP227))))</f>
        <v>0</v>
      </c>
      <c r="BL227" s="14" t="str">
        <f t="shared" si="58"/>
        <v/>
      </c>
      <c r="BU227" s="14" t="str">
        <f>IF('P3'!A227="","",'P3'!A227)</f>
        <v/>
      </c>
      <c r="BV227" s="14">
        <f>IF(DETAILS!$B$13="I",SUM('P3'!S227:X227),IF(DETAILS!$B$13="II",SUM('P3'!AR227:AW227),IF(DETAILS!$B$13="III",SUM('P3'!BK227:BP227))))</f>
        <v>0</v>
      </c>
      <c r="BW227" s="14" t="str">
        <f t="shared" si="59"/>
        <v/>
      </c>
      <c r="CG227" s="14" t="str">
        <f>IF('P4'!A227="","",'P4'!A227)</f>
        <v/>
      </c>
      <c r="CH227" s="14">
        <f>IFERROR(IF(DETAILS!$B$13="I",SUM('P4'!O227:R227),IF(DETAILS!$B$13="II",SUM('P4'!AE227:AH227),IF(DETAILS!$B$13="III",SUM('P4'!AQ227:AT227),""))),"ERROR")</f>
        <v>0</v>
      </c>
      <c r="CI227" s="14" t="str">
        <f t="shared" si="60"/>
        <v/>
      </c>
      <c r="CP227" s="14" t="str">
        <f>IF('P5'!A227="","",'P5'!A227)</f>
        <v/>
      </c>
      <c r="CQ227" s="14">
        <f>IFERROR(IF(DETAILS!$B$13="I",SUM('P5'!O227:R227),IF(DETAILS!$B$13="II",SUM('P5'!AE227:AH227),IF(DETAILS!$B$13="III",SUM('P5'!AQ227:AT227),""))),"ERROR")</f>
        <v>0</v>
      </c>
      <c r="CR227" s="14" t="str">
        <f t="shared" si="61"/>
        <v/>
      </c>
      <c r="CY227" s="14" t="str">
        <f>IF('P6'!A227="","",'P6'!A227)</f>
        <v/>
      </c>
      <c r="CZ227" s="14">
        <f>IFERROR(IF(DETAILS!$B$13="I",SUM('P6'!O227:R227),IF(DETAILS!$B$13="II",SUM('P6'!AE227:AH227),IF(DETAILS!$B$13="III",SUM('P6'!AQ227:AT227),""))),"ERROR")</f>
        <v>0</v>
      </c>
      <c r="DA227" s="14" t="str">
        <f t="shared" si="62"/>
        <v/>
      </c>
      <c r="DH227" s="14" t="str">
        <f>IF('P7'!A227="","",'P7'!A227)</f>
        <v/>
      </c>
      <c r="DI227" s="14">
        <f>IFERROR(IF(DETAILS!$B$13="I",SUM('P7'!O227:R227),IF(DETAILS!$B$13="II",SUM('P7'!AE227:AH227),IF(DETAILS!$B$13="III",SUM('P7'!AQ227:AT227),""))),"ERROR")</f>
        <v>0</v>
      </c>
      <c r="DJ227" s="14" t="str">
        <f t="shared" si="63"/>
        <v/>
      </c>
    </row>
    <row r="228" spans="1:114" s="14" customFormat="1" x14ac:dyDescent="0.25">
      <c r="A228" s="14" t="str">
        <f>IF(BABY!A228="","",BABY!A228)</f>
        <v/>
      </c>
      <c r="B228" s="14">
        <f>IF(DETAILS!$B$13="I",SUM(BABY!G228:M228),IF(DETAILS!$B$13="II",SUM(BABY!AJ228:AP228),IF(DETAILS!$B$13="III",SUM(BABY!BE228:BK228),"")))</f>
        <v>0</v>
      </c>
      <c r="C228" s="14" t="str">
        <f t="shared" si="48"/>
        <v/>
      </c>
      <c r="D228" s="14">
        <f>IF(DETAILS!$B$13="I",SUM(BABY!N228:T228),IF(DETAILS!$B$13="II",SUM(BABY!AQ228:AW228),IF(DETAILS!$B$13="III",SUM(BABY!BL228:BR228),"")))</f>
        <v>0</v>
      </c>
      <c r="E228" s="14" t="str">
        <f t="shared" si="49"/>
        <v/>
      </c>
      <c r="F228" s="14">
        <f>IF(DETAILS!$B$13="I",SUM(BABY!U228:AA228),IF(DETAILS!$B$13="II",SUM(BABY!AX228:BD228),IF(DETAILS!$B$13="III",SUM(BABY!BS228:BY228),"")))</f>
        <v>0</v>
      </c>
      <c r="G228" s="14" t="str">
        <f t="shared" si="50"/>
        <v/>
      </c>
      <c r="Q228" s="14" t="str">
        <f>IF(MIDDLE!A228="","",MIDDLE!A228)</f>
        <v/>
      </c>
      <c r="R228" s="14">
        <f>IF(DETAILS!$B$13="I",SUM(MIDDLE!G228:M228),IF(DETAILS!$B$13="II",SUM(MIDDLE!AJ228:AP228),IF(DETAILS!$B$13="III",SUM(MIDDLE!BE228:BK228),"")))</f>
        <v>0</v>
      </c>
      <c r="S228" s="14" t="str">
        <f t="shared" si="51"/>
        <v/>
      </c>
      <c r="T228" s="14">
        <f>IF(DETAILS!$B$13="I",SUM(MIDDLE!N228:T228),IF(DETAILS!$B$13="II",SUM(MIDDLE!AQ228:AW228),IF(DETAILS!$B$13="III",SUM(MIDDLE!BL228:BR228),"")))</f>
        <v>0</v>
      </c>
      <c r="U228" s="14" t="str">
        <f t="shared" si="52"/>
        <v/>
      </c>
      <c r="V228" s="14">
        <f>IF(DETAILS!$B$13="I",SUM(MIDDLE!U228:AA228),IF(DETAILS!$B$13="II",SUM(MIDDLE!AX228:BD228),IF(DETAILS!$B$13="III",SUM(MIDDLE!BS228:BY228),"")))</f>
        <v>0</v>
      </c>
      <c r="W228" s="14" t="str">
        <f t="shared" si="53"/>
        <v/>
      </c>
      <c r="AG228" s="14" t="str">
        <f>IF(TOP!A228="","",TOP!A228)</f>
        <v/>
      </c>
      <c r="AH228" s="14">
        <f>IF(DETAILS!$B$13="I",SUM(TOP!G228:M228),IF(DETAILS!$B$13="II",SUM(TOP!AJ228:AP228),IF(DETAILS!$B$13="III",SUM(TOP!BE228:BK228),"")))</f>
        <v>0</v>
      </c>
      <c r="AI228" s="14" t="str">
        <f t="shared" si="54"/>
        <v/>
      </c>
      <c r="AJ228" s="14">
        <f>IF(DETAILS!$B$13="I",SUM(TOP!N228:T228),IF(DETAILS!$B$13="II",SUM(TOP!AQ228:AW228),IF(DETAILS!$B$13="III",SUM(TOP!BL228:BR228),"")))</f>
        <v>0</v>
      </c>
      <c r="AK228" s="14" t="str">
        <f t="shared" si="55"/>
        <v/>
      </c>
      <c r="AL228" s="14">
        <f>IF(DETAILS!$B$13="I",SUM(TOP!U228:AA228),IF(DETAILS!$B$13="II",SUM(TOP!AX228:BD228),IF(DETAILS!$B$13="III",SUM(TOP!BS228:BY228),"")))</f>
        <v>0</v>
      </c>
      <c r="AM228" s="14" t="str">
        <f t="shared" si="56"/>
        <v/>
      </c>
      <c r="AY228" s="14" t="str">
        <f>IF('P1'!A228="","",'P1'!A228)</f>
        <v/>
      </c>
      <c r="AZ228" s="14">
        <f>IF(DETAILS!$B$13="I",SUM('P1'!S228:X228),IF(DETAILS!$B$13="II",SUM('P1'!AR228:AW228),IF(DETAILS!$B$13="III",SUM('P1'!BK228:BP228))))</f>
        <v>0</v>
      </c>
      <c r="BA228" s="14" t="str">
        <f t="shared" si="57"/>
        <v/>
      </c>
      <c r="BJ228" s="14" t="str">
        <f>IF('P2'!A228="","",'P2'!A228)</f>
        <v/>
      </c>
      <c r="BK228" s="14">
        <f>IF(DETAILS!$B$13="I",SUM('P2'!S228:X228),IF(DETAILS!$B$13="II",SUM('P2'!AR228:AW228),IF(DETAILS!$B$13="III",SUM('P2'!BK228:BP228))))</f>
        <v>0</v>
      </c>
      <c r="BL228" s="14" t="str">
        <f t="shared" si="58"/>
        <v/>
      </c>
      <c r="BU228" s="14" t="str">
        <f>IF('P3'!A228="","",'P3'!A228)</f>
        <v/>
      </c>
      <c r="BV228" s="14">
        <f>IF(DETAILS!$B$13="I",SUM('P3'!S228:X228),IF(DETAILS!$B$13="II",SUM('P3'!AR228:AW228),IF(DETAILS!$B$13="III",SUM('P3'!BK228:BP228))))</f>
        <v>0</v>
      </c>
      <c r="BW228" s="14" t="str">
        <f t="shared" si="59"/>
        <v/>
      </c>
      <c r="CG228" s="14" t="str">
        <f>IF('P4'!A228="","",'P4'!A228)</f>
        <v/>
      </c>
      <c r="CH228" s="14">
        <f>IFERROR(IF(DETAILS!$B$13="I",SUM('P4'!O228:R228),IF(DETAILS!$B$13="II",SUM('P4'!AE228:AH228),IF(DETAILS!$B$13="III",SUM('P4'!AQ228:AT228),""))),"ERROR")</f>
        <v>0</v>
      </c>
      <c r="CI228" s="14" t="str">
        <f t="shared" si="60"/>
        <v/>
      </c>
      <c r="CP228" s="14" t="str">
        <f>IF('P5'!A228="","",'P5'!A228)</f>
        <v/>
      </c>
      <c r="CQ228" s="14">
        <f>IFERROR(IF(DETAILS!$B$13="I",SUM('P5'!O228:R228),IF(DETAILS!$B$13="II",SUM('P5'!AE228:AH228),IF(DETAILS!$B$13="III",SUM('P5'!AQ228:AT228),""))),"ERROR")</f>
        <v>0</v>
      </c>
      <c r="CR228" s="14" t="str">
        <f t="shared" si="61"/>
        <v/>
      </c>
      <c r="CY228" s="14" t="str">
        <f>IF('P6'!A228="","",'P6'!A228)</f>
        <v/>
      </c>
      <c r="CZ228" s="14">
        <f>IFERROR(IF(DETAILS!$B$13="I",SUM('P6'!O228:R228),IF(DETAILS!$B$13="II",SUM('P6'!AE228:AH228),IF(DETAILS!$B$13="III",SUM('P6'!AQ228:AT228),""))),"ERROR")</f>
        <v>0</v>
      </c>
      <c r="DA228" s="14" t="str">
        <f t="shared" si="62"/>
        <v/>
      </c>
      <c r="DH228" s="14" t="str">
        <f>IF('P7'!A228="","",'P7'!A228)</f>
        <v/>
      </c>
      <c r="DI228" s="14">
        <f>IFERROR(IF(DETAILS!$B$13="I",SUM('P7'!O228:R228),IF(DETAILS!$B$13="II",SUM('P7'!AE228:AH228),IF(DETAILS!$B$13="III",SUM('P7'!AQ228:AT228),""))),"ERROR")</f>
        <v>0</v>
      </c>
      <c r="DJ228" s="14" t="str">
        <f t="shared" si="63"/>
        <v/>
      </c>
    </row>
    <row r="229" spans="1:114" s="14" customFormat="1" x14ac:dyDescent="0.25">
      <c r="A229" s="14" t="str">
        <f>IF(BABY!A229="","",BABY!A229)</f>
        <v/>
      </c>
      <c r="B229" s="14">
        <f>IF(DETAILS!$B$13="I",SUM(BABY!G229:M229),IF(DETAILS!$B$13="II",SUM(BABY!AJ229:AP229),IF(DETAILS!$B$13="III",SUM(BABY!BE229:BK229),"")))</f>
        <v>0</v>
      </c>
      <c r="C229" s="14" t="str">
        <f t="shared" si="48"/>
        <v/>
      </c>
      <c r="D229" s="14">
        <f>IF(DETAILS!$B$13="I",SUM(BABY!N229:T229),IF(DETAILS!$B$13="II",SUM(BABY!AQ229:AW229),IF(DETAILS!$B$13="III",SUM(BABY!BL229:BR229),"")))</f>
        <v>0</v>
      </c>
      <c r="E229" s="14" t="str">
        <f t="shared" si="49"/>
        <v/>
      </c>
      <c r="F229" s="14">
        <f>IF(DETAILS!$B$13="I",SUM(BABY!U229:AA229),IF(DETAILS!$B$13="II",SUM(BABY!AX229:BD229),IF(DETAILS!$B$13="III",SUM(BABY!BS229:BY229),"")))</f>
        <v>0</v>
      </c>
      <c r="G229" s="14" t="str">
        <f t="shared" si="50"/>
        <v/>
      </c>
      <c r="Q229" s="14" t="str">
        <f>IF(MIDDLE!A229="","",MIDDLE!A229)</f>
        <v/>
      </c>
      <c r="R229" s="14">
        <f>IF(DETAILS!$B$13="I",SUM(MIDDLE!G229:M229),IF(DETAILS!$B$13="II",SUM(MIDDLE!AJ229:AP229),IF(DETAILS!$B$13="III",SUM(MIDDLE!BE229:BK229),"")))</f>
        <v>0</v>
      </c>
      <c r="S229" s="14" t="str">
        <f t="shared" si="51"/>
        <v/>
      </c>
      <c r="T229" s="14">
        <f>IF(DETAILS!$B$13="I",SUM(MIDDLE!N229:T229),IF(DETAILS!$B$13="II",SUM(MIDDLE!AQ229:AW229),IF(DETAILS!$B$13="III",SUM(MIDDLE!BL229:BR229),"")))</f>
        <v>0</v>
      </c>
      <c r="U229" s="14" t="str">
        <f t="shared" si="52"/>
        <v/>
      </c>
      <c r="V229" s="14">
        <f>IF(DETAILS!$B$13="I",SUM(MIDDLE!U229:AA229),IF(DETAILS!$B$13="II",SUM(MIDDLE!AX229:BD229),IF(DETAILS!$B$13="III",SUM(MIDDLE!BS229:BY229),"")))</f>
        <v>0</v>
      </c>
      <c r="W229" s="14" t="str">
        <f t="shared" si="53"/>
        <v/>
      </c>
      <c r="AG229" s="14" t="str">
        <f>IF(TOP!A229="","",TOP!A229)</f>
        <v/>
      </c>
      <c r="AH229" s="14">
        <f>IF(DETAILS!$B$13="I",SUM(TOP!G229:M229),IF(DETAILS!$B$13="II",SUM(TOP!AJ229:AP229),IF(DETAILS!$B$13="III",SUM(TOP!BE229:BK229),"")))</f>
        <v>0</v>
      </c>
      <c r="AI229" s="14" t="str">
        <f t="shared" si="54"/>
        <v/>
      </c>
      <c r="AJ229" s="14">
        <f>IF(DETAILS!$B$13="I",SUM(TOP!N229:T229),IF(DETAILS!$B$13="II",SUM(TOP!AQ229:AW229),IF(DETAILS!$B$13="III",SUM(TOP!BL229:BR229),"")))</f>
        <v>0</v>
      </c>
      <c r="AK229" s="14" t="str">
        <f t="shared" si="55"/>
        <v/>
      </c>
      <c r="AL229" s="14">
        <f>IF(DETAILS!$B$13="I",SUM(TOP!U229:AA229),IF(DETAILS!$B$13="II",SUM(TOP!AX229:BD229),IF(DETAILS!$B$13="III",SUM(TOP!BS229:BY229),"")))</f>
        <v>0</v>
      </c>
      <c r="AM229" s="14" t="str">
        <f t="shared" si="56"/>
        <v/>
      </c>
      <c r="AY229" s="14" t="str">
        <f>IF('P1'!A229="","",'P1'!A229)</f>
        <v/>
      </c>
      <c r="AZ229" s="14">
        <f>IF(DETAILS!$B$13="I",SUM('P1'!S229:X229),IF(DETAILS!$B$13="II",SUM('P1'!AR229:AW229),IF(DETAILS!$B$13="III",SUM('P1'!BK229:BP229))))</f>
        <v>0</v>
      </c>
      <c r="BA229" s="14" t="str">
        <f t="shared" si="57"/>
        <v/>
      </c>
      <c r="BJ229" s="14" t="str">
        <f>IF('P2'!A229="","",'P2'!A229)</f>
        <v/>
      </c>
      <c r="BK229" s="14">
        <f>IF(DETAILS!$B$13="I",SUM('P2'!S229:X229),IF(DETAILS!$B$13="II",SUM('P2'!AR229:AW229),IF(DETAILS!$B$13="III",SUM('P2'!BK229:BP229))))</f>
        <v>0</v>
      </c>
      <c r="BL229" s="14" t="str">
        <f t="shared" si="58"/>
        <v/>
      </c>
      <c r="BU229" s="14" t="str">
        <f>IF('P3'!A229="","",'P3'!A229)</f>
        <v/>
      </c>
      <c r="BV229" s="14">
        <f>IF(DETAILS!$B$13="I",SUM('P3'!S229:X229),IF(DETAILS!$B$13="II",SUM('P3'!AR229:AW229),IF(DETAILS!$B$13="III",SUM('P3'!BK229:BP229))))</f>
        <v>0</v>
      </c>
      <c r="BW229" s="14" t="str">
        <f t="shared" si="59"/>
        <v/>
      </c>
      <c r="CG229" s="14" t="str">
        <f>IF('P4'!A229="","",'P4'!A229)</f>
        <v/>
      </c>
      <c r="CH229" s="14">
        <f>IFERROR(IF(DETAILS!$B$13="I",SUM('P4'!O229:R229),IF(DETAILS!$B$13="II",SUM('P4'!AE229:AH229),IF(DETAILS!$B$13="III",SUM('P4'!AQ229:AT229),""))),"ERROR")</f>
        <v>0</v>
      </c>
      <c r="CI229" s="14" t="str">
        <f t="shared" si="60"/>
        <v/>
      </c>
      <c r="CP229" s="14" t="str">
        <f>IF('P5'!A229="","",'P5'!A229)</f>
        <v/>
      </c>
      <c r="CQ229" s="14">
        <f>IFERROR(IF(DETAILS!$B$13="I",SUM('P5'!O229:R229),IF(DETAILS!$B$13="II",SUM('P5'!AE229:AH229),IF(DETAILS!$B$13="III",SUM('P5'!AQ229:AT229),""))),"ERROR")</f>
        <v>0</v>
      </c>
      <c r="CR229" s="14" t="str">
        <f t="shared" si="61"/>
        <v/>
      </c>
      <c r="CY229" s="14" t="str">
        <f>IF('P6'!A229="","",'P6'!A229)</f>
        <v/>
      </c>
      <c r="CZ229" s="14">
        <f>IFERROR(IF(DETAILS!$B$13="I",SUM('P6'!O229:R229),IF(DETAILS!$B$13="II",SUM('P6'!AE229:AH229),IF(DETAILS!$B$13="III",SUM('P6'!AQ229:AT229),""))),"ERROR")</f>
        <v>0</v>
      </c>
      <c r="DA229" s="14" t="str">
        <f t="shared" si="62"/>
        <v/>
      </c>
      <c r="DH229" s="14" t="str">
        <f>IF('P7'!A229="","",'P7'!A229)</f>
        <v/>
      </c>
      <c r="DI229" s="14">
        <f>IFERROR(IF(DETAILS!$B$13="I",SUM('P7'!O229:R229),IF(DETAILS!$B$13="II",SUM('P7'!AE229:AH229),IF(DETAILS!$B$13="III",SUM('P7'!AQ229:AT229),""))),"ERROR")</f>
        <v>0</v>
      </c>
      <c r="DJ229" s="14" t="str">
        <f t="shared" si="63"/>
        <v/>
      </c>
    </row>
    <row r="230" spans="1:114" s="14" customFormat="1" x14ac:dyDescent="0.25">
      <c r="A230" s="14" t="str">
        <f>IF(BABY!A230="","",BABY!A230)</f>
        <v/>
      </c>
      <c r="B230" s="14">
        <f>IF(DETAILS!$B$13="I",SUM(BABY!G230:M230),IF(DETAILS!$B$13="II",SUM(BABY!AJ230:AP230),IF(DETAILS!$B$13="III",SUM(BABY!BE230:BK230),"")))</f>
        <v>0</v>
      </c>
      <c r="C230" s="14" t="str">
        <f t="shared" si="48"/>
        <v/>
      </c>
      <c r="D230" s="14">
        <f>IF(DETAILS!$B$13="I",SUM(BABY!N230:T230),IF(DETAILS!$B$13="II",SUM(BABY!AQ230:AW230),IF(DETAILS!$B$13="III",SUM(BABY!BL230:BR230),"")))</f>
        <v>0</v>
      </c>
      <c r="E230" s="14" t="str">
        <f t="shared" si="49"/>
        <v/>
      </c>
      <c r="F230" s="14">
        <f>IF(DETAILS!$B$13="I",SUM(BABY!U230:AA230),IF(DETAILS!$B$13="II",SUM(BABY!AX230:BD230),IF(DETAILS!$B$13="III",SUM(BABY!BS230:BY230),"")))</f>
        <v>0</v>
      </c>
      <c r="G230" s="14" t="str">
        <f t="shared" si="50"/>
        <v/>
      </c>
      <c r="Q230" s="14" t="str">
        <f>IF(MIDDLE!A230="","",MIDDLE!A230)</f>
        <v/>
      </c>
      <c r="R230" s="14">
        <f>IF(DETAILS!$B$13="I",SUM(MIDDLE!G230:M230),IF(DETAILS!$B$13="II",SUM(MIDDLE!AJ230:AP230),IF(DETAILS!$B$13="III",SUM(MIDDLE!BE230:BK230),"")))</f>
        <v>0</v>
      </c>
      <c r="S230" s="14" t="str">
        <f t="shared" si="51"/>
        <v/>
      </c>
      <c r="T230" s="14">
        <f>IF(DETAILS!$B$13="I",SUM(MIDDLE!N230:T230),IF(DETAILS!$B$13="II",SUM(MIDDLE!AQ230:AW230),IF(DETAILS!$B$13="III",SUM(MIDDLE!BL230:BR230),"")))</f>
        <v>0</v>
      </c>
      <c r="U230" s="14" t="str">
        <f t="shared" si="52"/>
        <v/>
      </c>
      <c r="V230" s="14">
        <f>IF(DETAILS!$B$13="I",SUM(MIDDLE!U230:AA230),IF(DETAILS!$B$13="II",SUM(MIDDLE!AX230:BD230),IF(DETAILS!$B$13="III",SUM(MIDDLE!BS230:BY230),"")))</f>
        <v>0</v>
      </c>
      <c r="W230" s="14" t="str">
        <f t="shared" si="53"/>
        <v/>
      </c>
      <c r="AG230" s="14" t="str">
        <f>IF(TOP!A230="","",TOP!A230)</f>
        <v/>
      </c>
      <c r="AH230" s="14">
        <f>IF(DETAILS!$B$13="I",SUM(TOP!G230:M230),IF(DETAILS!$B$13="II",SUM(TOP!AJ230:AP230),IF(DETAILS!$B$13="III",SUM(TOP!BE230:BK230),"")))</f>
        <v>0</v>
      </c>
      <c r="AI230" s="14" t="str">
        <f t="shared" si="54"/>
        <v/>
      </c>
      <c r="AJ230" s="14">
        <f>IF(DETAILS!$B$13="I",SUM(TOP!N230:T230),IF(DETAILS!$B$13="II",SUM(TOP!AQ230:AW230),IF(DETAILS!$B$13="III",SUM(TOP!BL230:BR230),"")))</f>
        <v>0</v>
      </c>
      <c r="AK230" s="14" t="str">
        <f t="shared" si="55"/>
        <v/>
      </c>
      <c r="AL230" s="14">
        <f>IF(DETAILS!$B$13="I",SUM(TOP!U230:AA230),IF(DETAILS!$B$13="II",SUM(TOP!AX230:BD230),IF(DETAILS!$B$13="III",SUM(TOP!BS230:BY230),"")))</f>
        <v>0</v>
      </c>
      <c r="AM230" s="14" t="str">
        <f t="shared" si="56"/>
        <v/>
      </c>
      <c r="AY230" s="14" t="str">
        <f>IF('P1'!A230="","",'P1'!A230)</f>
        <v/>
      </c>
      <c r="AZ230" s="14">
        <f>IF(DETAILS!$B$13="I",SUM('P1'!S230:X230),IF(DETAILS!$B$13="II",SUM('P1'!AR230:AW230),IF(DETAILS!$B$13="III",SUM('P1'!BK230:BP230))))</f>
        <v>0</v>
      </c>
      <c r="BA230" s="14" t="str">
        <f t="shared" si="57"/>
        <v/>
      </c>
      <c r="BJ230" s="14" t="str">
        <f>IF('P2'!A230="","",'P2'!A230)</f>
        <v/>
      </c>
      <c r="BK230" s="14">
        <f>IF(DETAILS!$B$13="I",SUM('P2'!S230:X230),IF(DETAILS!$B$13="II",SUM('P2'!AR230:AW230),IF(DETAILS!$B$13="III",SUM('P2'!BK230:BP230))))</f>
        <v>0</v>
      </c>
      <c r="BL230" s="14" t="str">
        <f t="shared" si="58"/>
        <v/>
      </c>
      <c r="BU230" s="14" t="str">
        <f>IF('P3'!A230="","",'P3'!A230)</f>
        <v/>
      </c>
      <c r="BV230" s="14">
        <f>IF(DETAILS!$B$13="I",SUM('P3'!S230:X230),IF(DETAILS!$B$13="II",SUM('P3'!AR230:AW230),IF(DETAILS!$B$13="III",SUM('P3'!BK230:BP230))))</f>
        <v>0</v>
      </c>
      <c r="BW230" s="14" t="str">
        <f t="shared" si="59"/>
        <v/>
      </c>
      <c r="CG230" s="14" t="str">
        <f>IF('P4'!A230="","",'P4'!A230)</f>
        <v/>
      </c>
      <c r="CH230" s="14">
        <f>IFERROR(IF(DETAILS!$B$13="I",SUM('P4'!O230:R230),IF(DETAILS!$B$13="II",SUM('P4'!AE230:AH230),IF(DETAILS!$B$13="III",SUM('P4'!AQ230:AT230),""))),"ERROR")</f>
        <v>0</v>
      </c>
      <c r="CI230" s="14" t="str">
        <f t="shared" si="60"/>
        <v/>
      </c>
      <c r="CP230" s="14" t="str">
        <f>IF('P5'!A230="","",'P5'!A230)</f>
        <v/>
      </c>
      <c r="CQ230" s="14">
        <f>IFERROR(IF(DETAILS!$B$13="I",SUM('P5'!O230:R230),IF(DETAILS!$B$13="II",SUM('P5'!AE230:AH230),IF(DETAILS!$B$13="III",SUM('P5'!AQ230:AT230),""))),"ERROR")</f>
        <v>0</v>
      </c>
      <c r="CR230" s="14" t="str">
        <f t="shared" si="61"/>
        <v/>
      </c>
      <c r="CY230" s="14" t="str">
        <f>IF('P6'!A230="","",'P6'!A230)</f>
        <v/>
      </c>
      <c r="CZ230" s="14">
        <f>IFERROR(IF(DETAILS!$B$13="I",SUM('P6'!O230:R230),IF(DETAILS!$B$13="II",SUM('P6'!AE230:AH230),IF(DETAILS!$B$13="III",SUM('P6'!AQ230:AT230),""))),"ERROR")</f>
        <v>0</v>
      </c>
      <c r="DA230" s="14" t="str">
        <f t="shared" si="62"/>
        <v/>
      </c>
      <c r="DH230" s="14" t="str">
        <f>IF('P7'!A230="","",'P7'!A230)</f>
        <v/>
      </c>
      <c r="DI230" s="14">
        <f>IFERROR(IF(DETAILS!$B$13="I",SUM('P7'!O230:R230),IF(DETAILS!$B$13="II",SUM('P7'!AE230:AH230),IF(DETAILS!$B$13="III",SUM('P7'!AQ230:AT230),""))),"ERROR")</f>
        <v>0</v>
      </c>
      <c r="DJ230" s="14" t="str">
        <f t="shared" si="63"/>
        <v/>
      </c>
    </row>
    <row r="231" spans="1:114" s="14" customFormat="1" x14ac:dyDescent="0.25">
      <c r="A231" s="14" t="str">
        <f>IF(BABY!A231="","",BABY!A231)</f>
        <v/>
      </c>
      <c r="B231" s="14">
        <f>IF(DETAILS!$B$13="I",SUM(BABY!G231:M231),IF(DETAILS!$B$13="II",SUM(BABY!AJ231:AP231),IF(DETAILS!$B$13="III",SUM(BABY!BE231:BK231),"")))</f>
        <v>0</v>
      </c>
      <c r="C231" s="14" t="str">
        <f t="shared" si="48"/>
        <v/>
      </c>
      <c r="D231" s="14">
        <f>IF(DETAILS!$B$13="I",SUM(BABY!N231:T231),IF(DETAILS!$B$13="II",SUM(BABY!AQ231:AW231),IF(DETAILS!$B$13="III",SUM(BABY!BL231:BR231),"")))</f>
        <v>0</v>
      </c>
      <c r="E231" s="14" t="str">
        <f t="shared" si="49"/>
        <v/>
      </c>
      <c r="F231" s="14">
        <f>IF(DETAILS!$B$13="I",SUM(BABY!U231:AA231),IF(DETAILS!$B$13="II",SUM(BABY!AX231:BD231),IF(DETAILS!$B$13="III",SUM(BABY!BS231:BY231),"")))</f>
        <v>0</v>
      </c>
      <c r="G231" s="14" t="str">
        <f t="shared" si="50"/>
        <v/>
      </c>
      <c r="Q231" s="14" t="str">
        <f>IF(MIDDLE!A231="","",MIDDLE!A231)</f>
        <v/>
      </c>
      <c r="R231" s="14">
        <f>IF(DETAILS!$B$13="I",SUM(MIDDLE!G231:M231),IF(DETAILS!$B$13="II",SUM(MIDDLE!AJ231:AP231),IF(DETAILS!$B$13="III",SUM(MIDDLE!BE231:BK231),"")))</f>
        <v>0</v>
      </c>
      <c r="S231" s="14" t="str">
        <f t="shared" si="51"/>
        <v/>
      </c>
      <c r="T231" s="14">
        <f>IF(DETAILS!$B$13="I",SUM(MIDDLE!N231:T231),IF(DETAILS!$B$13="II",SUM(MIDDLE!AQ231:AW231),IF(DETAILS!$B$13="III",SUM(MIDDLE!BL231:BR231),"")))</f>
        <v>0</v>
      </c>
      <c r="U231" s="14" t="str">
        <f t="shared" si="52"/>
        <v/>
      </c>
      <c r="V231" s="14">
        <f>IF(DETAILS!$B$13="I",SUM(MIDDLE!U231:AA231),IF(DETAILS!$B$13="II",SUM(MIDDLE!AX231:BD231),IF(DETAILS!$B$13="III",SUM(MIDDLE!BS231:BY231),"")))</f>
        <v>0</v>
      </c>
      <c r="W231" s="14" t="str">
        <f t="shared" si="53"/>
        <v/>
      </c>
      <c r="AG231" s="14" t="str">
        <f>IF(TOP!A231="","",TOP!A231)</f>
        <v/>
      </c>
      <c r="AH231" s="14">
        <f>IF(DETAILS!$B$13="I",SUM(TOP!G231:M231),IF(DETAILS!$B$13="II",SUM(TOP!AJ231:AP231),IF(DETAILS!$B$13="III",SUM(TOP!BE231:BK231),"")))</f>
        <v>0</v>
      </c>
      <c r="AI231" s="14" t="str">
        <f t="shared" si="54"/>
        <v/>
      </c>
      <c r="AJ231" s="14">
        <f>IF(DETAILS!$B$13="I",SUM(TOP!N231:T231),IF(DETAILS!$B$13="II",SUM(TOP!AQ231:AW231),IF(DETAILS!$B$13="III",SUM(TOP!BL231:BR231),"")))</f>
        <v>0</v>
      </c>
      <c r="AK231" s="14" t="str">
        <f t="shared" si="55"/>
        <v/>
      </c>
      <c r="AL231" s="14">
        <f>IF(DETAILS!$B$13="I",SUM(TOP!U231:AA231),IF(DETAILS!$B$13="II",SUM(TOP!AX231:BD231),IF(DETAILS!$B$13="III",SUM(TOP!BS231:BY231),"")))</f>
        <v>0</v>
      </c>
      <c r="AM231" s="14" t="str">
        <f t="shared" si="56"/>
        <v/>
      </c>
      <c r="AY231" s="14" t="str">
        <f>IF('P1'!A231="","",'P1'!A231)</f>
        <v/>
      </c>
      <c r="AZ231" s="14">
        <f>IF(DETAILS!$B$13="I",SUM('P1'!S231:X231),IF(DETAILS!$B$13="II",SUM('P1'!AR231:AW231),IF(DETAILS!$B$13="III",SUM('P1'!BK231:BP231))))</f>
        <v>0</v>
      </c>
      <c r="BA231" s="14" t="str">
        <f t="shared" si="57"/>
        <v/>
      </c>
      <c r="BJ231" s="14" t="str">
        <f>IF('P2'!A231="","",'P2'!A231)</f>
        <v/>
      </c>
      <c r="BK231" s="14">
        <f>IF(DETAILS!$B$13="I",SUM('P2'!S231:X231),IF(DETAILS!$B$13="II",SUM('P2'!AR231:AW231),IF(DETAILS!$B$13="III",SUM('P2'!BK231:BP231))))</f>
        <v>0</v>
      </c>
      <c r="BL231" s="14" t="str">
        <f t="shared" si="58"/>
        <v/>
      </c>
      <c r="BU231" s="14" t="str">
        <f>IF('P3'!A231="","",'P3'!A231)</f>
        <v/>
      </c>
      <c r="BV231" s="14">
        <f>IF(DETAILS!$B$13="I",SUM('P3'!S231:X231),IF(DETAILS!$B$13="II",SUM('P3'!AR231:AW231),IF(DETAILS!$B$13="III",SUM('P3'!BK231:BP231))))</f>
        <v>0</v>
      </c>
      <c r="BW231" s="14" t="str">
        <f t="shared" si="59"/>
        <v/>
      </c>
      <c r="CG231" s="14" t="str">
        <f>IF('P4'!A231="","",'P4'!A231)</f>
        <v/>
      </c>
      <c r="CH231" s="14">
        <f>IFERROR(IF(DETAILS!$B$13="I",SUM('P4'!O231:R231),IF(DETAILS!$B$13="II",SUM('P4'!AE231:AH231),IF(DETAILS!$B$13="III",SUM('P4'!AQ231:AT231),""))),"ERROR")</f>
        <v>0</v>
      </c>
      <c r="CI231" s="14" t="str">
        <f t="shared" si="60"/>
        <v/>
      </c>
      <c r="CP231" s="14" t="str">
        <f>IF('P5'!A231="","",'P5'!A231)</f>
        <v/>
      </c>
      <c r="CQ231" s="14">
        <f>IFERROR(IF(DETAILS!$B$13="I",SUM('P5'!O231:R231),IF(DETAILS!$B$13="II",SUM('P5'!AE231:AH231),IF(DETAILS!$B$13="III",SUM('P5'!AQ231:AT231),""))),"ERROR")</f>
        <v>0</v>
      </c>
      <c r="CR231" s="14" t="str">
        <f t="shared" si="61"/>
        <v/>
      </c>
      <c r="CY231" s="14" t="str">
        <f>IF('P6'!A231="","",'P6'!A231)</f>
        <v/>
      </c>
      <c r="CZ231" s="14">
        <f>IFERROR(IF(DETAILS!$B$13="I",SUM('P6'!O231:R231),IF(DETAILS!$B$13="II",SUM('P6'!AE231:AH231),IF(DETAILS!$B$13="III",SUM('P6'!AQ231:AT231),""))),"ERROR")</f>
        <v>0</v>
      </c>
      <c r="DA231" s="14" t="str">
        <f t="shared" si="62"/>
        <v/>
      </c>
      <c r="DH231" s="14" t="str">
        <f>IF('P7'!A231="","",'P7'!A231)</f>
        <v/>
      </c>
      <c r="DI231" s="14">
        <f>IFERROR(IF(DETAILS!$B$13="I",SUM('P7'!O231:R231),IF(DETAILS!$B$13="II",SUM('P7'!AE231:AH231),IF(DETAILS!$B$13="III",SUM('P7'!AQ231:AT231),""))),"ERROR")</f>
        <v>0</v>
      </c>
      <c r="DJ231" s="14" t="str">
        <f t="shared" si="63"/>
        <v/>
      </c>
    </row>
    <row r="232" spans="1:114" s="14" customFormat="1" x14ac:dyDescent="0.25">
      <c r="A232" s="14" t="str">
        <f>IF(BABY!A232="","",BABY!A232)</f>
        <v/>
      </c>
      <c r="B232" s="14">
        <f>IF(DETAILS!$B$13="I",SUM(BABY!G232:M232),IF(DETAILS!$B$13="II",SUM(BABY!AJ232:AP232),IF(DETAILS!$B$13="III",SUM(BABY!BE232:BK232),"")))</f>
        <v>0</v>
      </c>
      <c r="C232" s="14" t="str">
        <f t="shared" si="48"/>
        <v/>
      </c>
      <c r="D232" s="14">
        <f>IF(DETAILS!$B$13="I",SUM(BABY!N232:T232),IF(DETAILS!$B$13="II",SUM(BABY!AQ232:AW232),IF(DETAILS!$B$13="III",SUM(BABY!BL232:BR232),"")))</f>
        <v>0</v>
      </c>
      <c r="E232" s="14" t="str">
        <f t="shared" si="49"/>
        <v/>
      </c>
      <c r="F232" s="14">
        <f>IF(DETAILS!$B$13="I",SUM(BABY!U232:AA232),IF(DETAILS!$B$13="II",SUM(BABY!AX232:BD232),IF(DETAILS!$B$13="III",SUM(BABY!BS232:BY232),"")))</f>
        <v>0</v>
      </c>
      <c r="G232" s="14" t="str">
        <f t="shared" si="50"/>
        <v/>
      </c>
      <c r="Q232" s="14" t="str">
        <f>IF(MIDDLE!A232="","",MIDDLE!A232)</f>
        <v/>
      </c>
      <c r="R232" s="14">
        <f>IF(DETAILS!$B$13="I",SUM(MIDDLE!G232:M232),IF(DETAILS!$B$13="II",SUM(MIDDLE!AJ232:AP232),IF(DETAILS!$B$13="III",SUM(MIDDLE!BE232:BK232),"")))</f>
        <v>0</v>
      </c>
      <c r="S232" s="14" t="str">
        <f t="shared" si="51"/>
        <v/>
      </c>
      <c r="T232" s="14">
        <f>IF(DETAILS!$B$13="I",SUM(MIDDLE!N232:T232),IF(DETAILS!$B$13="II",SUM(MIDDLE!AQ232:AW232),IF(DETAILS!$B$13="III",SUM(MIDDLE!BL232:BR232),"")))</f>
        <v>0</v>
      </c>
      <c r="U232" s="14" t="str">
        <f t="shared" si="52"/>
        <v/>
      </c>
      <c r="V232" s="14">
        <f>IF(DETAILS!$B$13="I",SUM(MIDDLE!U232:AA232),IF(DETAILS!$B$13="II",SUM(MIDDLE!AX232:BD232),IF(DETAILS!$B$13="III",SUM(MIDDLE!BS232:BY232),"")))</f>
        <v>0</v>
      </c>
      <c r="W232" s="14" t="str">
        <f t="shared" si="53"/>
        <v/>
      </c>
      <c r="AG232" s="14" t="str">
        <f>IF(TOP!A232="","",TOP!A232)</f>
        <v/>
      </c>
      <c r="AH232" s="14">
        <f>IF(DETAILS!$B$13="I",SUM(TOP!G232:M232),IF(DETAILS!$B$13="II",SUM(TOP!AJ232:AP232),IF(DETAILS!$B$13="III",SUM(TOP!BE232:BK232),"")))</f>
        <v>0</v>
      </c>
      <c r="AI232" s="14" t="str">
        <f t="shared" si="54"/>
        <v/>
      </c>
      <c r="AJ232" s="14">
        <f>IF(DETAILS!$B$13="I",SUM(TOP!N232:T232),IF(DETAILS!$B$13="II",SUM(TOP!AQ232:AW232),IF(DETAILS!$B$13="III",SUM(TOP!BL232:BR232),"")))</f>
        <v>0</v>
      </c>
      <c r="AK232" s="14" t="str">
        <f t="shared" si="55"/>
        <v/>
      </c>
      <c r="AL232" s="14">
        <f>IF(DETAILS!$B$13="I",SUM(TOP!U232:AA232),IF(DETAILS!$B$13="II",SUM(TOP!AX232:BD232),IF(DETAILS!$B$13="III",SUM(TOP!BS232:BY232),"")))</f>
        <v>0</v>
      </c>
      <c r="AM232" s="14" t="str">
        <f t="shared" si="56"/>
        <v/>
      </c>
      <c r="AY232" s="14" t="str">
        <f>IF('P1'!A232="","",'P1'!A232)</f>
        <v/>
      </c>
      <c r="AZ232" s="14">
        <f>IF(DETAILS!$B$13="I",SUM('P1'!S232:X232),IF(DETAILS!$B$13="II",SUM('P1'!AR232:AW232),IF(DETAILS!$B$13="III",SUM('P1'!BK232:BP232))))</f>
        <v>0</v>
      </c>
      <c r="BA232" s="14" t="str">
        <f t="shared" si="57"/>
        <v/>
      </c>
      <c r="BJ232" s="14" t="str">
        <f>IF('P2'!A232="","",'P2'!A232)</f>
        <v/>
      </c>
      <c r="BK232" s="14">
        <f>IF(DETAILS!$B$13="I",SUM('P2'!S232:X232),IF(DETAILS!$B$13="II",SUM('P2'!AR232:AW232),IF(DETAILS!$B$13="III",SUM('P2'!BK232:BP232))))</f>
        <v>0</v>
      </c>
      <c r="BL232" s="14" t="str">
        <f t="shared" si="58"/>
        <v/>
      </c>
      <c r="BU232" s="14" t="str">
        <f>IF('P3'!A232="","",'P3'!A232)</f>
        <v/>
      </c>
      <c r="BV232" s="14">
        <f>IF(DETAILS!$B$13="I",SUM('P3'!S232:X232),IF(DETAILS!$B$13="II",SUM('P3'!AR232:AW232),IF(DETAILS!$B$13="III",SUM('P3'!BK232:BP232))))</f>
        <v>0</v>
      </c>
      <c r="BW232" s="14" t="str">
        <f t="shared" si="59"/>
        <v/>
      </c>
      <c r="CG232" s="14" t="str">
        <f>IF('P4'!A232="","",'P4'!A232)</f>
        <v/>
      </c>
      <c r="CH232" s="14">
        <f>IFERROR(IF(DETAILS!$B$13="I",SUM('P4'!O232:R232),IF(DETAILS!$B$13="II",SUM('P4'!AE232:AH232),IF(DETAILS!$B$13="III",SUM('P4'!AQ232:AT232),""))),"ERROR")</f>
        <v>0</v>
      </c>
      <c r="CI232" s="14" t="str">
        <f t="shared" si="60"/>
        <v/>
      </c>
      <c r="CP232" s="14" t="str">
        <f>IF('P5'!A232="","",'P5'!A232)</f>
        <v/>
      </c>
      <c r="CQ232" s="14">
        <f>IFERROR(IF(DETAILS!$B$13="I",SUM('P5'!O232:R232),IF(DETAILS!$B$13="II",SUM('P5'!AE232:AH232),IF(DETAILS!$B$13="III",SUM('P5'!AQ232:AT232),""))),"ERROR")</f>
        <v>0</v>
      </c>
      <c r="CR232" s="14" t="str">
        <f t="shared" si="61"/>
        <v/>
      </c>
      <c r="CY232" s="14" t="str">
        <f>IF('P6'!A232="","",'P6'!A232)</f>
        <v/>
      </c>
      <c r="CZ232" s="14">
        <f>IFERROR(IF(DETAILS!$B$13="I",SUM('P6'!O232:R232),IF(DETAILS!$B$13="II",SUM('P6'!AE232:AH232),IF(DETAILS!$B$13="III",SUM('P6'!AQ232:AT232),""))),"ERROR")</f>
        <v>0</v>
      </c>
      <c r="DA232" s="14" t="str">
        <f t="shared" si="62"/>
        <v/>
      </c>
      <c r="DH232" s="14" t="str">
        <f>IF('P7'!A232="","",'P7'!A232)</f>
        <v/>
      </c>
      <c r="DI232" s="14">
        <f>IFERROR(IF(DETAILS!$B$13="I",SUM('P7'!O232:R232),IF(DETAILS!$B$13="II",SUM('P7'!AE232:AH232),IF(DETAILS!$B$13="III",SUM('P7'!AQ232:AT232),""))),"ERROR")</f>
        <v>0</v>
      </c>
      <c r="DJ232" s="14" t="str">
        <f t="shared" si="63"/>
        <v/>
      </c>
    </row>
    <row r="233" spans="1:114" s="14" customFormat="1" x14ac:dyDescent="0.25">
      <c r="A233" s="14" t="str">
        <f>IF(BABY!A233="","",BABY!A233)</f>
        <v/>
      </c>
      <c r="B233" s="14">
        <f>IF(DETAILS!$B$13="I",SUM(BABY!G233:M233),IF(DETAILS!$B$13="II",SUM(BABY!AJ233:AP233),IF(DETAILS!$B$13="III",SUM(BABY!BE233:BK233),"")))</f>
        <v>0</v>
      </c>
      <c r="C233" s="14" t="str">
        <f t="shared" si="48"/>
        <v/>
      </c>
      <c r="D233" s="14">
        <f>IF(DETAILS!$B$13="I",SUM(BABY!N233:T233),IF(DETAILS!$B$13="II",SUM(BABY!AQ233:AW233),IF(DETAILS!$B$13="III",SUM(BABY!BL233:BR233),"")))</f>
        <v>0</v>
      </c>
      <c r="E233" s="14" t="str">
        <f t="shared" si="49"/>
        <v/>
      </c>
      <c r="F233" s="14">
        <f>IF(DETAILS!$B$13="I",SUM(BABY!U233:AA233),IF(DETAILS!$B$13="II",SUM(BABY!AX233:BD233),IF(DETAILS!$B$13="III",SUM(BABY!BS233:BY233),"")))</f>
        <v>0</v>
      </c>
      <c r="G233" s="14" t="str">
        <f t="shared" si="50"/>
        <v/>
      </c>
      <c r="Q233" s="14" t="str">
        <f>IF(MIDDLE!A233="","",MIDDLE!A233)</f>
        <v/>
      </c>
      <c r="R233" s="14">
        <f>IF(DETAILS!$B$13="I",SUM(MIDDLE!G233:M233),IF(DETAILS!$B$13="II",SUM(MIDDLE!AJ233:AP233),IF(DETAILS!$B$13="III",SUM(MIDDLE!BE233:BK233),"")))</f>
        <v>0</v>
      </c>
      <c r="S233" s="14" t="str">
        <f t="shared" si="51"/>
        <v/>
      </c>
      <c r="T233" s="14">
        <f>IF(DETAILS!$B$13="I",SUM(MIDDLE!N233:T233),IF(DETAILS!$B$13="II",SUM(MIDDLE!AQ233:AW233),IF(DETAILS!$B$13="III",SUM(MIDDLE!BL233:BR233),"")))</f>
        <v>0</v>
      </c>
      <c r="U233" s="14" t="str">
        <f t="shared" si="52"/>
        <v/>
      </c>
      <c r="V233" s="14">
        <f>IF(DETAILS!$B$13="I",SUM(MIDDLE!U233:AA233),IF(DETAILS!$B$13="II",SUM(MIDDLE!AX233:BD233),IF(DETAILS!$B$13="III",SUM(MIDDLE!BS233:BY233),"")))</f>
        <v>0</v>
      </c>
      <c r="W233" s="14" t="str">
        <f t="shared" si="53"/>
        <v/>
      </c>
      <c r="AG233" s="14" t="str">
        <f>IF(TOP!A233="","",TOP!A233)</f>
        <v/>
      </c>
      <c r="AH233" s="14">
        <f>IF(DETAILS!$B$13="I",SUM(TOP!G233:M233),IF(DETAILS!$B$13="II",SUM(TOP!AJ233:AP233),IF(DETAILS!$B$13="III",SUM(TOP!BE233:BK233),"")))</f>
        <v>0</v>
      </c>
      <c r="AI233" s="14" t="str">
        <f t="shared" si="54"/>
        <v/>
      </c>
      <c r="AJ233" s="14">
        <f>IF(DETAILS!$B$13="I",SUM(TOP!N233:T233),IF(DETAILS!$B$13="II",SUM(TOP!AQ233:AW233),IF(DETAILS!$B$13="III",SUM(TOP!BL233:BR233),"")))</f>
        <v>0</v>
      </c>
      <c r="AK233" s="14" t="str">
        <f t="shared" si="55"/>
        <v/>
      </c>
      <c r="AL233" s="14">
        <f>IF(DETAILS!$B$13="I",SUM(TOP!U233:AA233),IF(DETAILS!$B$13="II",SUM(TOP!AX233:BD233),IF(DETAILS!$B$13="III",SUM(TOP!BS233:BY233),"")))</f>
        <v>0</v>
      </c>
      <c r="AM233" s="14" t="str">
        <f t="shared" si="56"/>
        <v/>
      </c>
      <c r="AY233" s="14" t="str">
        <f>IF('P1'!A233="","",'P1'!A233)</f>
        <v/>
      </c>
      <c r="AZ233" s="14">
        <f>IF(DETAILS!$B$13="I",SUM('P1'!S233:X233),IF(DETAILS!$B$13="II",SUM('P1'!AR233:AW233),IF(DETAILS!$B$13="III",SUM('P1'!BK233:BP233))))</f>
        <v>0</v>
      </c>
      <c r="BA233" s="14" t="str">
        <f t="shared" si="57"/>
        <v/>
      </c>
      <c r="BJ233" s="14" t="str">
        <f>IF('P2'!A233="","",'P2'!A233)</f>
        <v/>
      </c>
      <c r="BK233" s="14">
        <f>IF(DETAILS!$B$13="I",SUM('P2'!S233:X233),IF(DETAILS!$B$13="II",SUM('P2'!AR233:AW233),IF(DETAILS!$B$13="III",SUM('P2'!BK233:BP233))))</f>
        <v>0</v>
      </c>
      <c r="BL233" s="14" t="str">
        <f t="shared" si="58"/>
        <v/>
      </c>
      <c r="BU233" s="14" t="str">
        <f>IF('P3'!A233="","",'P3'!A233)</f>
        <v/>
      </c>
      <c r="BV233" s="14">
        <f>IF(DETAILS!$B$13="I",SUM('P3'!S233:X233),IF(DETAILS!$B$13="II",SUM('P3'!AR233:AW233),IF(DETAILS!$B$13="III",SUM('P3'!BK233:BP233))))</f>
        <v>0</v>
      </c>
      <c r="BW233" s="14" t="str">
        <f t="shared" si="59"/>
        <v/>
      </c>
      <c r="CG233" s="14" t="str">
        <f>IF('P4'!A233="","",'P4'!A233)</f>
        <v/>
      </c>
      <c r="CH233" s="14">
        <f>IFERROR(IF(DETAILS!$B$13="I",SUM('P4'!O233:R233),IF(DETAILS!$B$13="II",SUM('P4'!AE233:AH233),IF(DETAILS!$B$13="III",SUM('P4'!AQ233:AT233),""))),"ERROR")</f>
        <v>0</v>
      </c>
      <c r="CI233" s="14" t="str">
        <f t="shared" si="60"/>
        <v/>
      </c>
      <c r="CP233" s="14" t="str">
        <f>IF('P5'!A233="","",'P5'!A233)</f>
        <v/>
      </c>
      <c r="CQ233" s="14">
        <f>IFERROR(IF(DETAILS!$B$13="I",SUM('P5'!O233:R233),IF(DETAILS!$B$13="II",SUM('P5'!AE233:AH233),IF(DETAILS!$B$13="III",SUM('P5'!AQ233:AT233),""))),"ERROR")</f>
        <v>0</v>
      </c>
      <c r="CR233" s="14" t="str">
        <f t="shared" si="61"/>
        <v/>
      </c>
      <c r="CY233" s="14" t="str">
        <f>IF('P6'!A233="","",'P6'!A233)</f>
        <v/>
      </c>
      <c r="CZ233" s="14">
        <f>IFERROR(IF(DETAILS!$B$13="I",SUM('P6'!O233:R233),IF(DETAILS!$B$13="II",SUM('P6'!AE233:AH233),IF(DETAILS!$B$13="III",SUM('P6'!AQ233:AT233),""))),"ERROR")</f>
        <v>0</v>
      </c>
      <c r="DA233" s="14" t="str">
        <f t="shared" si="62"/>
        <v/>
      </c>
      <c r="DH233" s="14" t="str">
        <f>IF('P7'!A233="","",'P7'!A233)</f>
        <v/>
      </c>
      <c r="DI233" s="14">
        <f>IFERROR(IF(DETAILS!$B$13="I",SUM('P7'!O233:R233),IF(DETAILS!$B$13="II",SUM('P7'!AE233:AH233),IF(DETAILS!$B$13="III",SUM('P7'!AQ233:AT233),""))),"ERROR")</f>
        <v>0</v>
      </c>
      <c r="DJ233" s="14" t="str">
        <f t="shared" si="63"/>
        <v/>
      </c>
    </row>
    <row r="234" spans="1:114" s="14" customFormat="1" x14ac:dyDescent="0.25">
      <c r="A234" s="14" t="str">
        <f>IF(BABY!A234="","",BABY!A234)</f>
        <v/>
      </c>
      <c r="B234" s="14">
        <f>IF(DETAILS!$B$13="I",SUM(BABY!G234:M234),IF(DETAILS!$B$13="II",SUM(BABY!AJ234:AP234),IF(DETAILS!$B$13="III",SUM(BABY!BE234:BK234),"")))</f>
        <v>0</v>
      </c>
      <c r="C234" s="14" t="str">
        <f t="shared" si="48"/>
        <v/>
      </c>
      <c r="D234" s="14">
        <f>IF(DETAILS!$B$13="I",SUM(BABY!N234:T234),IF(DETAILS!$B$13="II",SUM(BABY!AQ234:AW234),IF(DETAILS!$B$13="III",SUM(BABY!BL234:BR234),"")))</f>
        <v>0</v>
      </c>
      <c r="E234" s="14" t="str">
        <f t="shared" si="49"/>
        <v/>
      </c>
      <c r="F234" s="14">
        <f>IF(DETAILS!$B$13="I",SUM(BABY!U234:AA234),IF(DETAILS!$B$13="II",SUM(BABY!AX234:BD234),IF(DETAILS!$B$13="III",SUM(BABY!BS234:BY234),"")))</f>
        <v>0</v>
      </c>
      <c r="G234" s="14" t="str">
        <f t="shared" si="50"/>
        <v/>
      </c>
      <c r="Q234" s="14" t="str">
        <f>IF(MIDDLE!A234="","",MIDDLE!A234)</f>
        <v/>
      </c>
      <c r="R234" s="14">
        <f>IF(DETAILS!$B$13="I",SUM(MIDDLE!G234:M234),IF(DETAILS!$B$13="II",SUM(MIDDLE!AJ234:AP234),IF(DETAILS!$B$13="III",SUM(MIDDLE!BE234:BK234),"")))</f>
        <v>0</v>
      </c>
      <c r="S234" s="14" t="str">
        <f t="shared" si="51"/>
        <v/>
      </c>
      <c r="T234" s="14">
        <f>IF(DETAILS!$B$13="I",SUM(MIDDLE!N234:T234),IF(DETAILS!$B$13="II",SUM(MIDDLE!AQ234:AW234),IF(DETAILS!$B$13="III",SUM(MIDDLE!BL234:BR234),"")))</f>
        <v>0</v>
      </c>
      <c r="U234" s="14" t="str">
        <f t="shared" si="52"/>
        <v/>
      </c>
      <c r="V234" s="14">
        <f>IF(DETAILS!$B$13="I",SUM(MIDDLE!U234:AA234),IF(DETAILS!$B$13="II",SUM(MIDDLE!AX234:BD234),IF(DETAILS!$B$13="III",SUM(MIDDLE!BS234:BY234),"")))</f>
        <v>0</v>
      </c>
      <c r="W234" s="14" t="str">
        <f t="shared" si="53"/>
        <v/>
      </c>
      <c r="AG234" s="14" t="str">
        <f>IF(TOP!A234="","",TOP!A234)</f>
        <v/>
      </c>
      <c r="AH234" s="14">
        <f>IF(DETAILS!$B$13="I",SUM(TOP!G234:M234),IF(DETAILS!$B$13="II",SUM(TOP!AJ234:AP234),IF(DETAILS!$B$13="III",SUM(TOP!BE234:BK234),"")))</f>
        <v>0</v>
      </c>
      <c r="AI234" s="14" t="str">
        <f t="shared" si="54"/>
        <v/>
      </c>
      <c r="AJ234" s="14">
        <f>IF(DETAILS!$B$13="I",SUM(TOP!N234:T234),IF(DETAILS!$B$13="II",SUM(TOP!AQ234:AW234),IF(DETAILS!$B$13="III",SUM(TOP!BL234:BR234),"")))</f>
        <v>0</v>
      </c>
      <c r="AK234" s="14" t="str">
        <f t="shared" si="55"/>
        <v/>
      </c>
      <c r="AL234" s="14">
        <f>IF(DETAILS!$B$13="I",SUM(TOP!U234:AA234),IF(DETAILS!$B$13="II",SUM(TOP!AX234:BD234),IF(DETAILS!$B$13="III",SUM(TOP!BS234:BY234),"")))</f>
        <v>0</v>
      </c>
      <c r="AM234" s="14" t="str">
        <f t="shared" si="56"/>
        <v/>
      </c>
      <c r="AY234" s="14" t="str">
        <f>IF('P1'!A234="","",'P1'!A234)</f>
        <v/>
      </c>
      <c r="AZ234" s="14">
        <f>IF(DETAILS!$B$13="I",SUM('P1'!S234:X234),IF(DETAILS!$B$13="II",SUM('P1'!AR234:AW234),IF(DETAILS!$B$13="III",SUM('P1'!BK234:BP234))))</f>
        <v>0</v>
      </c>
      <c r="BA234" s="14" t="str">
        <f t="shared" si="57"/>
        <v/>
      </c>
      <c r="BJ234" s="14" t="str">
        <f>IF('P2'!A234="","",'P2'!A234)</f>
        <v/>
      </c>
      <c r="BK234" s="14">
        <f>IF(DETAILS!$B$13="I",SUM('P2'!S234:X234),IF(DETAILS!$B$13="II",SUM('P2'!AR234:AW234),IF(DETAILS!$B$13="III",SUM('P2'!BK234:BP234))))</f>
        <v>0</v>
      </c>
      <c r="BL234" s="14" t="str">
        <f t="shared" si="58"/>
        <v/>
      </c>
      <c r="BU234" s="14" t="str">
        <f>IF('P3'!A234="","",'P3'!A234)</f>
        <v/>
      </c>
      <c r="BV234" s="14">
        <f>IF(DETAILS!$B$13="I",SUM('P3'!S234:X234),IF(DETAILS!$B$13="II",SUM('P3'!AR234:AW234),IF(DETAILS!$B$13="III",SUM('P3'!BK234:BP234))))</f>
        <v>0</v>
      </c>
      <c r="BW234" s="14" t="str">
        <f t="shared" si="59"/>
        <v/>
      </c>
      <c r="CG234" s="14" t="str">
        <f>IF('P4'!A234="","",'P4'!A234)</f>
        <v/>
      </c>
      <c r="CH234" s="14">
        <f>IFERROR(IF(DETAILS!$B$13="I",SUM('P4'!O234:R234),IF(DETAILS!$B$13="II",SUM('P4'!AE234:AH234),IF(DETAILS!$B$13="III",SUM('P4'!AQ234:AT234),""))),"ERROR")</f>
        <v>0</v>
      </c>
      <c r="CI234" s="14" t="str">
        <f t="shared" si="60"/>
        <v/>
      </c>
      <c r="CP234" s="14" t="str">
        <f>IF('P5'!A234="","",'P5'!A234)</f>
        <v/>
      </c>
      <c r="CQ234" s="14">
        <f>IFERROR(IF(DETAILS!$B$13="I",SUM('P5'!O234:R234),IF(DETAILS!$B$13="II",SUM('P5'!AE234:AH234),IF(DETAILS!$B$13="III",SUM('P5'!AQ234:AT234),""))),"ERROR")</f>
        <v>0</v>
      </c>
      <c r="CR234" s="14" t="str">
        <f t="shared" si="61"/>
        <v/>
      </c>
      <c r="CY234" s="14" t="str">
        <f>IF('P6'!A234="","",'P6'!A234)</f>
        <v/>
      </c>
      <c r="CZ234" s="14">
        <f>IFERROR(IF(DETAILS!$B$13="I",SUM('P6'!O234:R234),IF(DETAILS!$B$13="II",SUM('P6'!AE234:AH234),IF(DETAILS!$B$13="III",SUM('P6'!AQ234:AT234),""))),"ERROR")</f>
        <v>0</v>
      </c>
      <c r="DA234" s="14" t="str">
        <f t="shared" si="62"/>
        <v/>
      </c>
      <c r="DH234" s="14" t="str">
        <f>IF('P7'!A234="","",'P7'!A234)</f>
        <v/>
      </c>
      <c r="DI234" s="14">
        <f>IFERROR(IF(DETAILS!$B$13="I",SUM('P7'!O234:R234),IF(DETAILS!$B$13="II",SUM('P7'!AE234:AH234),IF(DETAILS!$B$13="III",SUM('P7'!AQ234:AT234),""))),"ERROR")</f>
        <v>0</v>
      </c>
      <c r="DJ234" s="14" t="str">
        <f t="shared" si="63"/>
        <v/>
      </c>
    </row>
    <row r="235" spans="1:114" s="14" customFormat="1" x14ac:dyDescent="0.25">
      <c r="A235" s="14" t="str">
        <f>IF(BABY!A235="","",BABY!A235)</f>
        <v/>
      </c>
      <c r="B235" s="14">
        <f>IF(DETAILS!$B$13="I",SUM(BABY!G235:M235),IF(DETAILS!$B$13="II",SUM(BABY!AJ235:AP235),IF(DETAILS!$B$13="III",SUM(BABY!BE235:BK235),"")))</f>
        <v>0</v>
      </c>
      <c r="C235" s="14" t="str">
        <f t="shared" si="48"/>
        <v/>
      </c>
      <c r="D235" s="14">
        <f>IF(DETAILS!$B$13="I",SUM(BABY!N235:T235),IF(DETAILS!$B$13="II",SUM(BABY!AQ235:AW235),IF(DETAILS!$B$13="III",SUM(BABY!BL235:BR235),"")))</f>
        <v>0</v>
      </c>
      <c r="E235" s="14" t="str">
        <f t="shared" si="49"/>
        <v/>
      </c>
      <c r="F235" s="14">
        <f>IF(DETAILS!$B$13="I",SUM(BABY!U235:AA235),IF(DETAILS!$B$13="II",SUM(BABY!AX235:BD235),IF(DETAILS!$B$13="III",SUM(BABY!BS235:BY235),"")))</f>
        <v>0</v>
      </c>
      <c r="G235" s="14" t="str">
        <f t="shared" si="50"/>
        <v/>
      </c>
      <c r="Q235" s="14" t="str">
        <f>IF(MIDDLE!A235="","",MIDDLE!A235)</f>
        <v/>
      </c>
      <c r="R235" s="14">
        <f>IF(DETAILS!$B$13="I",SUM(MIDDLE!G235:M235),IF(DETAILS!$B$13="II",SUM(MIDDLE!AJ235:AP235),IF(DETAILS!$B$13="III",SUM(MIDDLE!BE235:BK235),"")))</f>
        <v>0</v>
      </c>
      <c r="S235" s="14" t="str">
        <f t="shared" si="51"/>
        <v/>
      </c>
      <c r="T235" s="14">
        <f>IF(DETAILS!$B$13="I",SUM(MIDDLE!N235:T235),IF(DETAILS!$B$13="II",SUM(MIDDLE!AQ235:AW235),IF(DETAILS!$B$13="III",SUM(MIDDLE!BL235:BR235),"")))</f>
        <v>0</v>
      </c>
      <c r="U235" s="14" t="str">
        <f t="shared" si="52"/>
        <v/>
      </c>
      <c r="V235" s="14">
        <f>IF(DETAILS!$B$13="I",SUM(MIDDLE!U235:AA235),IF(DETAILS!$B$13="II",SUM(MIDDLE!AX235:BD235),IF(DETAILS!$B$13="III",SUM(MIDDLE!BS235:BY235),"")))</f>
        <v>0</v>
      </c>
      <c r="W235" s="14" t="str">
        <f t="shared" si="53"/>
        <v/>
      </c>
      <c r="AG235" s="14" t="str">
        <f>IF(TOP!A235="","",TOP!A235)</f>
        <v/>
      </c>
      <c r="AH235" s="14">
        <f>IF(DETAILS!$B$13="I",SUM(TOP!G235:M235),IF(DETAILS!$B$13="II",SUM(TOP!AJ235:AP235),IF(DETAILS!$B$13="III",SUM(TOP!BE235:BK235),"")))</f>
        <v>0</v>
      </c>
      <c r="AI235" s="14" t="str">
        <f t="shared" si="54"/>
        <v/>
      </c>
      <c r="AJ235" s="14">
        <f>IF(DETAILS!$B$13="I",SUM(TOP!N235:T235),IF(DETAILS!$B$13="II",SUM(TOP!AQ235:AW235),IF(DETAILS!$B$13="III",SUM(TOP!BL235:BR235),"")))</f>
        <v>0</v>
      </c>
      <c r="AK235" s="14" t="str">
        <f t="shared" si="55"/>
        <v/>
      </c>
      <c r="AL235" s="14">
        <f>IF(DETAILS!$B$13="I",SUM(TOP!U235:AA235),IF(DETAILS!$B$13="II",SUM(TOP!AX235:BD235),IF(DETAILS!$B$13="III",SUM(TOP!BS235:BY235),"")))</f>
        <v>0</v>
      </c>
      <c r="AM235" s="14" t="str">
        <f t="shared" si="56"/>
        <v/>
      </c>
      <c r="AY235" s="14" t="str">
        <f>IF('P1'!A235="","",'P1'!A235)</f>
        <v/>
      </c>
      <c r="AZ235" s="14">
        <f>IF(DETAILS!$B$13="I",SUM('P1'!S235:X235),IF(DETAILS!$B$13="II",SUM('P1'!AR235:AW235),IF(DETAILS!$B$13="III",SUM('P1'!BK235:BP235))))</f>
        <v>0</v>
      </c>
      <c r="BA235" s="14" t="str">
        <f t="shared" si="57"/>
        <v/>
      </c>
      <c r="BJ235" s="14" t="str">
        <f>IF('P2'!A235="","",'P2'!A235)</f>
        <v/>
      </c>
      <c r="BK235" s="14">
        <f>IF(DETAILS!$B$13="I",SUM('P2'!S235:X235),IF(DETAILS!$B$13="II",SUM('P2'!AR235:AW235),IF(DETAILS!$B$13="III",SUM('P2'!BK235:BP235))))</f>
        <v>0</v>
      </c>
      <c r="BL235" s="14" t="str">
        <f t="shared" si="58"/>
        <v/>
      </c>
      <c r="BU235" s="14" t="str">
        <f>IF('P3'!A235="","",'P3'!A235)</f>
        <v/>
      </c>
      <c r="BV235" s="14">
        <f>IF(DETAILS!$B$13="I",SUM('P3'!S235:X235),IF(DETAILS!$B$13="II",SUM('P3'!AR235:AW235),IF(DETAILS!$B$13="III",SUM('P3'!BK235:BP235))))</f>
        <v>0</v>
      </c>
      <c r="BW235" s="14" t="str">
        <f t="shared" si="59"/>
        <v/>
      </c>
      <c r="CG235" s="14" t="str">
        <f>IF('P4'!A235="","",'P4'!A235)</f>
        <v/>
      </c>
      <c r="CH235" s="14">
        <f>IFERROR(IF(DETAILS!$B$13="I",SUM('P4'!O235:R235),IF(DETAILS!$B$13="II",SUM('P4'!AE235:AH235),IF(DETAILS!$B$13="III",SUM('P4'!AQ235:AT235),""))),"ERROR")</f>
        <v>0</v>
      </c>
      <c r="CI235" s="14" t="str">
        <f t="shared" si="60"/>
        <v/>
      </c>
      <c r="CP235" s="14" t="str">
        <f>IF('P5'!A235="","",'P5'!A235)</f>
        <v/>
      </c>
      <c r="CQ235" s="14">
        <f>IFERROR(IF(DETAILS!$B$13="I",SUM('P5'!O235:R235),IF(DETAILS!$B$13="II",SUM('P5'!AE235:AH235),IF(DETAILS!$B$13="III",SUM('P5'!AQ235:AT235),""))),"ERROR")</f>
        <v>0</v>
      </c>
      <c r="CR235" s="14" t="str">
        <f t="shared" si="61"/>
        <v/>
      </c>
      <c r="CY235" s="14" t="str">
        <f>IF('P6'!A235="","",'P6'!A235)</f>
        <v/>
      </c>
      <c r="CZ235" s="14">
        <f>IFERROR(IF(DETAILS!$B$13="I",SUM('P6'!O235:R235),IF(DETAILS!$B$13="II",SUM('P6'!AE235:AH235),IF(DETAILS!$B$13="III",SUM('P6'!AQ235:AT235),""))),"ERROR")</f>
        <v>0</v>
      </c>
      <c r="DA235" s="14" t="str">
        <f t="shared" si="62"/>
        <v/>
      </c>
      <c r="DH235" s="14" t="str">
        <f>IF('P7'!A235="","",'P7'!A235)</f>
        <v/>
      </c>
      <c r="DI235" s="14">
        <f>IFERROR(IF(DETAILS!$B$13="I",SUM('P7'!O235:R235),IF(DETAILS!$B$13="II",SUM('P7'!AE235:AH235),IF(DETAILS!$B$13="III",SUM('P7'!AQ235:AT235),""))),"ERROR")</f>
        <v>0</v>
      </c>
      <c r="DJ235" s="14" t="str">
        <f t="shared" si="63"/>
        <v/>
      </c>
    </row>
    <row r="236" spans="1:114" s="14" customFormat="1" x14ac:dyDescent="0.25">
      <c r="A236" s="14" t="str">
        <f>IF(BABY!A236="","",BABY!A236)</f>
        <v/>
      </c>
      <c r="B236" s="14">
        <f>IF(DETAILS!$B$13="I",SUM(BABY!G236:M236),IF(DETAILS!$B$13="II",SUM(BABY!AJ236:AP236),IF(DETAILS!$B$13="III",SUM(BABY!BE236:BK236),"")))</f>
        <v>0</v>
      </c>
      <c r="C236" s="14" t="str">
        <f t="shared" si="48"/>
        <v/>
      </c>
      <c r="D236" s="14">
        <f>IF(DETAILS!$B$13="I",SUM(BABY!N236:T236),IF(DETAILS!$B$13="II",SUM(BABY!AQ236:AW236),IF(DETAILS!$B$13="III",SUM(BABY!BL236:BR236),"")))</f>
        <v>0</v>
      </c>
      <c r="E236" s="14" t="str">
        <f t="shared" si="49"/>
        <v/>
      </c>
      <c r="F236" s="14">
        <f>IF(DETAILS!$B$13="I",SUM(BABY!U236:AA236),IF(DETAILS!$B$13="II",SUM(BABY!AX236:BD236),IF(DETAILS!$B$13="III",SUM(BABY!BS236:BY236),"")))</f>
        <v>0</v>
      </c>
      <c r="G236" s="14" t="str">
        <f t="shared" si="50"/>
        <v/>
      </c>
      <c r="Q236" s="14" t="str">
        <f>IF(MIDDLE!A236="","",MIDDLE!A236)</f>
        <v/>
      </c>
      <c r="R236" s="14">
        <f>IF(DETAILS!$B$13="I",SUM(MIDDLE!G236:M236),IF(DETAILS!$B$13="II",SUM(MIDDLE!AJ236:AP236),IF(DETAILS!$B$13="III",SUM(MIDDLE!BE236:BK236),"")))</f>
        <v>0</v>
      </c>
      <c r="S236" s="14" t="str">
        <f t="shared" si="51"/>
        <v/>
      </c>
      <c r="T236" s="14">
        <f>IF(DETAILS!$B$13="I",SUM(MIDDLE!N236:T236),IF(DETAILS!$B$13="II",SUM(MIDDLE!AQ236:AW236),IF(DETAILS!$B$13="III",SUM(MIDDLE!BL236:BR236),"")))</f>
        <v>0</v>
      </c>
      <c r="U236" s="14" t="str">
        <f t="shared" si="52"/>
        <v/>
      </c>
      <c r="V236" s="14">
        <f>IF(DETAILS!$B$13="I",SUM(MIDDLE!U236:AA236),IF(DETAILS!$B$13="II",SUM(MIDDLE!AX236:BD236),IF(DETAILS!$B$13="III",SUM(MIDDLE!BS236:BY236),"")))</f>
        <v>0</v>
      </c>
      <c r="W236" s="14" t="str">
        <f t="shared" si="53"/>
        <v/>
      </c>
      <c r="AG236" s="14" t="str">
        <f>IF(TOP!A236="","",TOP!A236)</f>
        <v/>
      </c>
      <c r="AH236" s="14">
        <f>IF(DETAILS!$B$13="I",SUM(TOP!G236:M236),IF(DETAILS!$B$13="II",SUM(TOP!AJ236:AP236),IF(DETAILS!$B$13="III",SUM(TOP!BE236:BK236),"")))</f>
        <v>0</v>
      </c>
      <c r="AI236" s="14" t="str">
        <f t="shared" si="54"/>
        <v/>
      </c>
      <c r="AJ236" s="14">
        <f>IF(DETAILS!$B$13="I",SUM(TOP!N236:T236),IF(DETAILS!$B$13="II",SUM(TOP!AQ236:AW236),IF(DETAILS!$B$13="III",SUM(TOP!BL236:BR236),"")))</f>
        <v>0</v>
      </c>
      <c r="AK236" s="14" t="str">
        <f t="shared" si="55"/>
        <v/>
      </c>
      <c r="AL236" s="14">
        <f>IF(DETAILS!$B$13="I",SUM(TOP!U236:AA236),IF(DETAILS!$B$13="II",SUM(TOP!AX236:BD236),IF(DETAILS!$B$13="III",SUM(TOP!BS236:BY236),"")))</f>
        <v>0</v>
      </c>
      <c r="AM236" s="14" t="str">
        <f t="shared" si="56"/>
        <v/>
      </c>
      <c r="AY236" s="14" t="str">
        <f>IF('P1'!A236="","",'P1'!A236)</f>
        <v/>
      </c>
      <c r="AZ236" s="14">
        <f>IF(DETAILS!$B$13="I",SUM('P1'!S236:X236),IF(DETAILS!$B$13="II",SUM('P1'!AR236:AW236),IF(DETAILS!$B$13="III",SUM('P1'!BK236:BP236))))</f>
        <v>0</v>
      </c>
      <c r="BA236" s="14" t="str">
        <f t="shared" si="57"/>
        <v/>
      </c>
      <c r="BJ236" s="14" t="str">
        <f>IF('P2'!A236="","",'P2'!A236)</f>
        <v/>
      </c>
      <c r="BK236" s="14">
        <f>IF(DETAILS!$B$13="I",SUM('P2'!S236:X236),IF(DETAILS!$B$13="II",SUM('P2'!AR236:AW236),IF(DETAILS!$B$13="III",SUM('P2'!BK236:BP236))))</f>
        <v>0</v>
      </c>
      <c r="BL236" s="14" t="str">
        <f t="shared" si="58"/>
        <v/>
      </c>
      <c r="BU236" s="14" t="str">
        <f>IF('P3'!A236="","",'P3'!A236)</f>
        <v/>
      </c>
      <c r="BV236" s="14">
        <f>IF(DETAILS!$B$13="I",SUM('P3'!S236:X236),IF(DETAILS!$B$13="II",SUM('P3'!AR236:AW236),IF(DETAILS!$B$13="III",SUM('P3'!BK236:BP236))))</f>
        <v>0</v>
      </c>
      <c r="BW236" s="14" t="str">
        <f t="shared" si="59"/>
        <v/>
      </c>
      <c r="CG236" s="14" t="str">
        <f>IF('P4'!A236="","",'P4'!A236)</f>
        <v/>
      </c>
      <c r="CH236" s="14">
        <f>IFERROR(IF(DETAILS!$B$13="I",SUM('P4'!O236:R236),IF(DETAILS!$B$13="II",SUM('P4'!AE236:AH236),IF(DETAILS!$B$13="III",SUM('P4'!AQ236:AT236),""))),"ERROR")</f>
        <v>0</v>
      </c>
      <c r="CI236" s="14" t="str">
        <f t="shared" si="60"/>
        <v/>
      </c>
      <c r="CP236" s="14" t="str">
        <f>IF('P5'!A236="","",'P5'!A236)</f>
        <v/>
      </c>
      <c r="CQ236" s="14">
        <f>IFERROR(IF(DETAILS!$B$13="I",SUM('P5'!O236:R236),IF(DETAILS!$B$13="II",SUM('P5'!AE236:AH236),IF(DETAILS!$B$13="III",SUM('P5'!AQ236:AT236),""))),"ERROR")</f>
        <v>0</v>
      </c>
      <c r="CR236" s="14" t="str">
        <f t="shared" si="61"/>
        <v/>
      </c>
      <c r="CY236" s="14" t="str">
        <f>IF('P6'!A236="","",'P6'!A236)</f>
        <v/>
      </c>
      <c r="CZ236" s="14">
        <f>IFERROR(IF(DETAILS!$B$13="I",SUM('P6'!O236:R236),IF(DETAILS!$B$13="II",SUM('P6'!AE236:AH236),IF(DETAILS!$B$13="III",SUM('P6'!AQ236:AT236),""))),"ERROR")</f>
        <v>0</v>
      </c>
      <c r="DA236" s="14" t="str">
        <f t="shared" si="62"/>
        <v/>
      </c>
      <c r="DH236" s="14" t="str">
        <f>IF('P7'!A236="","",'P7'!A236)</f>
        <v/>
      </c>
      <c r="DI236" s="14">
        <f>IFERROR(IF(DETAILS!$B$13="I",SUM('P7'!O236:R236),IF(DETAILS!$B$13="II",SUM('P7'!AE236:AH236),IF(DETAILS!$B$13="III",SUM('P7'!AQ236:AT236),""))),"ERROR")</f>
        <v>0</v>
      </c>
      <c r="DJ236" s="14" t="str">
        <f t="shared" si="63"/>
        <v/>
      </c>
    </row>
    <row r="237" spans="1:114" s="14" customFormat="1" x14ac:dyDescent="0.25">
      <c r="A237" s="14" t="str">
        <f>IF(BABY!A237="","",BABY!A237)</f>
        <v/>
      </c>
      <c r="B237" s="14">
        <f>IF(DETAILS!$B$13="I",SUM(BABY!G237:M237),IF(DETAILS!$B$13="II",SUM(BABY!AJ237:AP237),IF(DETAILS!$B$13="III",SUM(BABY!BE237:BK237),"")))</f>
        <v>0</v>
      </c>
      <c r="C237" s="14" t="str">
        <f t="shared" si="48"/>
        <v/>
      </c>
      <c r="D237" s="14">
        <f>IF(DETAILS!$B$13="I",SUM(BABY!N237:T237),IF(DETAILS!$B$13="II",SUM(BABY!AQ237:AW237),IF(DETAILS!$B$13="III",SUM(BABY!BL237:BR237),"")))</f>
        <v>0</v>
      </c>
      <c r="E237" s="14" t="str">
        <f t="shared" si="49"/>
        <v/>
      </c>
      <c r="F237" s="14">
        <f>IF(DETAILS!$B$13="I",SUM(BABY!U237:AA237),IF(DETAILS!$B$13="II",SUM(BABY!AX237:BD237),IF(DETAILS!$B$13="III",SUM(BABY!BS237:BY237),"")))</f>
        <v>0</v>
      </c>
      <c r="G237" s="14" t="str">
        <f t="shared" si="50"/>
        <v/>
      </c>
      <c r="Q237" s="14" t="str">
        <f>IF(MIDDLE!A237="","",MIDDLE!A237)</f>
        <v/>
      </c>
      <c r="R237" s="14">
        <f>IF(DETAILS!$B$13="I",SUM(MIDDLE!G237:M237),IF(DETAILS!$B$13="II",SUM(MIDDLE!AJ237:AP237),IF(DETAILS!$B$13="III",SUM(MIDDLE!BE237:BK237),"")))</f>
        <v>0</v>
      </c>
      <c r="S237" s="14" t="str">
        <f t="shared" si="51"/>
        <v/>
      </c>
      <c r="T237" s="14">
        <f>IF(DETAILS!$B$13="I",SUM(MIDDLE!N237:T237),IF(DETAILS!$B$13="II",SUM(MIDDLE!AQ237:AW237),IF(DETAILS!$B$13="III",SUM(MIDDLE!BL237:BR237),"")))</f>
        <v>0</v>
      </c>
      <c r="U237" s="14" t="str">
        <f t="shared" si="52"/>
        <v/>
      </c>
      <c r="V237" s="14">
        <f>IF(DETAILS!$B$13="I",SUM(MIDDLE!U237:AA237),IF(DETAILS!$B$13="II",SUM(MIDDLE!AX237:BD237),IF(DETAILS!$B$13="III",SUM(MIDDLE!BS237:BY237),"")))</f>
        <v>0</v>
      </c>
      <c r="W237" s="14" t="str">
        <f t="shared" si="53"/>
        <v/>
      </c>
      <c r="AG237" s="14" t="str">
        <f>IF(TOP!A237="","",TOP!A237)</f>
        <v/>
      </c>
      <c r="AH237" s="14">
        <f>IF(DETAILS!$B$13="I",SUM(TOP!G237:M237),IF(DETAILS!$B$13="II",SUM(TOP!AJ237:AP237),IF(DETAILS!$B$13="III",SUM(TOP!BE237:BK237),"")))</f>
        <v>0</v>
      </c>
      <c r="AI237" s="14" t="str">
        <f t="shared" si="54"/>
        <v/>
      </c>
      <c r="AJ237" s="14">
        <f>IF(DETAILS!$B$13="I",SUM(TOP!N237:T237),IF(DETAILS!$B$13="II",SUM(TOP!AQ237:AW237),IF(DETAILS!$B$13="III",SUM(TOP!BL237:BR237),"")))</f>
        <v>0</v>
      </c>
      <c r="AK237" s="14" t="str">
        <f t="shared" si="55"/>
        <v/>
      </c>
      <c r="AL237" s="14">
        <f>IF(DETAILS!$B$13="I",SUM(TOP!U237:AA237),IF(DETAILS!$B$13="II",SUM(TOP!AX237:BD237),IF(DETAILS!$B$13="III",SUM(TOP!BS237:BY237),"")))</f>
        <v>0</v>
      </c>
      <c r="AM237" s="14" t="str">
        <f t="shared" si="56"/>
        <v/>
      </c>
      <c r="AY237" s="14" t="str">
        <f>IF('P1'!A237="","",'P1'!A237)</f>
        <v/>
      </c>
      <c r="AZ237" s="14">
        <f>IF(DETAILS!$B$13="I",SUM('P1'!S237:X237),IF(DETAILS!$B$13="II",SUM('P1'!AR237:AW237),IF(DETAILS!$B$13="III",SUM('P1'!BK237:BP237))))</f>
        <v>0</v>
      </c>
      <c r="BA237" s="14" t="str">
        <f t="shared" si="57"/>
        <v/>
      </c>
      <c r="BJ237" s="14" t="str">
        <f>IF('P2'!A237="","",'P2'!A237)</f>
        <v/>
      </c>
      <c r="BK237" s="14">
        <f>IF(DETAILS!$B$13="I",SUM('P2'!S237:X237),IF(DETAILS!$B$13="II",SUM('P2'!AR237:AW237),IF(DETAILS!$B$13="III",SUM('P2'!BK237:BP237))))</f>
        <v>0</v>
      </c>
      <c r="BL237" s="14" t="str">
        <f t="shared" si="58"/>
        <v/>
      </c>
      <c r="BU237" s="14" t="str">
        <f>IF('P3'!A237="","",'P3'!A237)</f>
        <v/>
      </c>
      <c r="BV237" s="14">
        <f>IF(DETAILS!$B$13="I",SUM('P3'!S237:X237),IF(DETAILS!$B$13="II",SUM('P3'!AR237:AW237),IF(DETAILS!$B$13="III",SUM('P3'!BK237:BP237))))</f>
        <v>0</v>
      </c>
      <c r="BW237" s="14" t="str">
        <f t="shared" si="59"/>
        <v/>
      </c>
      <c r="CG237" s="14" t="str">
        <f>IF('P4'!A237="","",'P4'!A237)</f>
        <v/>
      </c>
      <c r="CH237" s="14">
        <f>IFERROR(IF(DETAILS!$B$13="I",SUM('P4'!O237:R237),IF(DETAILS!$B$13="II",SUM('P4'!AE237:AH237),IF(DETAILS!$B$13="III",SUM('P4'!AQ237:AT237),""))),"ERROR")</f>
        <v>0</v>
      </c>
      <c r="CI237" s="14" t="str">
        <f t="shared" si="60"/>
        <v/>
      </c>
      <c r="CP237" s="14" t="str">
        <f>IF('P5'!A237="","",'P5'!A237)</f>
        <v/>
      </c>
      <c r="CQ237" s="14">
        <f>IFERROR(IF(DETAILS!$B$13="I",SUM('P5'!O237:R237),IF(DETAILS!$B$13="II",SUM('P5'!AE237:AH237),IF(DETAILS!$B$13="III",SUM('P5'!AQ237:AT237),""))),"ERROR")</f>
        <v>0</v>
      </c>
      <c r="CR237" s="14" t="str">
        <f t="shared" si="61"/>
        <v/>
      </c>
      <c r="CY237" s="14" t="str">
        <f>IF('P6'!A237="","",'P6'!A237)</f>
        <v/>
      </c>
      <c r="CZ237" s="14">
        <f>IFERROR(IF(DETAILS!$B$13="I",SUM('P6'!O237:R237),IF(DETAILS!$B$13="II",SUM('P6'!AE237:AH237),IF(DETAILS!$B$13="III",SUM('P6'!AQ237:AT237),""))),"ERROR")</f>
        <v>0</v>
      </c>
      <c r="DA237" s="14" t="str">
        <f t="shared" si="62"/>
        <v/>
      </c>
      <c r="DH237" s="14" t="str">
        <f>IF('P7'!A237="","",'P7'!A237)</f>
        <v/>
      </c>
      <c r="DI237" s="14">
        <f>IFERROR(IF(DETAILS!$B$13="I",SUM('P7'!O237:R237),IF(DETAILS!$B$13="II",SUM('P7'!AE237:AH237),IF(DETAILS!$B$13="III",SUM('P7'!AQ237:AT237),""))),"ERROR")</f>
        <v>0</v>
      </c>
      <c r="DJ237" s="14" t="str">
        <f t="shared" si="63"/>
        <v/>
      </c>
    </row>
    <row r="238" spans="1:114" s="14" customFormat="1" x14ac:dyDescent="0.25">
      <c r="A238" s="14" t="str">
        <f>IF(BABY!A238="","",BABY!A238)</f>
        <v/>
      </c>
      <c r="B238" s="14">
        <f>IF(DETAILS!$B$13="I",SUM(BABY!G238:M238),IF(DETAILS!$B$13="II",SUM(BABY!AJ238:AP238),IF(DETAILS!$B$13="III",SUM(BABY!BE238:BK238),"")))</f>
        <v>0</v>
      </c>
      <c r="C238" s="14" t="str">
        <f t="shared" si="48"/>
        <v/>
      </c>
      <c r="D238" s="14">
        <f>IF(DETAILS!$B$13="I",SUM(BABY!N238:T238),IF(DETAILS!$B$13="II",SUM(BABY!AQ238:AW238),IF(DETAILS!$B$13="III",SUM(BABY!BL238:BR238),"")))</f>
        <v>0</v>
      </c>
      <c r="E238" s="14" t="str">
        <f t="shared" si="49"/>
        <v/>
      </c>
      <c r="F238" s="14">
        <f>IF(DETAILS!$B$13="I",SUM(BABY!U238:AA238),IF(DETAILS!$B$13="II",SUM(BABY!AX238:BD238),IF(DETAILS!$B$13="III",SUM(BABY!BS238:BY238),"")))</f>
        <v>0</v>
      </c>
      <c r="G238" s="14" t="str">
        <f t="shared" si="50"/>
        <v/>
      </c>
      <c r="Q238" s="14" t="str">
        <f>IF(MIDDLE!A238="","",MIDDLE!A238)</f>
        <v/>
      </c>
      <c r="R238" s="14">
        <f>IF(DETAILS!$B$13="I",SUM(MIDDLE!G238:M238),IF(DETAILS!$B$13="II",SUM(MIDDLE!AJ238:AP238),IF(DETAILS!$B$13="III",SUM(MIDDLE!BE238:BK238),"")))</f>
        <v>0</v>
      </c>
      <c r="S238" s="14" t="str">
        <f t="shared" si="51"/>
        <v/>
      </c>
      <c r="T238" s="14">
        <f>IF(DETAILS!$B$13="I",SUM(MIDDLE!N238:T238),IF(DETAILS!$B$13="II",SUM(MIDDLE!AQ238:AW238),IF(DETAILS!$B$13="III",SUM(MIDDLE!BL238:BR238),"")))</f>
        <v>0</v>
      </c>
      <c r="U238" s="14" t="str">
        <f t="shared" si="52"/>
        <v/>
      </c>
      <c r="V238" s="14">
        <f>IF(DETAILS!$B$13="I",SUM(MIDDLE!U238:AA238),IF(DETAILS!$B$13="II",SUM(MIDDLE!AX238:BD238),IF(DETAILS!$B$13="III",SUM(MIDDLE!BS238:BY238),"")))</f>
        <v>0</v>
      </c>
      <c r="W238" s="14" t="str">
        <f t="shared" si="53"/>
        <v/>
      </c>
      <c r="AG238" s="14" t="str">
        <f>IF(TOP!A238="","",TOP!A238)</f>
        <v/>
      </c>
      <c r="AH238" s="14">
        <f>IF(DETAILS!$B$13="I",SUM(TOP!G238:M238),IF(DETAILS!$B$13="II",SUM(TOP!AJ238:AP238),IF(DETAILS!$B$13="III",SUM(TOP!BE238:BK238),"")))</f>
        <v>0</v>
      </c>
      <c r="AI238" s="14" t="str">
        <f t="shared" si="54"/>
        <v/>
      </c>
      <c r="AJ238" s="14">
        <f>IF(DETAILS!$B$13="I",SUM(TOP!N238:T238),IF(DETAILS!$B$13="II",SUM(TOP!AQ238:AW238),IF(DETAILS!$B$13="III",SUM(TOP!BL238:BR238),"")))</f>
        <v>0</v>
      </c>
      <c r="AK238" s="14" t="str">
        <f t="shared" si="55"/>
        <v/>
      </c>
      <c r="AL238" s="14">
        <f>IF(DETAILS!$B$13="I",SUM(TOP!U238:AA238),IF(DETAILS!$B$13="II",SUM(TOP!AX238:BD238),IF(DETAILS!$B$13="III",SUM(TOP!BS238:BY238),"")))</f>
        <v>0</v>
      </c>
      <c r="AM238" s="14" t="str">
        <f t="shared" si="56"/>
        <v/>
      </c>
      <c r="AY238" s="14" t="str">
        <f>IF('P1'!A238="","",'P1'!A238)</f>
        <v/>
      </c>
      <c r="AZ238" s="14">
        <f>IF(DETAILS!$B$13="I",SUM('P1'!S238:X238),IF(DETAILS!$B$13="II",SUM('P1'!AR238:AW238),IF(DETAILS!$B$13="III",SUM('P1'!BK238:BP238))))</f>
        <v>0</v>
      </c>
      <c r="BA238" s="14" t="str">
        <f t="shared" si="57"/>
        <v/>
      </c>
      <c r="BJ238" s="14" t="str">
        <f>IF('P2'!A238="","",'P2'!A238)</f>
        <v/>
      </c>
      <c r="BK238" s="14">
        <f>IF(DETAILS!$B$13="I",SUM('P2'!S238:X238),IF(DETAILS!$B$13="II",SUM('P2'!AR238:AW238),IF(DETAILS!$B$13="III",SUM('P2'!BK238:BP238))))</f>
        <v>0</v>
      </c>
      <c r="BL238" s="14" t="str">
        <f t="shared" si="58"/>
        <v/>
      </c>
      <c r="BU238" s="14" t="str">
        <f>IF('P3'!A238="","",'P3'!A238)</f>
        <v/>
      </c>
      <c r="BV238" s="14">
        <f>IF(DETAILS!$B$13="I",SUM('P3'!S238:X238),IF(DETAILS!$B$13="II",SUM('P3'!AR238:AW238),IF(DETAILS!$B$13="III",SUM('P3'!BK238:BP238))))</f>
        <v>0</v>
      </c>
      <c r="BW238" s="14" t="str">
        <f t="shared" si="59"/>
        <v/>
      </c>
      <c r="CG238" s="14" t="str">
        <f>IF('P4'!A238="","",'P4'!A238)</f>
        <v/>
      </c>
      <c r="CH238" s="14">
        <f>IFERROR(IF(DETAILS!$B$13="I",SUM('P4'!O238:R238),IF(DETAILS!$B$13="II",SUM('P4'!AE238:AH238),IF(DETAILS!$B$13="III",SUM('P4'!AQ238:AT238),""))),"ERROR")</f>
        <v>0</v>
      </c>
      <c r="CI238" s="14" t="str">
        <f t="shared" si="60"/>
        <v/>
      </c>
      <c r="CP238" s="14" t="str">
        <f>IF('P5'!A238="","",'P5'!A238)</f>
        <v/>
      </c>
      <c r="CQ238" s="14">
        <f>IFERROR(IF(DETAILS!$B$13="I",SUM('P5'!O238:R238),IF(DETAILS!$B$13="II",SUM('P5'!AE238:AH238),IF(DETAILS!$B$13="III",SUM('P5'!AQ238:AT238),""))),"ERROR")</f>
        <v>0</v>
      </c>
      <c r="CR238" s="14" t="str">
        <f t="shared" si="61"/>
        <v/>
      </c>
      <c r="CY238" s="14" t="str">
        <f>IF('P6'!A238="","",'P6'!A238)</f>
        <v/>
      </c>
      <c r="CZ238" s="14">
        <f>IFERROR(IF(DETAILS!$B$13="I",SUM('P6'!O238:R238),IF(DETAILS!$B$13="II",SUM('P6'!AE238:AH238),IF(DETAILS!$B$13="III",SUM('P6'!AQ238:AT238),""))),"ERROR")</f>
        <v>0</v>
      </c>
      <c r="DA238" s="14" t="str">
        <f t="shared" si="62"/>
        <v/>
      </c>
      <c r="DH238" s="14" t="str">
        <f>IF('P7'!A238="","",'P7'!A238)</f>
        <v/>
      </c>
      <c r="DI238" s="14">
        <f>IFERROR(IF(DETAILS!$B$13="I",SUM('P7'!O238:R238),IF(DETAILS!$B$13="II",SUM('P7'!AE238:AH238),IF(DETAILS!$B$13="III",SUM('P7'!AQ238:AT238),""))),"ERROR")</f>
        <v>0</v>
      </c>
      <c r="DJ238" s="14" t="str">
        <f t="shared" si="63"/>
        <v/>
      </c>
    </row>
    <row r="239" spans="1:114" s="14" customFormat="1" x14ac:dyDescent="0.25">
      <c r="A239" s="14" t="str">
        <f>IF(BABY!A239="","",BABY!A239)</f>
        <v/>
      </c>
      <c r="B239" s="14">
        <f>IF(DETAILS!$B$13="I",SUM(BABY!G239:M239),IF(DETAILS!$B$13="II",SUM(BABY!AJ239:AP239),IF(DETAILS!$B$13="III",SUM(BABY!BE239:BK239),"")))</f>
        <v>0</v>
      </c>
      <c r="C239" s="14" t="str">
        <f t="shared" si="48"/>
        <v/>
      </c>
      <c r="D239" s="14">
        <f>IF(DETAILS!$B$13="I",SUM(BABY!N239:T239),IF(DETAILS!$B$13="II",SUM(BABY!AQ239:AW239),IF(DETAILS!$B$13="III",SUM(BABY!BL239:BR239),"")))</f>
        <v>0</v>
      </c>
      <c r="E239" s="14" t="str">
        <f t="shared" si="49"/>
        <v/>
      </c>
      <c r="F239" s="14">
        <f>IF(DETAILS!$B$13="I",SUM(BABY!U239:AA239),IF(DETAILS!$B$13="II",SUM(BABY!AX239:BD239),IF(DETAILS!$B$13="III",SUM(BABY!BS239:BY239),"")))</f>
        <v>0</v>
      </c>
      <c r="G239" s="14" t="str">
        <f t="shared" si="50"/>
        <v/>
      </c>
      <c r="Q239" s="14" t="str">
        <f>IF(MIDDLE!A239="","",MIDDLE!A239)</f>
        <v/>
      </c>
      <c r="R239" s="14">
        <f>IF(DETAILS!$B$13="I",SUM(MIDDLE!G239:M239),IF(DETAILS!$B$13="II",SUM(MIDDLE!AJ239:AP239),IF(DETAILS!$B$13="III",SUM(MIDDLE!BE239:BK239),"")))</f>
        <v>0</v>
      </c>
      <c r="S239" s="14" t="str">
        <f t="shared" si="51"/>
        <v/>
      </c>
      <c r="T239" s="14">
        <f>IF(DETAILS!$B$13="I",SUM(MIDDLE!N239:T239),IF(DETAILS!$B$13="II",SUM(MIDDLE!AQ239:AW239),IF(DETAILS!$B$13="III",SUM(MIDDLE!BL239:BR239),"")))</f>
        <v>0</v>
      </c>
      <c r="U239" s="14" t="str">
        <f t="shared" si="52"/>
        <v/>
      </c>
      <c r="V239" s="14">
        <f>IF(DETAILS!$B$13="I",SUM(MIDDLE!U239:AA239),IF(DETAILS!$B$13="II",SUM(MIDDLE!AX239:BD239),IF(DETAILS!$B$13="III",SUM(MIDDLE!BS239:BY239),"")))</f>
        <v>0</v>
      </c>
      <c r="W239" s="14" t="str">
        <f t="shared" si="53"/>
        <v/>
      </c>
      <c r="AG239" s="14" t="str">
        <f>IF(TOP!A239="","",TOP!A239)</f>
        <v/>
      </c>
      <c r="AH239" s="14">
        <f>IF(DETAILS!$B$13="I",SUM(TOP!G239:M239),IF(DETAILS!$B$13="II",SUM(TOP!AJ239:AP239),IF(DETAILS!$B$13="III",SUM(TOP!BE239:BK239),"")))</f>
        <v>0</v>
      </c>
      <c r="AI239" s="14" t="str">
        <f t="shared" si="54"/>
        <v/>
      </c>
      <c r="AJ239" s="14">
        <f>IF(DETAILS!$B$13="I",SUM(TOP!N239:T239),IF(DETAILS!$B$13="II",SUM(TOP!AQ239:AW239),IF(DETAILS!$B$13="III",SUM(TOP!BL239:BR239),"")))</f>
        <v>0</v>
      </c>
      <c r="AK239" s="14" t="str">
        <f t="shared" si="55"/>
        <v/>
      </c>
      <c r="AL239" s="14">
        <f>IF(DETAILS!$B$13="I",SUM(TOP!U239:AA239),IF(DETAILS!$B$13="II",SUM(TOP!AX239:BD239),IF(DETAILS!$B$13="III",SUM(TOP!BS239:BY239),"")))</f>
        <v>0</v>
      </c>
      <c r="AM239" s="14" t="str">
        <f t="shared" si="56"/>
        <v/>
      </c>
      <c r="AY239" s="14" t="str">
        <f>IF('P1'!A239="","",'P1'!A239)</f>
        <v/>
      </c>
      <c r="AZ239" s="14">
        <f>IF(DETAILS!$B$13="I",SUM('P1'!S239:X239),IF(DETAILS!$B$13="II",SUM('P1'!AR239:AW239),IF(DETAILS!$B$13="III",SUM('P1'!BK239:BP239))))</f>
        <v>0</v>
      </c>
      <c r="BA239" s="14" t="str">
        <f t="shared" si="57"/>
        <v/>
      </c>
      <c r="BJ239" s="14" t="str">
        <f>IF('P2'!A239="","",'P2'!A239)</f>
        <v/>
      </c>
      <c r="BK239" s="14">
        <f>IF(DETAILS!$B$13="I",SUM('P2'!S239:X239),IF(DETAILS!$B$13="II",SUM('P2'!AR239:AW239),IF(DETAILS!$B$13="III",SUM('P2'!BK239:BP239))))</f>
        <v>0</v>
      </c>
      <c r="BL239" s="14" t="str">
        <f t="shared" si="58"/>
        <v/>
      </c>
      <c r="BU239" s="14" t="str">
        <f>IF('P3'!A239="","",'P3'!A239)</f>
        <v/>
      </c>
      <c r="BV239" s="14">
        <f>IF(DETAILS!$B$13="I",SUM('P3'!S239:X239),IF(DETAILS!$B$13="II",SUM('P3'!AR239:AW239),IF(DETAILS!$B$13="III",SUM('P3'!BK239:BP239))))</f>
        <v>0</v>
      </c>
      <c r="BW239" s="14" t="str">
        <f t="shared" si="59"/>
        <v/>
      </c>
      <c r="CG239" s="14" t="str">
        <f>IF('P4'!A239="","",'P4'!A239)</f>
        <v/>
      </c>
      <c r="CH239" s="14">
        <f>IFERROR(IF(DETAILS!$B$13="I",SUM('P4'!O239:R239),IF(DETAILS!$B$13="II",SUM('P4'!AE239:AH239),IF(DETAILS!$B$13="III",SUM('P4'!AQ239:AT239),""))),"ERROR")</f>
        <v>0</v>
      </c>
      <c r="CI239" s="14" t="str">
        <f t="shared" si="60"/>
        <v/>
      </c>
      <c r="CP239" s="14" t="str">
        <f>IF('P5'!A239="","",'P5'!A239)</f>
        <v/>
      </c>
      <c r="CQ239" s="14">
        <f>IFERROR(IF(DETAILS!$B$13="I",SUM('P5'!O239:R239),IF(DETAILS!$B$13="II",SUM('P5'!AE239:AH239),IF(DETAILS!$B$13="III",SUM('P5'!AQ239:AT239),""))),"ERROR")</f>
        <v>0</v>
      </c>
      <c r="CR239" s="14" t="str">
        <f t="shared" si="61"/>
        <v/>
      </c>
      <c r="CY239" s="14" t="str">
        <f>IF('P6'!A239="","",'P6'!A239)</f>
        <v/>
      </c>
      <c r="CZ239" s="14">
        <f>IFERROR(IF(DETAILS!$B$13="I",SUM('P6'!O239:R239),IF(DETAILS!$B$13="II",SUM('P6'!AE239:AH239),IF(DETAILS!$B$13="III",SUM('P6'!AQ239:AT239),""))),"ERROR")</f>
        <v>0</v>
      </c>
      <c r="DA239" s="14" t="str">
        <f t="shared" si="62"/>
        <v/>
      </c>
      <c r="DH239" s="14" t="str">
        <f>IF('P7'!A239="","",'P7'!A239)</f>
        <v/>
      </c>
      <c r="DI239" s="14">
        <f>IFERROR(IF(DETAILS!$B$13="I",SUM('P7'!O239:R239),IF(DETAILS!$B$13="II",SUM('P7'!AE239:AH239),IF(DETAILS!$B$13="III",SUM('P7'!AQ239:AT239),""))),"ERROR")</f>
        <v>0</v>
      </c>
      <c r="DJ239" s="14" t="str">
        <f t="shared" si="63"/>
        <v/>
      </c>
    </row>
    <row r="240" spans="1:114" s="14" customFormat="1" x14ac:dyDescent="0.25">
      <c r="A240" s="14" t="str">
        <f>IF(BABY!A240="","",BABY!A240)</f>
        <v/>
      </c>
      <c r="B240" s="14">
        <f>IF(DETAILS!$B$13="I",SUM(BABY!G240:M240),IF(DETAILS!$B$13="II",SUM(BABY!AJ240:AP240),IF(DETAILS!$B$13="III",SUM(BABY!BE240:BK240),"")))</f>
        <v>0</v>
      </c>
      <c r="C240" s="14" t="str">
        <f t="shared" si="48"/>
        <v/>
      </c>
      <c r="D240" s="14">
        <f>IF(DETAILS!$B$13="I",SUM(BABY!N240:T240),IF(DETAILS!$B$13="II",SUM(BABY!AQ240:AW240),IF(DETAILS!$B$13="III",SUM(BABY!BL240:BR240),"")))</f>
        <v>0</v>
      </c>
      <c r="E240" s="14" t="str">
        <f t="shared" si="49"/>
        <v/>
      </c>
      <c r="F240" s="14">
        <f>IF(DETAILS!$B$13="I",SUM(BABY!U240:AA240),IF(DETAILS!$B$13="II",SUM(BABY!AX240:BD240),IF(DETAILS!$B$13="III",SUM(BABY!BS240:BY240),"")))</f>
        <v>0</v>
      </c>
      <c r="G240" s="14" t="str">
        <f t="shared" si="50"/>
        <v/>
      </c>
      <c r="Q240" s="14" t="str">
        <f>IF(MIDDLE!A240="","",MIDDLE!A240)</f>
        <v/>
      </c>
      <c r="R240" s="14">
        <f>IF(DETAILS!$B$13="I",SUM(MIDDLE!G240:M240),IF(DETAILS!$B$13="II",SUM(MIDDLE!AJ240:AP240),IF(DETAILS!$B$13="III",SUM(MIDDLE!BE240:BK240),"")))</f>
        <v>0</v>
      </c>
      <c r="S240" s="14" t="str">
        <f t="shared" si="51"/>
        <v/>
      </c>
      <c r="T240" s="14">
        <f>IF(DETAILS!$B$13="I",SUM(MIDDLE!N240:T240),IF(DETAILS!$B$13="II",SUM(MIDDLE!AQ240:AW240),IF(DETAILS!$B$13="III",SUM(MIDDLE!BL240:BR240),"")))</f>
        <v>0</v>
      </c>
      <c r="U240" s="14" t="str">
        <f t="shared" si="52"/>
        <v/>
      </c>
      <c r="V240" s="14">
        <f>IF(DETAILS!$B$13="I",SUM(MIDDLE!U240:AA240),IF(DETAILS!$B$13="II",SUM(MIDDLE!AX240:BD240),IF(DETAILS!$B$13="III",SUM(MIDDLE!BS240:BY240),"")))</f>
        <v>0</v>
      </c>
      <c r="W240" s="14" t="str">
        <f t="shared" si="53"/>
        <v/>
      </c>
      <c r="AG240" s="14" t="str">
        <f>IF(TOP!A240="","",TOP!A240)</f>
        <v/>
      </c>
      <c r="AH240" s="14">
        <f>IF(DETAILS!$B$13="I",SUM(TOP!G240:M240),IF(DETAILS!$B$13="II",SUM(TOP!AJ240:AP240),IF(DETAILS!$B$13="III",SUM(TOP!BE240:BK240),"")))</f>
        <v>0</v>
      </c>
      <c r="AI240" s="14" t="str">
        <f t="shared" si="54"/>
        <v/>
      </c>
      <c r="AJ240" s="14">
        <f>IF(DETAILS!$B$13="I",SUM(TOP!N240:T240),IF(DETAILS!$B$13="II",SUM(TOP!AQ240:AW240),IF(DETAILS!$B$13="III",SUM(TOP!BL240:BR240),"")))</f>
        <v>0</v>
      </c>
      <c r="AK240" s="14" t="str">
        <f t="shared" si="55"/>
        <v/>
      </c>
      <c r="AL240" s="14">
        <f>IF(DETAILS!$B$13="I",SUM(TOP!U240:AA240),IF(DETAILS!$B$13="II",SUM(TOP!AX240:BD240),IF(DETAILS!$B$13="III",SUM(TOP!BS240:BY240),"")))</f>
        <v>0</v>
      </c>
      <c r="AM240" s="14" t="str">
        <f t="shared" si="56"/>
        <v/>
      </c>
      <c r="AY240" s="14" t="str">
        <f>IF('P1'!A240="","",'P1'!A240)</f>
        <v/>
      </c>
      <c r="AZ240" s="14">
        <f>IF(DETAILS!$B$13="I",SUM('P1'!S240:X240),IF(DETAILS!$B$13="II",SUM('P1'!AR240:AW240),IF(DETAILS!$B$13="III",SUM('P1'!BK240:BP240))))</f>
        <v>0</v>
      </c>
      <c r="BA240" s="14" t="str">
        <f t="shared" si="57"/>
        <v/>
      </c>
      <c r="BJ240" s="14" t="str">
        <f>IF('P2'!A240="","",'P2'!A240)</f>
        <v/>
      </c>
      <c r="BK240" s="14">
        <f>IF(DETAILS!$B$13="I",SUM('P2'!S240:X240),IF(DETAILS!$B$13="II",SUM('P2'!AR240:AW240),IF(DETAILS!$B$13="III",SUM('P2'!BK240:BP240))))</f>
        <v>0</v>
      </c>
      <c r="BL240" s="14" t="str">
        <f t="shared" si="58"/>
        <v/>
      </c>
      <c r="BU240" s="14" t="str">
        <f>IF('P3'!A240="","",'P3'!A240)</f>
        <v/>
      </c>
      <c r="BV240" s="14">
        <f>IF(DETAILS!$B$13="I",SUM('P3'!S240:X240),IF(DETAILS!$B$13="II",SUM('P3'!AR240:AW240),IF(DETAILS!$B$13="III",SUM('P3'!BK240:BP240))))</f>
        <v>0</v>
      </c>
      <c r="BW240" s="14" t="str">
        <f t="shared" si="59"/>
        <v/>
      </c>
      <c r="CG240" s="14" t="str">
        <f>IF('P4'!A240="","",'P4'!A240)</f>
        <v/>
      </c>
      <c r="CH240" s="14">
        <f>IFERROR(IF(DETAILS!$B$13="I",SUM('P4'!O240:R240),IF(DETAILS!$B$13="II",SUM('P4'!AE240:AH240),IF(DETAILS!$B$13="III",SUM('P4'!AQ240:AT240),""))),"ERROR")</f>
        <v>0</v>
      </c>
      <c r="CI240" s="14" t="str">
        <f t="shared" si="60"/>
        <v/>
      </c>
      <c r="CP240" s="14" t="str">
        <f>IF('P5'!A240="","",'P5'!A240)</f>
        <v/>
      </c>
      <c r="CQ240" s="14">
        <f>IFERROR(IF(DETAILS!$B$13="I",SUM('P5'!O240:R240),IF(DETAILS!$B$13="II",SUM('P5'!AE240:AH240),IF(DETAILS!$B$13="III",SUM('P5'!AQ240:AT240),""))),"ERROR")</f>
        <v>0</v>
      </c>
      <c r="CR240" s="14" t="str">
        <f t="shared" si="61"/>
        <v/>
      </c>
      <c r="CY240" s="14" t="str">
        <f>IF('P6'!A240="","",'P6'!A240)</f>
        <v/>
      </c>
      <c r="CZ240" s="14">
        <f>IFERROR(IF(DETAILS!$B$13="I",SUM('P6'!O240:R240),IF(DETAILS!$B$13="II",SUM('P6'!AE240:AH240),IF(DETAILS!$B$13="III",SUM('P6'!AQ240:AT240),""))),"ERROR")</f>
        <v>0</v>
      </c>
      <c r="DA240" s="14" t="str">
        <f t="shared" si="62"/>
        <v/>
      </c>
      <c r="DH240" s="14" t="str">
        <f>IF('P7'!A240="","",'P7'!A240)</f>
        <v/>
      </c>
      <c r="DI240" s="14">
        <f>IFERROR(IF(DETAILS!$B$13="I",SUM('P7'!O240:R240),IF(DETAILS!$B$13="II",SUM('P7'!AE240:AH240),IF(DETAILS!$B$13="III",SUM('P7'!AQ240:AT240),""))),"ERROR")</f>
        <v>0</v>
      </c>
      <c r="DJ240" s="14" t="str">
        <f t="shared" si="63"/>
        <v/>
      </c>
    </row>
    <row r="241" spans="1:114" s="14" customFormat="1" x14ac:dyDescent="0.25">
      <c r="A241" s="14" t="str">
        <f>IF(BABY!A241="","",BABY!A241)</f>
        <v/>
      </c>
      <c r="B241" s="14">
        <f>IF(DETAILS!$B$13="I",SUM(BABY!G241:M241),IF(DETAILS!$B$13="II",SUM(BABY!AJ241:AP241),IF(DETAILS!$B$13="III",SUM(BABY!BE241:BK241),"")))</f>
        <v>0</v>
      </c>
      <c r="C241" s="14" t="str">
        <f t="shared" si="48"/>
        <v/>
      </c>
      <c r="D241" s="14">
        <f>IF(DETAILS!$B$13="I",SUM(BABY!N241:T241),IF(DETAILS!$B$13="II",SUM(BABY!AQ241:AW241),IF(DETAILS!$B$13="III",SUM(BABY!BL241:BR241),"")))</f>
        <v>0</v>
      </c>
      <c r="E241" s="14" t="str">
        <f t="shared" si="49"/>
        <v/>
      </c>
      <c r="F241" s="14">
        <f>IF(DETAILS!$B$13="I",SUM(BABY!U241:AA241),IF(DETAILS!$B$13="II",SUM(BABY!AX241:BD241),IF(DETAILS!$B$13="III",SUM(BABY!BS241:BY241),"")))</f>
        <v>0</v>
      </c>
      <c r="G241" s="14" t="str">
        <f t="shared" si="50"/>
        <v/>
      </c>
      <c r="Q241" s="14" t="str">
        <f>IF(MIDDLE!A241="","",MIDDLE!A241)</f>
        <v/>
      </c>
      <c r="R241" s="14">
        <f>IF(DETAILS!$B$13="I",SUM(MIDDLE!G241:M241),IF(DETAILS!$B$13="II",SUM(MIDDLE!AJ241:AP241),IF(DETAILS!$B$13="III",SUM(MIDDLE!BE241:BK241),"")))</f>
        <v>0</v>
      </c>
      <c r="S241" s="14" t="str">
        <f t="shared" si="51"/>
        <v/>
      </c>
      <c r="T241" s="14">
        <f>IF(DETAILS!$B$13="I",SUM(MIDDLE!N241:T241),IF(DETAILS!$B$13="II",SUM(MIDDLE!AQ241:AW241),IF(DETAILS!$B$13="III",SUM(MIDDLE!BL241:BR241),"")))</f>
        <v>0</v>
      </c>
      <c r="U241" s="14" t="str">
        <f t="shared" si="52"/>
        <v/>
      </c>
      <c r="V241" s="14">
        <f>IF(DETAILS!$B$13="I",SUM(MIDDLE!U241:AA241),IF(DETAILS!$B$13="II",SUM(MIDDLE!AX241:BD241),IF(DETAILS!$B$13="III",SUM(MIDDLE!BS241:BY241),"")))</f>
        <v>0</v>
      </c>
      <c r="W241" s="14" t="str">
        <f t="shared" si="53"/>
        <v/>
      </c>
      <c r="AG241" s="14" t="str">
        <f>IF(TOP!A241="","",TOP!A241)</f>
        <v/>
      </c>
      <c r="AH241" s="14">
        <f>IF(DETAILS!$B$13="I",SUM(TOP!G241:M241),IF(DETAILS!$B$13="II",SUM(TOP!AJ241:AP241),IF(DETAILS!$B$13="III",SUM(TOP!BE241:BK241),"")))</f>
        <v>0</v>
      </c>
      <c r="AI241" s="14" t="str">
        <f t="shared" si="54"/>
        <v/>
      </c>
      <c r="AJ241" s="14">
        <f>IF(DETAILS!$B$13="I",SUM(TOP!N241:T241),IF(DETAILS!$B$13="II",SUM(TOP!AQ241:AW241),IF(DETAILS!$B$13="III",SUM(TOP!BL241:BR241),"")))</f>
        <v>0</v>
      </c>
      <c r="AK241" s="14" t="str">
        <f t="shared" si="55"/>
        <v/>
      </c>
      <c r="AL241" s="14">
        <f>IF(DETAILS!$B$13="I",SUM(TOP!U241:AA241),IF(DETAILS!$B$13="II",SUM(TOP!AX241:BD241),IF(DETAILS!$B$13="III",SUM(TOP!BS241:BY241),"")))</f>
        <v>0</v>
      </c>
      <c r="AM241" s="14" t="str">
        <f t="shared" si="56"/>
        <v/>
      </c>
      <c r="AY241" s="14" t="str">
        <f>IF('P1'!A241="","",'P1'!A241)</f>
        <v/>
      </c>
      <c r="AZ241" s="14">
        <f>IF(DETAILS!$B$13="I",SUM('P1'!S241:X241),IF(DETAILS!$B$13="II",SUM('P1'!AR241:AW241),IF(DETAILS!$B$13="III",SUM('P1'!BK241:BP241))))</f>
        <v>0</v>
      </c>
      <c r="BA241" s="14" t="str">
        <f t="shared" si="57"/>
        <v/>
      </c>
      <c r="BJ241" s="14" t="str">
        <f>IF('P2'!A241="","",'P2'!A241)</f>
        <v/>
      </c>
      <c r="BK241" s="14">
        <f>IF(DETAILS!$B$13="I",SUM('P2'!S241:X241),IF(DETAILS!$B$13="II",SUM('P2'!AR241:AW241),IF(DETAILS!$B$13="III",SUM('P2'!BK241:BP241))))</f>
        <v>0</v>
      </c>
      <c r="BL241" s="14" t="str">
        <f t="shared" si="58"/>
        <v/>
      </c>
      <c r="BU241" s="14" t="str">
        <f>IF('P3'!A241="","",'P3'!A241)</f>
        <v/>
      </c>
      <c r="BV241" s="14">
        <f>IF(DETAILS!$B$13="I",SUM('P3'!S241:X241),IF(DETAILS!$B$13="II",SUM('P3'!AR241:AW241),IF(DETAILS!$B$13="III",SUM('P3'!BK241:BP241))))</f>
        <v>0</v>
      </c>
      <c r="BW241" s="14" t="str">
        <f t="shared" si="59"/>
        <v/>
      </c>
      <c r="CG241" s="14" t="str">
        <f>IF('P4'!A241="","",'P4'!A241)</f>
        <v/>
      </c>
      <c r="CH241" s="14">
        <f>IFERROR(IF(DETAILS!$B$13="I",SUM('P4'!O241:R241),IF(DETAILS!$B$13="II",SUM('P4'!AE241:AH241),IF(DETAILS!$B$13="III",SUM('P4'!AQ241:AT241),""))),"ERROR")</f>
        <v>0</v>
      </c>
      <c r="CI241" s="14" t="str">
        <f t="shared" si="60"/>
        <v/>
      </c>
      <c r="CP241" s="14" t="str">
        <f>IF('P5'!A241="","",'P5'!A241)</f>
        <v/>
      </c>
      <c r="CQ241" s="14">
        <f>IFERROR(IF(DETAILS!$B$13="I",SUM('P5'!O241:R241),IF(DETAILS!$B$13="II",SUM('P5'!AE241:AH241),IF(DETAILS!$B$13="III",SUM('P5'!AQ241:AT241),""))),"ERROR")</f>
        <v>0</v>
      </c>
      <c r="CR241" s="14" t="str">
        <f t="shared" si="61"/>
        <v/>
      </c>
      <c r="CY241" s="14" t="str">
        <f>IF('P6'!A241="","",'P6'!A241)</f>
        <v/>
      </c>
      <c r="CZ241" s="14">
        <f>IFERROR(IF(DETAILS!$B$13="I",SUM('P6'!O241:R241),IF(DETAILS!$B$13="II",SUM('P6'!AE241:AH241),IF(DETAILS!$B$13="III",SUM('P6'!AQ241:AT241),""))),"ERROR")</f>
        <v>0</v>
      </c>
      <c r="DA241" s="14" t="str">
        <f t="shared" si="62"/>
        <v/>
      </c>
      <c r="DH241" s="14" t="str">
        <f>IF('P7'!A241="","",'P7'!A241)</f>
        <v/>
      </c>
      <c r="DI241" s="14">
        <f>IFERROR(IF(DETAILS!$B$13="I",SUM('P7'!O241:R241),IF(DETAILS!$B$13="II",SUM('P7'!AE241:AH241),IF(DETAILS!$B$13="III",SUM('P7'!AQ241:AT241),""))),"ERROR")</f>
        <v>0</v>
      </c>
      <c r="DJ241" s="14" t="str">
        <f t="shared" si="63"/>
        <v/>
      </c>
    </row>
    <row r="242" spans="1:114" s="14" customFormat="1" x14ac:dyDescent="0.25">
      <c r="A242" s="14" t="str">
        <f>IF(BABY!A242="","",BABY!A242)</f>
        <v/>
      </c>
      <c r="B242" s="14">
        <f>IF(DETAILS!$B$13="I",SUM(BABY!G242:M242),IF(DETAILS!$B$13="II",SUM(BABY!AJ242:AP242),IF(DETAILS!$B$13="III",SUM(BABY!BE242:BK242),"")))</f>
        <v>0</v>
      </c>
      <c r="C242" s="14" t="str">
        <f t="shared" si="48"/>
        <v/>
      </c>
      <c r="D242" s="14">
        <f>IF(DETAILS!$B$13="I",SUM(BABY!N242:T242),IF(DETAILS!$B$13="II",SUM(BABY!AQ242:AW242),IF(DETAILS!$B$13="III",SUM(BABY!BL242:BR242),"")))</f>
        <v>0</v>
      </c>
      <c r="E242" s="14" t="str">
        <f t="shared" si="49"/>
        <v/>
      </c>
      <c r="F242" s="14">
        <f>IF(DETAILS!$B$13="I",SUM(BABY!U242:AA242),IF(DETAILS!$B$13="II",SUM(BABY!AX242:BD242),IF(DETAILS!$B$13="III",SUM(BABY!BS242:BY242),"")))</f>
        <v>0</v>
      </c>
      <c r="G242" s="14" t="str">
        <f t="shared" si="50"/>
        <v/>
      </c>
      <c r="Q242" s="14" t="str">
        <f>IF(MIDDLE!A242="","",MIDDLE!A242)</f>
        <v/>
      </c>
      <c r="R242" s="14">
        <f>IF(DETAILS!$B$13="I",SUM(MIDDLE!G242:M242),IF(DETAILS!$B$13="II",SUM(MIDDLE!AJ242:AP242),IF(DETAILS!$B$13="III",SUM(MIDDLE!BE242:BK242),"")))</f>
        <v>0</v>
      </c>
      <c r="S242" s="14" t="str">
        <f t="shared" si="51"/>
        <v/>
      </c>
      <c r="T242" s="14">
        <f>IF(DETAILS!$B$13="I",SUM(MIDDLE!N242:T242),IF(DETAILS!$B$13="II",SUM(MIDDLE!AQ242:AW242),IF(DETAILS!$B$13="III",SUM(MIDDLE!BL242:BR242),"")))</f>
        <v>0</v>
      </c>
      <c r="U242" s="14" t="str">
        <f t="shared" si="52"/>
        <v/>
      </c>
      <c r="V242" s="14">
        <f>IF(DETAILS!$B$13="I",SUM(MIDDLE!U242:AA242),IF(DETAILS!$B$13="II",SUM(MIDDLE!AX242:BD242),IF(DETAILS!$B$13="III",SUM(MIDDLE!BS242:BY242),"")))</f>
        <v>0</v>
      </c>
      <c r="W242" s="14" t="str">
        <f t="shared" si="53"/>
        <v/>
      </c>
      <c r="AG242" s="14" t="str">
        <f>IF(TOP!A242="","",TOP!A242)</f>
        <v/>
      </c>
      <c r="AH242" s="14">
        <f>IF(DETAILS!$B$13="I",SUM(TOP!G242:M242),IF(DETAILS!$B$13="II",SUM(TOP!AJ242:AP242),IF(DETAILS!$B$13="III",SUM(TOP!BE242:BK242),"")))</f>
        <v>0</v>
      </c>
      <c r="AI242" s="14" t="str">
        <f t="shared" si="54"/>
        <v/>
      </c>
      <c r="AJ242" s="14">
        <f>IF(DETAILS!$B$13="I",SUM(TOP!N242:T242),IF(DETAILS!$B$13="II",SUM(TOP!AQ242:AW242),IF(DETAILS!$B$13="III",SUM(TOP!BL242:BR242),"")))</f>
        <v>0</v>
      </c>
      <c r="AK242" s="14" t="str">
        <f t="shared" si="55"/>
        <v/>
      </c>
      <c r="AL242" s="14">
        <f>IF(DETAILS!$B$13="I",SUM(TOP!U242:AA242),IF(DETAILS!$B$13="II",SUM(TOP!AX242:BD242),IF(DETAILS!$B$13="III",SUM(TOP!BS242:BY242),"")))</f>
        <v>0</v>
      </c>
      <c r="AM242" s="14" t="str">
        <f t="shared" si="56"/>
        <v/>
      </c>
      <c r="AY242" s="14" t="str">
        <f>IF('P1'!A242="","",'P1'!A242)</f>
        <v/>
      </c>
      <c r="AZ242" s="14">
        <f>IF(DETAILS!$B$13="I",SUM('P1'!S242:X242),IF(DETAILS!$B$13="II",SUM('P1'!AR242:AW242),IF(DETAILS!$B$13="III",SUM('P1'!BK242:BP242))))</f>
        <v>0</v>
      </c>
      <c r="BA242" s="14" t="str">
        <f t="shared" si="57"/>
        <v/>
      </c>
      <c r="BJ242" s="14" t="str">
        <f>IF('P2'!A242="","",'P2'!A242)</f>
        <v/>
      </c>
      <c r="BK242" s="14">
        <f>IF(DETAILS!$B$13="I",SUM('P2'!S242:X242),IF(DETAILS!$B$13="II",SUM('P2'!AR242:AW242),IF(DETAILS!$B$13="III",SUM('P2'!BK242:BP242))))</f>
        <v>0</v>
      </c>
      <c r="BL242" s="14" t="str">
        <f t="shared" si="58"/>
        <v/>
      </c>
      <c r="BU242" s="14" t="str">
        <f>IF('P3'!A242="","",'P3'!A242)</f>
        <v/>
      </c>
      <c r="BV242" s="14">
        <f>IF(DETAILS!$B$13="I",SUM('P3'!S242:X242),IF(DETAILS!$B$13="II",SUM('P3'!AR242:AW242),IF(DETAILS!$B$13="III",SUM('P3'!BK242:BP242))))</f>
        <v>0</v>
      </c>
      <c r="BW242" s="14" t="str">
        <f t="shared" si="59"/>
        <v/>
      </c>
      <c r="CG242" s="14" t="str">
        <f>IF('P4'!A242="","",'P4'!A242)</f>
        <v/>
      </c>
      <c r="CH242" s="14">
        <f>IFERROR(IF(DETAILS!$B$13="I",SUM('P4'!O242:R242),IF(DETAILS!$B$13="II",SUM('P4'!AE242:AH242),IF(DETAILS!$B$13="III",SUM('P4'!AQ242:AT242),""))),"ERROR")</f>
        <v>0</v>
      </c>
      <c r="CI242" s="14" t="str">
        <f t="shared" si="60"/>
        <v/>
      </c>
      <c r="CP242" s="14" t="str">
        <f>IF('P5'!A242="","",'P5'!A242)</f>
        <v/>
      </c>
      <c r="CQ242" s="14">
        <f>IFERROR(IF(DETAILS!$B$13="I",SUM('P5'!O242:R242),IF(DETAILS!$B$13="II",SUM('P5'!AE242:AH242),IF(DETAILS!$B$13="III",SUM('P5'!AQ242:AT242),""))),"ERROR")</f>
        <v>0</v>
      </c>
      <c r="CR242" s="14" t="str">
        <f t="shared" si="61"/>
        <v/>
      </c>
      <c r="CY242" s="14" t="str">
        <f>IF('P6'!A242="","",'P6'!A242)</f>
        <v/>
      </c>
      <c r="CZ242" s="14">
        <f>IFERROR(IF(DETAILS!$B$13="I",SUM('P6'!O242:R242),IF(DETAILS!$B$13="II",SUM('P6'!AE242:AH242),IF(DETAILS!$B$13="III",SUM('P6'!AQ242:AT242),""))),"ERROR")</f>
        <v>0</v>
      </c>
      <c r="DA242" s="14" t="str">
        <f t="shared" si="62"/>
        <v/>
      </c>
      <c r="DH242" s="14" t="str">
        <f>IF('P7'!A242="","",'P7'!A242)</f>
        <v/>
      </c>
      <c r="DI242" s="14">
        <f>IFERROR(IF(DETAILS!$B$13="I",SUM('P7'!O242:R242),IF(DETAILS!$B$13="II",SUM('P7'!AE242:AH242),IF(DETAILS!$B$13="III",SUM('P7'!AQ242:AT242),""))),"ERROR")</f>
        <v>0</v>
      </c>
      <c r="DJ242" s="14" t="str">
        <f t="shared" si="63"/>
        <v/>
      </c>
    </row>
    <row r="243" spans="1:114" s="14" customFormat="1" x14ac:dyDescent="0.25">
      <c r="A243" s="14" t="str">
        <f>IF(BABY!A243="","",BABY!A243)</f>
        <v/>
      </c>
      <c r="B243" s="14">
        <f>IF(DETAILS!$B$13="I",SUM(BABY!G243:M243),IF(DETAILS!$B$13="II",SUM(BABY!AJ243:AP243),IF(DETAILS!$B$13="III",SUM(BABY!BE243:BK243),"")))</f>
        <v>0</v>
      </c>
      <c r="C243" s="14" t="str">
        <f t="shared" si="48"/>
        <v/>
      </c>
      <c r="D243" s="14">
        <f>IF(DETAILS!$B$13="I",SUM(BABY!N243:T243),IF(DETAILS!$B$13="II",SUM(BABY!AQ243:AW243),IF(DETAILS!$B$13="III",SUM(BABY!BL243:BR243),"")))</f>
        <v>0</v>
      </c>
      <c r="E243" s="14" t="str">
        <f t="shared" si="49"/>
        <v/>
      </c>
      <c r="F243" s="14">
        <f>IF(DETAILS!$B$13="I",SUM(BABY!U243:AA243),IF(DETAILS!$B$13="II",SUM(BABY!AX243:BD243),IF(DETAILS!$B$13="III",SUM(BABY!BS243:BY243),"")))</f>
        <v>0</v>
      </c>
      <c r="G243" s="14" t="str">
        <f t="shared" si="50"/>
        <v/>
      </c>
      <c r="Q243" s="14" t="str">
        <f>IF(MIDDLE!A243="","",MIDDLE!A243)</f>
        <v/>
      </c>
      <c r="R243" s="14">
        <f>IF(DETAILS!$B$13="I",SUM(MIDDLE!G243:M243),IF(DETAILS!$B$13="II",SUM(MIDDLE!AJ243:AP243),IF(DETAILS!$B$13="III",SUM(MIDDLE!BE243:BK243),"")))</f>
        <v>0</v>
      </c>
      <c r="S243" s="14" t="str">
        <f t="shared" si="51"/>
        <v/>
      </c>
      <c r="T243" s="14">
        <f>IF(DETAILS!$B$13="I",SUM(MIDDLE!N243:T243),IF(DETAILS!$B$13="II",SUM(MIDDLE!AQ243:AW243),IF(DETAILS!$B$13="III",SUM(MIDDLE!BL243:BR243),"")))</f>
        <v>0</v>
      </c>
      <c r="U243" s="14" t="str">
        <f t="shared" si="52"/>
        <v/>
      </c>
      <c r="V243" s="14">
        <f>IF(DETAILS!$B$13="I",SUM(MIDDLE!U243:AA243),IF(DETAILS!$B$13="II",SUM(MIDDLE!AX243:BD243),IF(DETAILS!$B$13="III",SUM(MIDDLE!BS243:BY243),"")))</f>
        <v>0</v>
      </c>
      <c r="W243" s="14" t="str">
        <f t="shared" si="53"/>
        <v/>
      </c>
      <c r="AG243" s="14" t="str">
        <f>IF(TOP!A243="","",TOP!A243)</f>
        <v/>
      </c>
      <c r="AH243" s="14">
        <f>IF(DETAILS!$B$13="I",SUM(TOP!G243:M243),IF(DETAILS!$B$13="II",SUM(TOP!AJ243:AP243),IF(DETAILS!$B$13="III",SUM(TOP!BE243:BK243),"")))</f>
        <v>0</v>
      </c>
      <c r="AI243" s="14" t="str">
        <f t="shared" si="54"/>
        <v/>
      </c>
      <c r="AJ243" s="14">
        <f>IF(DETAILS!$B$13="I",SUM(TOP!N243:T243),IF(DETAILS!$B$13="II",SUM(TOP!AQ243:AW243),IF(DETAILS!$B$13="III",SUM(TOP!BL243:BR243),"")))</f>
        <v>0</v>
      </c>
      <c r="AK243" s="14" t="str">
        <f t="shared" si="55"/>
        <v/>
      </c>
      <c r="AL243" s="14">
        <f>IF(DETAILS!$B$13="I",SUM(TOP!U243:AA243),IF(DETAILS!$B$13="II",SUM(TOP!AX243:BD243),IF(DETAILS!$B$13="III",SUM(TOP!BS243:BY243),"")))</f>
        <v>0</v>
      </c>
      <c r="AM243" s="14" t="str">
        <f t="shared" si="56"/>
        <v/>
      </c>
      <c r="AY243" s="14" t="str">
        <f>IF('P1'!A243="","",'P1'!A243)</f>
        <v/>
      </c>
      <c r="AZ243" s="14">
        <f>IF(DETAILS!$B$13="I",SUM('P1'!S243:X243),IF(DETAILS!$B$13="II",SUM('P1'!AR243:AW243),IF(DETAILS!$B$13="III",SUM('P1'!BK243:BP243))))</f>
        <v>0</v>
      </c>
      <c r="BA243" s="14" t="str">
        <f t="shared" si="57"/>
        <v/>
      </c>
      <c r="BJ243" s="14" t="str">
        <f>IF('P2'!A243="","",'P2'!A243)</f>
        <v/>
      </c>
      <c r="BK243" s="14">
        <f>IF(DETAILS!$B$13="I",SUM('P2'!S243:X243),IF(DETAILS!$B$13="II",SUM('P2'!AR243:AW243),IF(DETAILS!$B$13="III",SUM('P2'!BK243:BP243))))</f>
        <v>0</v>
      </c>
      <c r="BL243" s="14" t="str">
        <f t="shared" si="58"/>
        <v/>
      </c>
      <c r="BU243" s="14" t="str">
        <f>IF('P3'!A243="","",'P3'!A243)</f>
        <v/>
      </c>
      <c r="BV243" s="14">
        <f>IF(DETAILS!$B$13="I",SUM('P3'!S243:X243),IF(DETAILS!$B$13="II",SUM('P3'!AR243:AW243),IF(DETAILS!$B$13="III",SUM('P3'!BK243:BP243))))</f>
        <v>0</v>
      </c>
      <c r="BW243" s="14" t="str">
        <f t="shared" si="59"/>
        <v/>
      </c>
      <c r="CG243" s="14" t="str">
        <f>IF('P4'!A243="","",'P4'!A243)</f>
        <v/>
      </c>
      <c r="CH243" s="14">
        <f>IFERROR(IF(DETAILS!$B$13="I",SUM('P4'!O243:R243),IF(DETAILS!$B$13="II",SUM('P4'!AE243:AH243),IF(DETAILS!$B$13="III",SUM('P4'!AQ243:AT243),""))),"ERROR")</f>
        <v>0</v>
      </c>
      <c r="CI243" s="14" t="str">
        <f t="shared" si="60"/>
        <v/>
      </c>
      <c r="CP243" s="14" t="str">
        <f>IF('P5'!A243="","",'P5'!A243)</f>
        <v/>
      </c>
      <c r="CQ243" s="14">
        <f>IFERROR(IF(DETAILS!$B$13="I",SUM('P5'!O243:R243),IF(DETAILS!$B$13="II",SUM('P5'!AE243:AH243),IF(DETAILS!$B$13="III",SUM('P5'!AQ243:AT243),""))),"ERROR")</f>
        <v>0</v>
      </c>
      <c r="CR243" s="14" t="str">
        <f t="shared" si="61"/>
        <v/>
      </c>
      <c r="CY243" s="14" t="str">
        <f>IF('P6'!A243="","",'P6'!A243)</f>
        <v/>
      </c>
      <c r="CZ243" s="14">
        <f>IFERROR(IF(DETAILS!$B$13="I",SUM('P6'!O243:R243),IF(DETAILS!$B$13="II",SUM('P6'!AE243:AH243),IF(DETAILS!$B$13="III",SUM('P6'!AQ243:AT243),""))),"ERROR")</f>
        <v>0</v>
      </c>
      <c r="DA243" s="14" t="str">
        <f t="shared" si="62"/>
        <v/>
      </c>
      <c r="DH243" s="14" t="str">
        <f>IF('P7'!A243="","",'P7'!A243)</f>
        <v/>
      </c>
      <c r="DI243" s="14">
        <f>IFERROR(IF(DETAILS!$B$13="I",SUM('P7'!O243:R243),IF(DETAILS!$B$13="II",SUM('P7'!AE243:AH243),IF(DETAILS!$B$13="III",SUM('P7'!AQ243:AT243),""))),"ERROR")</f>
        <v>0</v>
      </c>
      <c r="DJ243" s="14" t="str">
        <f t="shared" si="63"/>
        <v/>
      </c>
    </row>
    <row r="244" spans="1:114" s="14" customFormat="1" x14ac:dyDescent="0.25">
      <c r="A244" s="14" t="str">
        <f>IF(BABY!A244="","",BABY!A244)</f>
        <v/>
      </c>
      <c r="B244" s="14">
        <f>IF(DETAILS!$B$13="I",SUM(BABY!G244:M244),IF(DETAILS!$B$13="II",SUM(BABY!AJ244:AP244),IF(DETAILS!$B$13="III",SUM(BABY!BE244:BK244),"")))</f>
        <v>0</v>
      </c>
      <c r="C244" s="14" t="str">
        <f t="shared" si="48"/>
        <v/>
      </c>
      <c r="D244" s="14">
        <f>IF(DETAILS!$B$13="I",SUM(BABY!N244:T244),IF(DETAILS!$B$13="II",SUM(BABY!AQ244:AW244),IF(DETAILS!$B$13="III",SUM(BABY!BL244:BR244),"")))</f>
        <v>0</v>
      </c>
      <c r="E244" s="14" t="str">
        <f t="shared" si="49"/>
        <v/>
      </c>
      <c r="F244" s="14">
        <f>IF(DETAILS!$B$13="I",SUM(BABY!U244:AA244),IF(DETAILS!$B$13="II",SUM(BABY!AX244:BD244),IF(DETAILS!$B$13="III",SUM(BABY!BS244:BY244),"")))</f>
        <v>0</v>
      </c>
      <c r="G244" s="14" t="str">
        <f t="shared" si="50"/>
        <v/>
      </c>
      <c r="Q244" s="14" t="str">
        <f>IF(MIDDLE!A244="","",MIDDLE!A244)</f>
        <v/>
      </c>
      <c r="R244" s="14">
        <f>IF(DETAILS!$B$13="I",SUM(MIDDLE!G244:M244),IF(DETAILS!$B$13="II",SUM(MIDDLE!AJ244:AP244),IF(DETAILS!$B$13="III",SUM(MIDDLE!BE244:BK244),"")))</f>
        <v>0</v>
      </c>
      <c r="S244" s="14" t="str">
        <f t="shared" si="51"/>
        <v/>
      </c>
      <c r="T244" s="14">
        <f>IF(DETAILS!$B$13="I",SUM(MIDDLE!N244:T244),IF(DETAILS!$B$13="II",SUM(MIDDLE!AQ244:AW244),IF(DETAILS!$B$13="III",SUM(MIDDLE!BL244:BR244),"")))</f>
        <v>0</v>
      </c>
      <c r="U244" s="14" t="str">
        <f t="shared" si="52"/>
        <v/>
      </c>
      <c r="V244" s="14">
        <f>IF(DETAILS!$B$13="I",SUM(MIDDLE!U244:AA244),IF(DETAILS!$B$13="II",SUM(MIDDLE!AX244:BD244),IF(DETAILS!$B$13="III",SUM(MIDDLE!BS244:BY244),"")))</f>
        <v>0</v>
      </c>
      <c r="W244" s="14" t="str">
        <f t="shared" si="53"/>
        <v/>
      </c>
      <c r="AG244" s="14" t="str">
        <f>IF(TOP!A244="","",TOP!A244)</f>
        <v/>
      </c>
      <c r="AH244" s="14">
        <f>IF(DETAILS!$B$13="I",SUM(TOP!G244:M244),IF(DETAILS!$B$13="II",SUM(TOP!AJ244:AP244),IF(DETAILS!$B$13="III",SUM(TOP!BE244:BK244),"")))</f>
        <v>0</v>
      </c>
      <c r="AI244" s="14" t="str">
        <f t="shared" si="54"/>
        <v/>
      </c>
      <c r="AJ244" s="14">
        <f>IF(DETAILS!$B$13="I",SUM(TOP!N244:T244),IF(DETAILS!$B$13="II",SUM(TOP!AQ244:AW244),IF(DETAILS!$B$13="III",SUM(TOP!BL244:BR244),"")))</f>
        <v>0</v>
      </c>
      <c r="AK244" s="14" t="str">
        <f t="shared" si="55"/>
        <v/>
      </c>
      <c r="AL244" s="14">
        <f>IF(DETAILS!$B$13="I",SUM(TOP!U244:AA244),IF(DETAILS!$B$13="II",SUM(TOP!AX244:BD244),IF(DETAILS!$B$13="III",SUM(TOP!BS244:BY244),"")))</f>
        <v>0</v>
      </c>
      <c r="AM244" s="14" t="str">
        <f t="shared" si="56"/>
        <v/>
      </c>
      <c r="AY244" s="14" t="str">
        <f>IF('P1'!A244="","",'P1'!A244)</f>
        <v/>
      </c>
      <c r="AZ244" s="14">
        <f>IF(DETAILS!$B$13="I",SUM('P1'!S244:X244),IF(DETAILS!$B$13="II",SUM('P1'!AR244:AW244),IF(DETAILS!$B$13="III",SUM('P1'!BK244:BP244))))</f>
        <v>0</v>
      </c>
      <c r="BA244" s="14" t="str">
        <f t="shared" si="57"/>
        <v/>
      </c>
      <c r="BJ244" s="14" t="str">
        <f>IF('P2'!A244="","",'P2'!A244)</f>
        <v/>
      </c>
      <c r="BK244" s="14">
        <f>IF(DETAILS!$B$13="I",SUM('P2'!S244:X244),IF(DETAILS!$B$13="II",SUM('P2'!AR244:AW244),IF(DETAILS!$B$13="III",SUM('P2'!BK244:BP244))))</f>
        <v>0</v>
      </c>
      <c r="BL244" s="14" t="str">
        <f t="shared" si="58"/>
        <v/>
      </c>
      <c r="BU244" s="14" t="str">
        <f>IF('P3'!A244="","",'P3'!A244)</f>
        <v/>
      </c>
      <c r="BV244" s="14">
        <f>IF(DETAILS!$B$13="I",SUM('P3'!S244:X244),IF(DETAILS!$B$13="II",SUM('P3'!AR244:AW244),IF(DETAILS!$B$13="III",SUM('P3'!BK244:BP244))))</f>
        <v>0</v>
      </c>
      <c r="BW244" s="14" t="str">
        <f t="shared" si="59"/>
        <v/>
      </c>
      <c r="CG244" s="14" t="str">
        <f>IF('P4'!A244="","",'P4'!A244)</f>
        <v/>
      </c>
      <c r="CH244" s="14">
        <f>IFERROR(IF(DETAILS!$B$13="I",SUM('P4'!O244:R244),IF(DETAILS!$B$13="II",SUM('P4'!AE244:AH244),IF(DETAILS!$B$13="III",SUM('P4'!AQ244:AT244),""))),"ERROR")</f>
        <v>0</v>
      </c>
      <c r="CI244" s="14" t="str">
        <f t="shared" si="60"/>
        <v/>
      </c>
      <c r="CP244" s="14" t="str">
        <f>IF('P5'!A244="","",'P5'!A244)</f>
        <v/>
      </c>
      <c r="CQ244" s="14">
        <f>IFERROR(IF(DETAILS!$B$13="I",SUM('P5'!O244:R244),IF(DETAILS!$B$13="II",SUM('P5'!AE244:AH244),IF(DETAILS!$B$13="III",SUM('P5'!AQ244:AT244),""))),"ERROR")</f>
        <v>0</v>
      </c>
      <c r="CR244" s="14" t="str">
        <f t="shared" si="61"/>
        <v/>
      </c>
      <c r="CY244" s="14" t="str">
        <f>IF('P6'!A244="","",'P6'!A244)</f>
        <v/>
      </c>
      <c r="CZ244" s="14">
        <f>IFERROR(IF(DETAILS!$B$13="I",SUM('P6'!O244:R244),IF(DETAILS!$B$13="II",SUM('P6'!AE244:AH244),IF(DETAILS!$B$13="III",SUM('P6'!AQ244:AT244),""))),"ERROR")</f>
        <v>0</v>
      </c>
      <c r="DA244" s="14" t="str">
        <f t="shared" si="62"/>
        <v/>
      </c>
      <c r="DH244" s="14" t="str">
        <f>IF('P7'!A244="","",'P7'!A244)</f>
        <v/>
      </c>
      <c r="DI244" s="14">
        <f>IFERROR(IF(DETAILS!$B$13="I",SUM('P7'!O244:R244),IF(DETAILS!$B$13="II",SUM('P7'!AE244:AH244),IF(DETAILS!$B$13="III",SUM('P7'!AQ244:AT244),""))),"ERROR")</f>
        <v>0</v>
      </c>
      <c r="DJ244" s="14" t="str">
        <f t="shared" si="63"/>
        <v/>
      </c>
    </row>
    <row r="245" spans="1:114" s="14" customFormat="1" x14ac:dyDescent="0.25">
      <c r="A245" s="14" t="str">
        <f>IF(BABY!A245="","",BABY!A245)</f>
        <v/>
      </c>
      <c r="B245" s="14">
        <f>IF(DETAILS!$B$13="I",SUM(BABY!G245:M245),IF(DETAILS!$B$13="II",SUM(BABY!AJ245:AP245),IF(DETAILS!$B$13="III",SUM(BABY!BE245:BK245),"")))</f>
        <v>0</v>
      </c>
      <c r="C245" s="14" t="str">
        <f t="shared" si="48"/>
        <v/>
      </c>
      <c r="D245" s="14">
        <f>IF(DETAILS!$B$13="I",SUM(BABY!N245:T245),IF(DETAILS!$B$13="II",SUM(BABY!AQ245:AW245),IF(DETAILS!$B$13="III",SUM(BABY!BL245:BR245),"")))</f>
        <v>0</v>
      </c>
      <c r="E245" s="14" t="str">
        <f t="shared" si="49"/>
        <v/>
      </c>
      <c r="F245" s="14">
        <f>IF(DETAILS!$B$13="I",SUM(BABY!U245:AA245),IF(DETAILS!$B$13="II",SUM(BABY!AX245:BD245),IF(DETAILS!$B$13="III",SUM(BABY!BS245:BY245),"")))</f>
        <v>0</v>
      </c>
      <c r="G245" s="14" t="str">
        <f t="shared" si="50"/>
        <v/>
      </c>
      <c r="Q245" s="14" t="str">
        <f>IF(MIDDLE!A245="","",MIDDLE!A245)</f>
        <v/>
      </c>
      <c r="R245" s="14">
        <f>IF(DETAILS!$B$13="I",SUM(MIDDLE!G245:M245),IF(DETAILS!$B$13="II",SUM(MIDDLE!AJ245:AP245),IF(DETAILS!$B$13="III",SUM(MIDDLE!BE245:BK245),"")))</f>
        <v>0</v>
      </c>
      <c r="S245" s="14" t="str">
        <f t="shared" si="51"/>
        <v/>
      </c>
      <c r="T245" s="14">
        <f>IF(DETAILS!$B$13="I",SUM(MIDDLE!N245:T245),IF(DETAILS!$B$13="II",SUM(MIDDLE!AQ245:AW245),IF(DETAILS!$B$13="III",SUM(MIDDLE!BL245:BR245),"")))</f>
        <v>0</v>
      </c>
      <c r="U245" s="14" t="str">
        <f t="shared" si="52"/>
        <v/>
      </c>
      <c r="V245" s="14">
        <f>IF(DETAILS!$B$13="I",SUM(MIDDLE!U245:AA245),IF(DETAILS!$B$13="II",SUM(MIDDLE!AX245:BD245),IF(DETAILS!$B$13="III",SUM(MIDDLE!BS245:BY245),"")))</f>
        <v>0</v>
      </c>
      <c r="W245" s="14" t="str">
        <f t="shared" si="53"/>
        <v/>
      </c>
      <c r="AG245" s="14" t="str">
        <f>IF(TOP!A245="","",TOP!A245)</f>
        <v/>
      </c>
      <c r="AH245" s="14">
        <f>IF(DETAILS!$B$13="I",SUM(TOP!G245:M245),IF(DETAILS!$B$13="II",SUM(TOP!AJ245:AP245),IF(DETAILS!$B$13="III",SUM(TOP!BE245:BK245),"")))</f>
        <v>0</v>
      </c>
      <c r="AI245" s="14" t="str">
        <f t="shared" si="54"/>
        <v/>
      </c>
      <c r="AJ245" s="14">
        <f>IF(DETAILS!$B$13="I",SUM(TOP!N245:T245),IF(DETAILS!$B$13="II",SUM(TOP!AQ245:AW245),IF(DETAILS!$B$13="III",SUM(TOP!BL245:BR245),"")))</f>
        <v>0</v>
      </c>
      <c r="AK245" s="14" t="str">
        <f t="shared" si="55"/>
        <v/>
      </c>
      <c r="AL245" s="14">
        <f>IF(DETAILS!$B$13="I",SUM(TOP!U245:AA245),IF(DETAILS!$B$13="II",SUM(TOP!AX245:BD245),IF(DETAILS!$B$13="III",SUM(TOP!BS245:BY245),"")))</f>
        <v>0</v>
      </c>
      <c r="AM245" s="14" t="str">
        <f t="shared" si="56"/>
        <v/>
      </c>
      <c r="AY245" s="14" t="str">
        <f>IF('P1'!A245="","",'P1'!A245)</f>
        <v/>
      </c>
      <c r="AZ245" s="14">
        <f>IF(DETAILS!$B$13="I",SUM('P1'!S245:X245),IF(DETAILS!$B$13="II",SUM('P1'!AR245:AW245),IF(DETAILS!$B$13="III",SUM('P1'!BK245:BP245))))</f>
        <v>0</v>
      </c>
      <c r="BA245" s="14" t="str">
        <f t="shared" si="57"/>
        <v/>
      </c>
      <c r="BJ245" s="14" t="str">
        <f>IF('P2'!A245="","",'P2'!A245)</f>
        <v/>
      </c>
      <c r="BK245" s="14">
        <f>IF(DETAILS!$B$13="I",SUM('P2'!S245:X245),IF(DETAILS!$B$13="II",SUM('P2'!AR245:AW245),IF(DETAILS!$B$13="III",SUM('P2'!BK245:BP245))))</f>
        <v>0</v>
      </c>
      <c r="BL245" s="14" t="str">
        <f t="shared" si="58"/>
        <v/>
      </c>
      <c r="BU245" s="14" t="str">
        <f>IF('P3'!A245="","",'P3'!A245)</f>
        <v/>
      </c>
      <c r="BV245" s="14">
        <f>IF(DETAILS!$B$13="I",SUM('P3'!S245:X245),IF(DETAILS!$B$13="II",SUM('P3'!AR245:AW245),IF(DETAILS!$B$13="III",SUM('P3'!BK245:BP245))))</f>
        <v>0</v>
      </c>
      <c r="BW245" s="14" t="str">
        <f t="shared" si="59"/>
        <v/>
      </c>
      <c r="CG245" s="14" t="str">
        <f>IF('P4'!A245="","",'P4'!A245)</f>
        <v/>
      </c>
      <c r="CH245" s="14">
        <f>IFERROR(IF(DETAILS!$B$13="I",SUM('P4'!O245:R245),IF(DETAILS!$B$13="II",SUM('P4'!AE245:AH245),IF(DETAILS!$B$13="III",SUM('P4'!AQ245:AT245),""))),"ERROR")</f>
        <v>0</v>
      </c>
      <c r="CI245" s="14" t="str">
        <f t="shared" si="60"/>
        <v/>
      </c>
      <c r="CP245" s="14" t="str">
        <f>IF('P5'!A245="","",'P5'!A245)</f>
        <v/>
      </c>
      <c r="CQ245" s="14">
        <f>IFERROR(IF(DETAILS!$B$13="I",SUM('P5'!O245:R245),IF(DETAILS!$B$13="II",SUM('P5'!AE245:AH245),IF(DETAILS!$B$13="III",SUM('P5'!AQ245:AT245),""))),"ERROR")</f>
        <v>0</v>
      </c>
      <c r="CR245" s="14" t="str">
        <f t="shared" si="61"/>
        <v/>
      </c>
      <c r="CY245" s="14" t="str">
        <f>IF('P6'!A245="","",'P6'!A245)</f>
        <v/>
      </c>
      <c r="CZ245" s="14">
        <f>IFERROR(IF(DETAILS!$B$13="I",SUM('P6'!O245:R245),IF(DETAILS!$B$13="II",SUM('P6'!AE245:AH245),IF(DETAILS!$B$13="III",SUM('P6'!AQ245:AT245),""))),"ERROR")</f>
        <v>0</v>
      </c>
      <c r="DA245" s="14" t="str">
        <f t="shared" si="62"/>
        <v/>
      </c>
      <c r="DH245" s="14" t="str">
        <f>IF('P7'!A245="","",'P7'!A245)</f>
        <v/>
      </c>
      <c r="DI245" s="14">
        <f>IFERROR(IF(DETAILS!$B$13="I",SUM('P7'!O245:R245),IF(DETAILS!$B$13="II",SUM('P7'!AE245:AH245),IF(DETAILS!$B$13="III",SUM('P7'!AQ245:AT245),""))),"ERROR")</f>
        <v>0</v>
      </c>
      <c r="DJ245" s="14" t="str">
        <f t="shared" si="63"/>
        <v/>
      </c>
    </row>
    <row r="246" spans="1:114" s="14" customFormat="1" x14ac:dyDescent="0.25">
      <c r="A246" s="14" t="str">
        <f>IF(BABY!A246="","",BABY!A246)</f>
        <v/>
      </c>
      <c r="B246" s="14">
        <f>IF(DETAILS!$B$13="I",SUM(BABY!G246:M246),IF(DETAILS!$B$13="II",SUM(BABY!AJ246:AP246),IF(DETAILS!$B$13="III",SUM(BABY!BE246:BK246),"")))</f>
        <v>0</v>
      </c>
      <c r="C246" s="14" t="str">
        <f t="shared" si="48"/>
        <v/>
      </c>
      <c r="D246" s="14">
        <f>IF(DETAILS!$B$13="I",SUM(BABY!N246:T246),IF(DETAILS!$B$13="II",SUM(BABY!AQ246:AW246),IF(DETAILS!$B$13="III",SUM(BABY!BL246:BR246),"")))</f>
        <v>0</v>
      </c>
      <c r="E246" s="14" t="str">
        <f t="shared" si="49"/>
        <v/>
      </c>
      <c r="F246" s="14">
        <f>IF(DETAILS!$B$13="I",SUM(BABY!U246:AA246),IF(DETAILS!$B$13="II",SUM(BABY!AX246:BD246),IF(DETAILS!$B$13="III",SUM(BABY!BS246:BY246),"")))</f>
        <v>0</v>
      </c>
      <c r="G246" s="14" t="str">
        <f t="shared" si="50"/>
        <v/>
      </c>
      <c r="Q246" s="14" t="str">
        <f>IF(MIDDLE!A246="","",MIDDLE!A246)</f>
        <v/>
      </c>
      <c r="R246" s="14">
        <f>IF(DETAILS!$B$13="I",SUM(MIDDLE!G246:M246),IF(DETAILS!$B$13="II",SUM(MIDDLE!AJ246:AP246),IF(DETAILS!$B$13="III",SUM(MIDDLE!BE246:BK246),"")))</f>
        <v>0</v>
      </c>
      <c r="S246" s="14" t="str">
        <f t="shared" si="51"/>
        <v/>
      </c>
      <c r="T246" s="14">
        <f>IF(DETAILS!$B$13="I",SUM(MIDDLE!N246:T246),IF(DETAILS!$B$13="II",SUM(MIDDLE!AQ246:AW246),IF(DETAILS!$B$13="III",SUM(MIDDLE!BL246:BR246),"")))</f>
        <v>0</v>
      </c>
      <c r="U246" s="14" t="str">
        <f t="shared" si="52"/>
        <v/>
      </c>
      <c r="V246" s="14">
        <f>IF(DETAILS!$B$13="I",SUM(MIDDLE!U246:AA246),IF(DETAILS!$B$13="II",SUM(MIDDLE!AX246:BD246),IF(DETAILS!$B$13="III",SUM(MIDDLE!BS246:BY246),"")))</f>
        <v>0</v>
      </c>
      <c r="W246" s="14" t="str">
        <f t="shared" si="53"/>
        <v/>
      </c>
      <c r="AG246" s="14" t="str">
        <f>IF(TOP!A246="","",TOP!A246)</f>
        <v/>
      </c>
      <c r="AH246" s="14">
        <f>IF(DETAILS!$B$13="I",SUM(TOP!G246:M246),IF(DETAILS!$B$13="II",SUM(TOP!AJ246:AP246),IF(DETAILS!$B$13="III",SUM(TOP!BE246:BK246),"")))</f>
        <v>0</v>
      </c>
      <c r="AI246" s="14" t="str">
        <f t="shared" si="54"/>
        <v/>
      </c>
      <c r="AJ246" s="14">
        <f>IF(DETAILS!$B$13="I",SUM(TOP!N246:T246),IF(DETAILS!$B$13="II",SUM(TOP!AQ246:AW246),IF(DETAILS!$B$13="III",SUM(TOP!BL246:BR246),"")))</f>
        <v>0</v>
      </c>
      <c r="AK246" s="14" t="str">
        <f t="shared" si="55"/>
        <v/>
      </c>
      <c r="AL246" s="14">
        <f>IF(DETAILS!$B$13="I",SUM(TOP!U246:AA246),IF(DETAILS!$B$13="II",SUM(TOP!AX246:BD246),IF(DETAILS!$B$13="III",SUM(TOP!BS246:BY246),"")))</f>
        <v>0</v>
      </c>
      <c r="AM246" s="14" t="str">
        <f t="shared" si="56"/>
        <v/>
      </c>
      <c r="AY246" s="14" t="str">
        <f>IF('P1'!A246="","",'P1'!A246)</f>
        <v/>
      </c>
      <c r="AZ246" s="14">
        <f>IF(DETAILS!$B$13="I",SUM('P1'!S246:X246),IF(DETAILS!$B$13="II",SUM('P1'!AR246:AW246),IF(DETAILS!$B$13="III",SUM('P1'!BK246:BP246))))</f>
        <v>0</v>
      </c>
      <c r="BA246" s="14" t="str">
        <f t="shared" si="57"/>
        <v/>
      </c>
      <c r="BJ246" s="14" t="str">
        <f>IF('P2'!A246="","",'P2'!A246)</f>
        <v/>
      </c>
      <c r="BK246" s="14">
        <f>IF(DETAILS!$B$13="I",SUM('P2'!S246:X246),IF(DETAILS!$B$13="II",SUM('P2'!AR246:AW246),IF(DETAILS!$B$13="III",SUM('P2'!BK246:BP246))))</f>
        <v>0</v>
      </c>
      <c r="BL246" s="14" t="str">
        <f t="shared" si="58"/>
        <v/>
      </c>
      <c r="BU246" s="14" t="str">
        <f>IF('P3'!A246="","",'P3'!A246)</f>
        <v/>
      </c>
      <c r="BV246" s="14">
        <f>IF(DETAILS!$B$13="I",SUM('P3'!S246:X246),IF(DETAILS!$B$13="II",SUM('P3'!AR246:AW246),IF(DETAILS!$B$13="III",SUM('P3'!BK246:BP246))))</f>
        <v>0</v>
      </c>
      <c r="BW246" s="14" t="str">
        <f t="shared" si="59"/>
        <v/>
      </c>
      <c r="CG246" s="14" t="str">
        <f>IF('P4'!A246="","",'P4'!A246)</f>
        <v/>
      </c>
      <c r="CH246" s="14">
        <f>IFERROR(IF(DETAILS!$B$13="I",SUM('P4'!O246:R246),IF(DETAILS!$B$13="II",SUM('P4'!AE246:AH246),IF(DETAILS!$B$13="III",SUM('P4'!AQ246:AT246),""))),"ERROR")</f>
        <v>0</v>
      </c>
      <c r="CI246" s="14" t="str">
        <f t="shared" si="60"/>
        <v/>
      </c>
      <c r="CP246" s="14" t="str">
        <f>IF('P5'!A246="","",'P5'!A246)</f>
        <v/>
      </c>
      <c r="CQ246" s="14">
        <f>IFERROR(IF(DETAILS!$B$13="I",SUM('P5'!O246:R246),IF(DETAILS!$B$13="II",SUM('P5'!AE246:AH246),IF(DETAILS!$B$13="III",SUM('P5'!AQ246:AT246),""))),"ERROR")</f>
        <v>0</v>
      </c>
      <c r="CR246" s="14" t="str">
        <f t="shared" si="61"/>
        <v/>
      </c>
      <c r="CY246" s="14" t="str">
        <f>IF('P6'!A246="","",'P6'!A246)</f>
        <v/>
      </c>
      <c r="CZ246" s="14">
        <f>IFERROR(IF(DETAILS!$B$13="I",SUM('P6'!O246:R246),IF(DETAILS!$B$13="II",SUM('P6'!AE246:AH246),IF(DETAILS!$B$13="III",SUM('P6'!AQ246:AT246),""))),"ERROR")</f>
        <v>0</v>
      </c>
      <c r="DA246" s="14" t="str">
        <f t="shared" si="62"/>
        <v/>
      </c>
      <c r="DH246" s="14" t="str">
        <f>IF('P7'!A246="","",'P7'!A246)</f>
        <v/>
      </c>
      <c r="DI246" s="14">
        <f>IFERROR(IF(DETAILS!$B$13="I",SUM('P7'!O246:R246),IF(DETAILS!$B$13="II",SUM('P7'!AE246:AH246),IF(DETAILS!$B$13="III",SUM('P7'!AQ246:AT246),""))),"ERROR")</f>
        <v>0</v>
      </c>
      <c r="DJ246" s="14" t="str">
        <f t="shared" si="63"/>
        <v/>
      </c>
    </row>
    <row r="247" spans="1:114" s="14" customFormat="1" x14ac:dyDescent="0.25">
      <c r="A247" s="14" t="str">
        <f>IF(BABY!A247="","",BABY!A247)</f>
        <v/>
      </c>
      <c r="B247" s="14">
        <f>IF(DETAILS!$B$13="I",SUM(BABY!G247:M247),IF(DETAILS!$B$13="II",SUM(BABY!AJ247:AP247),IF(DETAILS!$B$13="III",SUM(BABY!BE247:BK247),"")))</f>
        <v>0</v>
      </c>
      <c r="C247" s="14" t="str">
        <f t="shared" si="48"/>
        <v/>
      </c>
      <c r="D247" s="14">
        <f>IF(DETAILS!$B$13="I",SUM(BABY!N247:T247),IF(DETAILS!$B$13="II",SUM(BABY!AQ247:AW247),IF(DETAILS!$B$13="III",SUM(BABY!BL247:BR247),"")))</f>
        <v>0</v>
      </c>
      <c r="E247" s="14" t="str">
        <f t="shared" si="49"/>
        <v/>
      </c>
      <c r="F247" s="14">
        <f>IF(DETAILS!$B$13="I",SUM(BABY!U247:AA247),IF(DETAILS!$B$13="II",SUM(BABY!AX247:BD247),IF(DETAILS!$B$13="III",SUM(BABY!BS247:BY247),"")))</f>
        <v>0</v>
      </c>
      <c r="G247" s="14" t="str">
        <f t="shared" si="50"/>
        <v/>
      </c>
      <c r="Q247" s="14" t="str">
        <f>IF(MIDDLE!A247="","",MIDDLE!A247)</f>
        <v/>
      </c>
      <c r="R247" s="14">
        <f>IF(DETAILS!$B$13="I",SUM(MIDDLE!G247:M247),IF(DETAILS!$B$13="II",SUM(MIDDLE!AJ247:AP247),IF(DETAILS!$B$13="III",SUM(MIDDLE!BE247:BK247),"")))</f>
        <v>0</v>
      </c>
      <c r="S247" s="14" t="str">
        <f t="shared" si="51"/>
        <v/>
      </c>
      <c r="T247" s="14">
        <f>IF(DETAILS!$B$13="I",SUM(MIDDLE!N247:T247),IF(DETAILS!$B$13="II",SUM(MIDDLE!AQ247:AW247),IF(DETAILS!$B$13="III",SUM(MIDDLE!BL247:BR247),"")))</f>
        <v>0</v>
      </c>
      <c r="U247" s="14" t="str">
        <f t="shared" si="52"/>
        <v/>
      </c>
      <c r="V247" s="14">
        <f>IF(DETAILS!$B$13="I",SUM(MIDDLE!U247:AA247),IF(DETAILS!$B$13="II",SUM(MIDDLE!AX247:BD247),IF(DETAILS!$B$13="III",SUM(MIDDLE!BS247:BY247),"")))</f>
        <v>0</v>
      </c>
      <c r="W247" s="14" t="str">
        <f t="shared" si="53"/>
        <v/>
      </c>
      <c r="AG247" s="14" t="str">
        <f>IF(TOP!A247="","",TOP!A247)</f>
        <v/>
      </c>
      <c r="AH247" s="14">
        <f>IF(DETAILS!$B$13="I",SUM(TOP!G247:M247),IF(DETAILS!$B$13="II",SUM(TOP!AJ247:AP247),IF(DETAILS!$B$13="III",SUM(TOP!BE247:BK247),"")))</f>
        <v>0</v>
      </c>
      <c r="AI247" s="14" t="str">
        <f t="shared" si="54"/>
        <v/>
      </c>
      <c r="AJ247" s="14">
        <f>IF(DETAILS!$B$13="I",SUM(TOP!N247:T247),IF(DETAILS!$B$13="II",SUM(TOP!AQ247:AW247),IF(DETAILS!$B$13="III",SUM(TOP!BL247:BR247),"")))</f>
        <v>0</v>
      </c>
      <c r="AK247" s="14" t="str">
        <f t="shared" si="55"/>
        <v/>
      </c>
      <c r="AL247" s="14">
        <f>IF(DETAILS!$B$13="I",SUM(TOP!U247:AA247),IF(DETAILS!$B$13="II",SUM(TOP!AX247:BD247),IF(DETAILS!$B$13="III",SUM(TOP!BS247:BY247),"")))</f>
        <v>0</v>
      </c>
      <c r="AM247" s="14" t="str">
        <f t="shared" si="56"/>
        <v/>
      </c>
      <c r="AY247" s="14" t="str">
        <f>IF('P1'!A247="","",'P1'!A247)</f>
        <v/>
      </c>
      <c r="AZ247" s="14">
        <f>IF(DETAILS!$B$13="I",SUM('P1'!S247:X247),IF(DETAILS!$B$13="II",SUM('P1'!AR247:AW247),IF(DETAILS!$B$13="III",SUM('P1'!BK247:BP247))))</f>
        <v>0</v>
      </c>
      <c r="BA247" s="14" t="str">
        <f t="shared" si="57"/>
        <v/>
      </c>
      <c r="BJ247" s="14" t="str">
        <f>IF('P2'!A247="","",'P2'!A247)</f>
        <v/>
      </c>
      <c r="BK247" s="14">
        <f>IF(DETAILS!$B$13="I",SUM('P2'!S247:X247),IF(DETAILS!$B$13="II",SUM('P2'!AR247:AW247),IF(DETAILS!$B$13="III",SUM('P2'!BK247:BP247))))</f>
        <v>0</v>
      </c>
      <c r="BL247" s="14" t="str">
        <f t="shared" si="58"/>
        <v/>
      </c>
      <c r="BU247" s="14" t="str">
        <f>IF('P3'!A247="","",'P3'!A247)</f>
        <v/>
      </c>
      <c r="BV247" s="14">
        <f>IF(DETAILS!$B$13="I",SUM('P3'!S247:X247),IF(DETAILS!$B$13="II",SUM('P3'!AR247:AW247),IF(DETAILS!$B$13="III",SUM('P3'!BK247:BP247))))</f>
        <v>0</v>
      </c>
      <c r="BW247" s="14" t="str">
        <f t="shared" si="59"/>
        <v/>
      </c>
      <c r="CG247" s="14" t="str">
        <f>IF('P4'!A247="","",'P4'!A247)</f>
        <v/>
      </c>
      <c r="CH247" s="14">
        <f>IFERROR(IF(DETAILS!$B$13="I",SUM('P4'!O247:R247),IF(DETAILS!$B$13="II",SUM('P4'!AE247:AH247),IF(DETAILS!$B$13="III",SUM('P4'!AQ247:AT247),""))),"ERROR")</f>
        <v>0</v>
      </c>
      <c r="CI247" s="14" t="str">
        <f t="shared" si="60"/>
        <v/>
      </c>
      <c r="CP247" s="14" t="str">
        <f>IF('P5'!A247="","",'P5'!A247)</f>
        <v/>
      </c>
      <c r="CQ247" s="14">
        <f>IFERROR(IF(DETAILS!$B$13="I",SUM('P5'!O247:R247),IF(DETAILS!$B$13="II",SUM('P5'!AE247:AH247),IF(DETAILS!$B$13="III",SUM('P5'!AQ247:AT247),""))),"ERROR")</f>
        <v>0</v>
      </c>
      <c r="CR247" s="14" t="str">
        <f t="shared" si="61"/>
        <v/>
      </c>
      <c r="CY247" s="14" t="str">
        <f>IF('P6'!A247="","",'P6'!A247)</f>
        <v/>
      </c>
      <c r="CZ247" s="14">
        <f>IFERROR(IF(DETAILS!$B$13="I",SUM('P6'!O247:R247),IF(DETAILS!$B$13="II",SUM('P6'!AE247:AH247),IF(DETAILS!$B$13="III",SUM('P6'!AQ247:AT247),""))),"ERROR")</f>
        <v>0</v>
      </c>
      <c r="DA247" s="14" t="str">
        <f t="shared" si="62"/>
        <v/>
      </c>
      <c r="DH247" s="14" t="str">
        <f>IF('P7'!A247="","",'P7'!A247)</f>
        <v/>
      </c>
      <c r="DI247" s="14">
        <f>IFERROR(IF(DETAILS!$B$13="I",SUM('P7'!O247:R247),IF(DETAILS!$B$13="II",SUM('P7'!AE247:AH247),IF(DETAILS!$B$13="III",SUM('P7'!AQ247:AT247),""))),"ERROR")</f>
        <v>0</v>
      </c>
      <c r="DJ247" s="14" t="str">
        <f t="shared" si="63"/>
        <v/>
      </c>
    </row>
    <row r="248" spans="1:114" s="14" customFormat="1" x14ac:dyDescent="0.25">
      <c r="A248" s="14" t="str">
        <f>IF(BABY!A248="","",BABY!A248)</f>
        <v/>
      </c>
      <c r="B248" s="14">
        <f>IF(DETAILS!$B$13="I",SUM(BABY!G248:M248),IF(DETAILS!$B$13="II",SUM(BABY!AJ248:AP248),IF(DETAILS!$B$13="III",SUM(BABY!BE248:BK248),"")))</f>
        <v>0</v>
      </c>
      <c r="C248" s="14" t="str">
        <f t="shared" si="48"/>
        <v/>
      </c>
      <c r="D248" s="14">
        <f>IF(DETAILS!$B$13="I",SUM(BABY!N248:T248),IF(DETAILS!$B$13="II",SUM(BABY!AQ248:AW248),IF(DETAILS!$B$13="III",SUM(BABY!BL248:BR248),"")))</f>
        <v>0</v>
      </c>
      <c r="E248" s="14" t="str">
        <f t="shared" si="49"/>
        <v/>
      </c>
      <c r="F248" s="14">
        <f>IF(DETAILS!$B$13="I",SUM(BABY!U248:AA248),IF(DETAILS!$B$13="II",SUM(BABY!AX248:BD248),IF(DETAILS!$B$13="III",SUM(BABY!BS248:BY248),"")))</f>
        <v>0</v>
      </c>
      <c r="G248" s="14" t="str">
        <f t="shared" si="50"/>
        <v/>
      </c>
      <c r="Q248" s="14" t="str">
        <f>IF(MIDDLE!A248="","",MIDDLE!A248)</f>
        <v/>
      </c>
      <c r="R248" s="14">
        <f>IF(DETAILS!$B$13="I",SUM(MIDDLE!G248:M248),IF(DETAILS!$B$13="II",SUM(MIDDLE!AJ248:AP248),IF(DETAILS!$B$13="III",SUM(MIDDLE!BE248:BK248),"")))</f>
        <v>0</v>
      </c>
      <c r="S248" s="14" t="str">
        <f t="shared" si="51"/>
        <v/>
      </c>
      <c r="T248" s="14">
        <f>IF(DETAILS!$B$13="I",SUM(MIDDLE!N248:T248),IF(DETAILS!$B$13="II",SUM(MIDDLE!AQ248:AW248),IF(DETAILS!$B$13="III",SUM(MIDDLE!BL248:BR248),"")))</f>
        <v>0</v>
      </c>
      <c r="U248" s="14" t="str">
        <f t="shared" si="52"/>
        <v/>
      </c>
      <c r="V248" s="14">
        <f>IF(DETAILS!$B$13="I",SUM(MIDDLE!U248:AA248),IF(DETAILS!$B$13="II",SUM(MIDDLE!AX248:BD248),IF(DETAILS!$B$13="III",SUM(MIDDLE!BS248:BY248),"")))</f>
        <v>0</v>
      </c>
      <c r="W248" s="14" t="str">
        <f t="shared" si="53"/>
        <v/>
      </c>
      <c r="AG248" s="14" t="str">
        <f>IF(TOP!A248="","",TOP!A248)</f>
        <v/>
      </c>
      <c r="AH248" s="14">
        <f>IF(DETAILS!$B$13="I",SUM(TOP!G248:M248),IF(DETAILS!$B$13="II",SUM(TOP!AJ248:AP248),IF(DETAILS!$B$13="III",SUM(TOP!BE248:BK248),"")))</f>
        <v>0</v>
      </c>
      <c r="AI248" s="14" t="str">
        <f t="shared" si="54"/>
        <v/>
      </c>
      <c r="AJ248" s="14">
        <f>IF(DETAILS!$B$13="I",SUM(TOP!N248:T248),IF(DETAILS!$B$13="II",SUM(TOP!AQ248:AW248),IF(DETAILS!$B$13="III",SUM(TOP!BL248:BR248),"")))</f>
        <v>0</v>
      </c>
      <c r="AK248" s="14" t="str">
        <f t="shared" si="55"/>
        <v/>
      </c>
      <c r="AL248" s="14">
        <f>IF(DETAILS!$B$13="I",SUM(TOP!U248:AA248),IF(DETAILS!$B$13="II",SUM(TOP!AX248:BD248),IF(DETAILS!$B$13="III",SUM(TOP!BS248:BY248),"")))</f>
        <v>0</v>
      </c>
      <c r="AM248" s="14" t="str">
        <f t="shared" si="56"/>
        <v/>
      </c>
      <c r="AY248" s="14" t="str">
        <f>IF('P1'!A248="","",'P1'!A248)</f>
        <v/>
      </c>
      <c r="AZ248" s="14">
        <f>IF(DETAILS!$B$13="I",SUM('P1'!S248:X248),IF(DETAILS!$B$13="II",SUM('P1'!AR248:AW248),IF(DETAILS!$B$13="III",SUM('P1'!BK248:BP248))))</f>
        <v>0</v>
      </c>
      <c r="BA248" s="14" t="str">
        <f t="shared" si="57"/>
        <v/>
      </c>
      <c r="BJ248" s="14" t="str">
        <f>IF('P2'!A248="","",'P2'!A248)</f>
        <v/>
      </c>
      <c r="BK248" s="14">
        <f>IF(DETAILS!$B$13="I",SUM('P2'!S248:X248),IF(DETAILS!$B$13="II",SUM('P2'!AR248:AW248),IF(DETAILS!$B$13="III",SUM('P2'!BK248:BP248))))</f>
        <v>0</v>
      </c>
      <c r="BL248" s="14" t="str">
        <f t="shared" si="58"/>
        <v/>
      </c>
      <c r="BU248" s="14" t="str">
        <f>IF('P3'!A248="","",'P3'!A248)</f>
        <v/>
      </c>
      <c r="BV248" s="14">
        <f>IF(DETAILS!$B$13="I",SUM('P3'!S248:X248),IF(DETAILS!$B$13="II",SUM('P3'!AR248:AW248),IF(DETAILS!$B$13="III",SUM('P3'!BK248:BP248))))</f>
        <v>0</v>
      </c>
      <c r="BW248" s="14" t="str">
        <f t="shared" si="59"/>
        <v/>
      </c>
      <c r="CG248" s="14" t="str">
        <f>IF('P4'!A248="","",'P4'!A248)</f>
        <v/>
      </c>
      <c r="CH248" s="14">
        <f>IFERROR(IF(DETAILS!$B$13="I",SUM('P4'!O248:R248),IF(DETAILS!$B$13="II",SUM('P4'!AE248:AH248),IF(DETAILS!$B$13="III",SUM('P4'!AQ248:AT248),""))),"ERROR")</f>
        <v>0</v>
      </c>
      <c r="CI248" s="14" t="str">
        <f t="shared" si="60"/>
        <v/>
      </c>
      <c r="CP248" s="14" t="str">
        <f>IF('P5'!A248="","",'P5'!A248)</f>
        <v/>
      </c>
      <c r="CQ248" s="14">
        <f>IFERROR(IF(DETAILS!$B$13="I",SUM('P5'!O248:R248),IF(DETAILS!$B$13="II",SUM('P5'!AE248:AH248),IF(DETAILS!$B$13="III",SUM('P5'!AQ248:AT248),""))),"ERROR")</f>
        <v>0</v>
      </c>
      <c r="CR248" s="14" t="str">
        <f t="shared" si="61"/>
        <v/>
      </c>
      <c r="CY248" s="14" t="str">
        <f>IF('P6'!A248="","",'P6'!A248)</f>
        <v/>
      </c>
      <c r="CZ248" s="14">
        <f>IFERROR(IF(DETAILS!$B$13="I",SUM('P6'!O248:R248),IF(DETAILS!$B$13="II",SUM('P6'!AE248:AH248),IF(DETAILS!$B$13="III",SUM('P6'!AQ248:AT248),""))),"ERROR")</f>
        <v>0</v>
      </c>
      <c r="DA248" s="14" t="str">
        <f t="shared" si="62"/>
        <v/>
      </c>
      <c r="DH248" s="14" t="str">
        <f>IF('P7'!A248="","",'P7'!A248)</f>
        <v/>
      </c>
      <c r="DI248" s="14">
        <f>IFERROR(IF(DETAILS!$B$13="I",SUM('P7'!O248:R248),IF(DETAILS!$B$13="II",SUM('P7'!AE248:AH248),IF(DETAILS!$B$13="III",SUM('P7'!AQ248:AT248),""))),"ERROR")</f>
        <v>0</v>
      </c>
      <c r="DJ248" s="14" t="str">
        <f t="shared" si="63"/>
        <v/>
      </c>
    </row>
    <row r="249" spans="1:114" s="14" customFormat="1" x14ac:dyDescent="0.25">
      <c r="A249" s="14" t="str">
        <f>IF(BABY!A249="","",BABY!A249)</f>
        <v/>
      </c>
      <c r="B249" s="14">
        <f>IF(DETAILS!$B$13="I",SUM(BABY!G249:M249),IF(DETAILS!$B$13="II",SUM(BABY!AJ249:AP249),IF(DETAILS!$B$13="III",SUM(BABY!BE249:BK249),"")))</f>
        <v>0</v>
      </c>
      <c r="C249" s="14" t="str">
        <f t="shared" si="48"/>
        <v/>
      </c>
      <c r="D249" s="14">
        <f>IF(DETAILS!$B$13="I",SUM(BABY!N249:T249),IF(DETAILS!$B$13="II",SUM(BABY!AQ249:AW249),IF(DETAILS!$B$13="III",SUM(BABY!BL249:BR249),"")))</f>
        <v>0</v>
      </c>
      <c r="E249" s="14" t="str">
        <f t="shared" si="49"/>
        <v/>
      </c>
      <c r="F249" s="14">
        <f>IF(DETAILS!$B$13="I",SUM(BABY!U249:AA249),IF(DETAILS!$B$13="II",SUM(BABY!AX249:BD249),IF(DETAILS!$B$13="III",SUM(BABY!BS249:BY249),"")))</f>
        <v>0</v>
      </c>
      <c r="G249" s="14" t="str">
        <f t="shared" si="50"/>
        <v/>
      </c>
      <c r="Q249" s="14" t="str">
        <f>IF(MIDDLE!A249="","",MIDDLE!A249)</f>
        <v/>
      </c>
      <c r="R249" s="14">
        <f>IF(DETAILS!$B$13="I",SUM(MIDDLE!G249:M249),IF(DETAILS!$B$13="II",SUM(MIDDLE!AJ249:AP249),IF(DETAILS!$B$13="III",SUM(MIDDLE!BE249:BK249),"")))</f>
        <v>0</v>
      </c>
      <c r="S249" s="14" t="str">
        <f t="shared" si="51"/>
        <v/>
      </c>
      <c r="T249" s="14">
        <f>IF(DETAILS!$B$13="I",SUM(MIDDLE!N249:T249),IF(DETAILS!$B$13="II",SUM(MIDDLE!AQ249:AW249),IF(DETAILS!$B$13="III",SUM(MIDDLE!BL249:BR249),"")))</f>
        <v>0</v>
      </c>
      <c r="U249" s="14" t="str">
        <f t="shared" si="52"/>
        <v/>
      </c>
      <c r="V249" s="14">
        <f>IF(DETAILS!$B$13="I",SUM(MIDDLE!U249:AA249),IF(DETAILS!$B$13="II",SUM(MIDDLE!AX249:BD249),IF(DETAILS!$B$13="III",SUM(MIDDLE!BS249:BY249),"")))</f>
        <v>0</v>
      </c>
      <c r="W249" s="14" t="str">
        <f t="shared" si="53"/>
        <v/>
      </c>
      <c r="AG249" s="14" t="str">
        <f>IF(TOP!A249="","",TOP!A249)</f>
        <v/>
      </c>
      <c r="AH249" s="14">
        <f>IF(DETAILS!$B$13="I",SUM(TOP!G249:M249),IF(DETAILS!$B$13="II",SUM(TOP!AJ249:AP249),IF(DETAILS!$B$13="III",SUM(TOP!BE249:BK249),"")))</f>
        <v>0</v>
      </c>
      <c r="AI249" s="14" t="str">
        <f t="shared" si="54"/>
        <v/>
      </c>
      <c r="AJ249" s="14">
        <f>IF(DETAILS!$B$13="I",SUM(TOP!N249:T249),IF(DETAILS!$B$13="II",SUM(TOP!AQ249:AW249),IF(DETAILS!$B$13="III",SUM(TOP!BL249:BR249),"")))</f>
        <v>0</v>
      </c>
      <c r="AK249" s="14" t="str">
        <f t="shared" si="55"/>
        <v/>
      </c>
      <c r="AL249" s="14">
        <f>IF(DETAILS!$B$13="I",SUM(TOP!U249:AA249),IF(DETAILS!$B$13="II",SUM(TOP!AX249:BD249),IF(DETAILS!$B$13="III",SUM(TOP!BS249:BY249),"")))</f>
        <v>0</v>
      </c>
      <c r="AM249" s="14" t="str">
        <f t="shared" si="56"/>
        <v/>
      </c>
      <c r="AY249" s="14" t="str">
        <f>IF('P1'!A249="","",'P1'!A249)</f>
        <v/>
      </c>
      <c r="AZ249" s="14">
        <f>IF(DETAILS!$B$13="I",SUM('P1'!S249:X249),IF(DETAILS!$B$13="II",SUM('P1'!AR249:AW249),IF(DETAILS!$B$13="III",SUM('P1'!BK249:BP249))))</f>
        <v>0</v>
      </c>
      <c r="BA249" s="14" t="str">
        <f t="shared" si="57"/>
        <v/>
      </c>
      <c r="BJ249" s="14" t="str">
        <f>IF('P2'!A249="","",'P2'!A249)</f>
        <v/>
      </c>
      <c r="BK249" s="14">
        <f>IF(DETAILS!$B$13="I",SUM('P2'!S249:X249),IF(DETAILS!$B$13="II",SUM('P2'!AR249:AW249),IF(DETAILS!$B$13="III",SUM('P2'!BK249:BP249))))</f>
        <v>0</v>
      </c>
      <c r="BL249" s="14" t="str">
        <f t="shared" si="58"/>
        <v/>
      </c>
      <c r="BU249" s="14" t="str">
        <f>IF('P3'!A249="","",'P3'!A249)</f>
        <v/>
      </c>
      <c r="BV249" s="14">
        <f>IF(DETAILS!$B$13="I",SUM('P3'!S249:X249),IF(DETAILS!$B$13="II",SUM('P3'!AR249:AW249),IF(DETAILS!$B$13="III",SUM('P3'!BK249:BP249))))</f>
        <v>0</v>
      </c>
      <c r="BW249" s="14" t="str">
        <f t="shared" si="59"/>
        <v/>
      </c>
      <c r="CG249" s="14" t="str">
        <f>IF('P4'!A249="","",'P4'!A249)</f>
        <v/>
      </c>
      <c r="CH249" s="14">
        <f>IFERROR(IF(DETAILS!$B$13="I",SUM('P4'!O249:R249),IF(DETAILS!$B$13="II",SUM('P4'!AE249:AH249),IF(DETAILS!$B$13="III",SUM('P4'!AQ249:AT249),""))),"ERROR")</f>
        <v>0</v>
      </c>
      <c r="CI249" s="14" t="str">
        <f t="shared" si="60"/>
        <v/>
      </c>
      <c r="CP249" s="14" t="str">
        <f>IF('P5'!A249="","",'P5'!A249)</f>
        <v/>
      </c>
      <c r="CQ249" s="14">
        <f>IFERROR(IF(DETAILS!$B$13="I",SUM('P5'!O249:R249),IF(DETAILS!$B$13="II",SUM('P5'!AE249:AH249),IF(DETAILS!$B$13="III",SUM('P5'!AQ249:AT249),""))),"ERROR")</f>
        <v>0</v>
      </c>
      <c r="CR249" s="14" t="str">
        <f t="shared" si="61"/>
        <v/>
      </c>
      <c r="CY249" s="14" t="str">
        <f>IF('P6'!A249="","",'P6'!A249)</f>
        <v/>
      </c>
      <c r="CZ249" s="14">
        <f>IFERROR(IF(DETAILS!$B$13="I",SUM('P6'!O249:R249),IF(DETAILS!$B$13="II",SUM('P6'!AE249:AH249),IF(DETAILS!$B$13="III",SUM('P6'!AQ249:AT249),""))),"ERROR")</f>
        <v>0</v>
      </c>
      <c r="DA249" s="14" t="str">
        <f t="shared" si="62"/>
        <v/>
      </c>
      <c r="DH249" s="14" t="str">
        <f>IF('P7'!A249="","",'P7'!A249)</f>
        <v/>
      </c>
      <c r="DI249" s="14">
        <f>IFERROR(IF(DETAILS!$B$13="I",SUM('P7'!O249:R249),IF(DETAILS!$B$13="II",SUM('P7'!AE249:AH249),IF(DETAILS!$B$13="III",SUM('P7'!AQ249:AT249),""))),"ERROR")</f>
        <v>0</v>
      </c>
      <c r="DJ249" s="14" t="str">
        <f t="shared" si="63"/>
        <v/>
      </c>
    </row>
    <row r="250" spans="1:114" s="14" customFormat="1" x14ac:dyDescent="0.25">
      <c r="A250" s="14" t="str">
        <f>IF(BABY!A250="","",BABY!A250)</f>
        <v/>
      </c>
      <c r="B250" s="14">
        <f>IF(DETAILS!$B$13="I",SUM(BABY!G250:M250),IF(DETAILS!$B$13="II",SUM(BABY!AJ250:AP250),IF(DETAILS!$B$13="III",SUM(BABY!BE250:BK250),"")))</f>
        <v>0</v>
      </c>
      <c r="C250" s="14" t="str">
        <f t="shared" si="48"/>
        <v/>
      </c>
      <c r="D250" s="14">
        <f>IF(DETAILS!$B$13="I",SUM(BABY!N250:T250),IF(DETAILS!$B$13="II",SUM(BABY!AQ250:AW250),IF(DETAILS!$B$13="III",SUM(BABY!BL250:BR250),"")))</f>
        <v>0</v>
      </c>
      <c r="E250" s="14" t="str">
        <f t="shared" si="49"/>
        <v/>
      </c>
      <c r="F250" s="14">
        <f>IF(DETAILS!$B$13="I",SUM(BABY!U250:AA250),IF(DETAILS!$B$13="II",SUM(BABY!AX250:BD250),IF(DETAILS!$B$13="III",SUM(BABY!BS250:BY250),"")))</f>
        <v>0</v>
      </c>
      <c r="G250" s="14" t="str">
        <f t="shared" si="50"/>
        <v/>
      </c>
      <c r="Q250" s="14" t="str">
        <f>IF(MIDDLE!A250="","",MIDDLE!A250)</f>
        <v/>
      </c>
      <c r="R250" s="14">
        <f>IF(DETAILS!$B$13="I",SUM(MIDDLE!G250:M250),IF(DETAILS!$B$13="II",SUM(MIDDLE!AJ250:AP250),IF(DETAILS!$B$13="III",SUM(MIDDLE!BE250:BK250),"")))</f>
        <v>0</v>
      </c>
      <c r="S250" s="14" t="str">
        <f t="shared" si="51"/>
        <v/>
      </c>
      <c r="T250" s="14">
        <f>IF(DETAILS!$B$13="I",SUM(MIDDLE!N250:T250),IF(DETAILS!$B$13="II",SUM(MIDDLE!AQ250:AW250),IF(DETAILS!$B$13="III",SUM(MIDDLE!BL250:BR250),"")))</f>
        <v>0</v>
      </c>
      <c r="U250" s="14" t="str">
        <f t="shared" si="52"/>
        <v/>
      </c>
      <c r="V250" s="14">
        <f>IF(DETAILS!$B$13="I",SUM(MIDDLE!U250:AA250),IF(DETAILS!$B$13="II",SUM(MIDDLE!AX250:BD250),IF(DETAILS!$B$13="III",SUM(MIDDLE!BS250:BY250),"")))</f>
        <v>0</v>
      </c>
      <c r="W250" s="14" t="str">
        <f t="shared" si="53"/>
        <v/>
      </c>
      <c r="AG250" s="14" t="str">
        <f>IF(TOP!A250="","",TOP!A250)</f>
        <v/>
      </c>
      <c r="AH250" s="14">
        <f>IF(DETAILS!$B$13="I",SUM(TOP!G250:M250),IF(DETAILS!$B$13="II",SUM(TOP!AJ250:AP250),IF(DETAILS!$B$13="III",SUM(TOP!BE250:BK250),"")))</f>
        <v>0</v>
      </c>
      <c r="AI250" s="14" t="str">
        <f t="shared" si="54"/>
        <v/>
      </c>
      <c r="AJ250" s="14">
        <f>IF(DETAILS!$B$13="I",SUM(TOP!N250:T250),IF(DETAILS!$B$13="II",SUM(TOP!AQ250:AW250),IF(DETAILS!$B$13="III",SUM(TOP!BL250:BR250),"")))</f>
        <v>0</v>
      </c>
      <c r="AK250" s="14" t="str">
        <f t="shared" si="55"/>
        <v/>
      </c>
      <c r="AL250" s="14">
        <f>IF(DETAILS!$B$13="I",SUM(TOP!U250:AA250),IF(DETAILS!$B$13="II",SUM(TOP!AX250:BD250),IF(DETAILS!$B$13="III",SUM(TOP!BS250:BY250),"")))</f>
        <v>0</v>
      </c>
      <c r="AM250" s="14" t="str">
        <f t="shared" si="56"/>
        <v/>
      </c>
      <c r="AY250" s="14" t="str">
        <f>IF('P1'!A250="","",'P1'!A250)</f>
        <v/>
      </c>
      <c r="AZ250" s="14">
        <f>IF(DETAILS!$B$13="I",SUM('P1'!S250:X250),IF(DETAILS!$B$13="II",SUM('P1'!AR250:AW250),IF(DETAILS!$B$13="III",SUM('P1'!BK250:BP250))))</f>
        <v>0</v>
      </c>
      <c r="BA250" s="14" t="str">
        <f t="shared" si="57"/>
        <v/>
      </c>
      <c r="BJ250" s="14" t="str">
        <f>IF('P2'!A250="","",'P2'!A250)</f>
        <v/>
      </c>
      <c r="BK250" s="14">
        <f>IF(DETAILS!$B$13="I",SUM('P2'!S250:X250),IF(DETAILS!$B$13="II",SUM('P2'!AR250:AW250),IF(DETAILS!$B$13="III",SUM('P2'!BK250:BP250))))</f>
        <v>0</v>
      </c>
      <c r="BL250" s="14" t="str">
        <f t="shared" si="58"/>
        <v/>
      </c>
      <c r="BU250" s="14" t="str">
        <f>IF('P3'!A250="","",'P3'!A250)</f>
        <v/>
      </c>
      <c r="BV250" s="14">
        <f>IF(DETAILS!$B$13="I",SUM('P3'!S250:X250),IF(DETAILS!$B$13="II",SUM('P3'!AR250:AW250),IF(DETAILS!$B$13="III",SUM('P3'!BK250:BP250))))</f>
        <v>0</v>
      </c>
      <c r="BW250" s="14" t="str">
        <f t="shared" si="59"/>
        <v/>
      </c>
      <c r="CG250" s="14" t="str">
        <f>IF('P4'!A250="","",'P4'!A250)</f>
        <v/>
      </c>
      <c r="CH250" s="14">
        <f>IFERROR(IF(DETAILS!$B$13="I",SUM('P4'!O250:R250),IF(DETAILS!$B$13="II",SUM('P4'!AE250:AH250),IF(DETAILS!$B$13="III",SUM('P4'!AQ250:AT250),""))),"ERROR")</f>
        <v>0</v>
      </c>
      <c r="CI250" s="14" t="str">
        <f t="shared" si="60"/>
        <v/>
      </c>
      <c r="CP250" s="14" t="str">
        <f>IF('P5'!A250="","",'P5'!A250)</f>
        <v/>
      </c>
      <c r="CQ250" s="14">
        <f>IFERROR(IF(DETAILS!$B$13="I",SUM('P5'!O250:R250),IF(DETAILS!$B$13="II",SUM('P5'!AE250:AH250),IF(DETAILS!$B$13="III",SUM('P5'!AQ250:AT250),""))),"ERROR")</f>
        <v>0</v>
      </c>
      <c r="CR250" s="14" t="str">
        <f t="shared" si="61"/>
        <v/>
      </c>
      <c r="CY250" s="14" t="str">
        <f>IF('P6'!A250="","",'P6'!A250)</f>
        <v/>
      </c>
      <c r="CZ250" s="14">
        <f>IFERROR(IF(DETAILS!$B$13="I",SUM('P6'!O250:R250),IF(DETAILS!$B$13="II",SUM('P6'!AE250:AH250),IF(DETAILS!$B$13="III",SUM('P6'!AQ250:AT250),""))),"ERROR")</f>
        <v>0</v>
      </c>
      <c r="DA250" s="14" t="str">
        <f t="shared" si="62"/>
        <v/>
      </c>
      <c r="DH250" s="14" t="str">
        <f>IF('P7'!A250="","",'P7'!A250)</f>
        <v/>
      </c>
      <c r="DI250" s="14">
        <f>IFERROR(IF(DETAILS!$B$13="I",SUM('P7'!O250:R250),IF(DETAILS!$B$13="II",SUM('P7'!AE250:AH250),IF(DETAILS!$B$13="III",SUM('P7'!AQ250:AT250),""))),"ERROR")</f>
        <v>0</v>
      </c>
      <c r="DJ250" s="14" t="str">
        <f t="shared" si="63"/>
        <v/>
      </c>
    </row>
    <row r="251" spans="1:114" s="14" customFormat="1" x14ac:dyDescent="0.25">
      <c r="A251" s="14" t="str">
        <f>IF(BABY!A251="","",BABY!A251)</f>
        <v/>
      </c>
      <c r="B251" s="14">
        <f>IF(DETAILS!$B$13="I",SUM(BABY!G251:M251),IF(DETAILS!$B$13="II",SUM(BABY!AJ251:AP251),IF(DETAILS!$B$13="III",SUM(BABY!BE251:BK251),"")))</f>
        <v>0</v>
      </c>
      <c r="C251" s="14" t="str">
        <f t="shared" si="48"/>
        <v/>
      </c>
      <c r="D251" s="14">
        <f>IF(DETAILS!$B$13="I",SUM(BABY!N251:T251),IF(DETAILS!$B$13="II",SUM(BABY!AQ251:AW251),IF(DETAILS!$B$13="III",SUM(BABY!BL251:BR251),"")))</f>
        <v>0</v>
      </c>
      <c r="E251" s="14" t="str">
        <f t="shared" si="49"/>
        <v/>
      </c>
      <c r="F251" s="14">
        <f>IF(DETAILS!$B$13="I",SUM(BABY!U251:AA251),IF(DETAILS!$B$13="II",SUM(BABY!AX251:BD251),IF(DETAILS!$B$13="III",SUM(BABY!BS251:BY251),"")))</f>
        <v>0</v>
      </c>
      <c r="G251" s="14" t="str">
        <f t="shared" si="50"/>
        <v/>
      </c>
      <c r="Q251" s="14" t="str">
        <f>IF(MIDDLE!A251="","",MIDDLE!A251)</f>
        <v/>
      </c>
      <c r="R251" s="14">
        <f>IF(DETAILS!$B$13="I",SUM(MIDDLE!G251:M251),IF(DETAILS!$B$13="II",SUM(MIDDLE!AJ251:AP251),IF(DETAILS!$B$13="III",SUM(MIDDLE!BE251:BK251),"")))</f>
        <v>0</v>
      </c>
      <c r="S251" s="14" t="str">
        <f t="shared" si="51"/>
        <v/>
      </c>
      <c r="T251" s="14">
        <f>IF(DETAILS!$B$13="I",SUM(MIDDLE!N251:T251),IF(DETAILS!$B$13="II",SUM(MIDDLE!AQ251:AW251),IF(DETAILS!$B$13="III",SUM(MIDDLE!BL251:BR251),"")))</f>
        <v>0</v>
      </c>
      <c r="U251" s="14" t="str">
        <f t="shared" si="52"/>
        <v/>
      </c>
      <c r="V251" s="14">
        <f>IF(DETAILS!$B$13="I",SUM(MIDDLE!U251:AA251),IF(DETAILS!$B$13="II",SUM(MIDDLE!AX251:BD251),IF(DETAILS!$B$13="III",SUM(MIDDLE!BS251:BY251),"")))</f>
        <v>0</v>
      </c>
      <c r="W251" s="14" t="str">
        <f t="shared" si="53"/>
        <v/>
      </c>
      <c r="AG251" s="14" t="str">
        <f>IF(TOP!A251="","",TOP!A251)</f>
        <v/>
      </c>
      <c r="AH251" s="14">
        <f>IF(DETAILS!$B$13="I",SUM(TOP!G251:M251),IF(DETAILS!$B$13="II",SUM(TOP!AJ251:AP251),IF(DETAILS!$B$13="III",SUM(TOP!BE251:BK251),"")))</f>
        <v>0</v>
      </c>
      <c r="AI251" s="14" t="str">
        <f t="shared" si="54"/>
        <v/>
      </c>
      <c r="AJ251" s="14">
        <f>IF(DETAILS!$B$13="I",SUM(TOP!N251:T251),IF(DETAILS!$B$13="II",SUM(TOP!AQ251:AW251),IF(DETAILS!$B$13="III",SUM(TOP!BL251:BR251),"")))</f>
        <v>0</v>
      </c>
      <c r="AK251" s="14" t="str">
        <f t="shared" si="55"/>
        <v/>
      </c>
      <c r="AL251" s="14">
        <f>IF(DETAILS!$B$13="I",SUM(TOP!U251:AA251),IF(DETAILS!$B$13="II",SUM(TOP!AX251:BD251),IF(DETAILS!$B$13="III",SUM(TOP!BS251:BY251),"")))</f>
        <v>0</v>
      </c>
      <c r="AM251" s="14" t="str">
        <f t="shared" si="56"/>
        <v/>
      </c>
      <c r="AY251" s="14" t="str">
        <f>IF('P1'!A251="","",'P1'!A251)</f>
        <v/>
      </c>
      <c r="AZ251" s="14">
        <f>IF(DETAILS!$B$13="I",SUM('P1'!S251:X251),IF(DETAILS!$B$13="II",SUM('P1'!AR251:AW251),IF(DETAILS!$B$13="III",SUM('P1'!BK251:BP251))))</f>
        <v>0</v>
      </c>
      <c r="BA251" s="14" t="str">
        <f t="shared" si="57"/>
        <v/>
      </c>
      <c r="BJ251" s="14" t="str">
        <f>IF('P2'!A251="","",'P2'!A251)</f>
        <v/>
      </c>
      <c r="BK251" s="14">
        <f>IF(DETAILS!$B$13="I",SUM('P2'!S251:X251),IF(DETAILS!$B$13="II",SUM('P2'!AR251:AW251),IF(DETAILS!$B$13="III",SUM('P2'!BK251:BP251))))</f>
        <v>0</v>
      </c>
      <c r="BL251" s="14" t="str">
        <f t="shared" si="58"/>
        <v/>
      </c>
      <c r="BU251" s="14" t="str">
        <f>IF('P3'!A251="","",'P3'!A251)</f>
        <v/>
      </c>
      <c r="BV251" s="14">
        <f>IF(DETAILS!$B$13="I",SUM('P3'!S251:X251),IF(DETAILS!$B$13="II",SUM('P3'!AR251:AW251),IF(DETAILS!$B$13="III",SUM('P3'!BK251:BP251))))</f>
        <v>0</v>
      </c>
      <c r="BW251" s="14" t="str">
        <f t="shared" si="59"/>
        <v/>
      </c>
      <c r="CG251" s="14" t="str">
        <f>IF('P4'!A251="","",'P4'!A251)</f>
        <v/>
      </c>
      <c r="CH251" s="14">
        <f>IFERROR(IF(DETAILS!$B$13="I",SUM('P4'!O251:R251),IF(DETAILS!$B$13="II",SUM('P4'!AE251:AH251),IF(DETAILS!$B$13="III",SUM('P4'!AQ251:AT251),""))),"ERROR")</f>
        <v>0</v>
      </c>
      <c r="CI251" s="14" t="str">
        <f t="shared" si="60"/>
        <v/>
      </c>
      <c r="CP251" s="14" t="str">
        <f>IF('P5'!A251="","",'P5'!A251)</f>
        <v/>
      </c>
      <c r="CQ251" s="14">
        <f>IFERROR(IF(DETAILS!$B$13="I",SUM('P5'!O251:R251),IF(DETAILS!$B$13="II",SUM('P5'!AE251:AH251),IF(DETAILS!$B$13="III",SUM('P5'!AQ251:AT251),""))),"ERROR")</f>
        <v>0</v>
      </c>
      <c r="CR251" s="14" t="str">
        <f t="shared" si="61"/>
        <v/>
      </c>
      <c r="CY251" s="14" t="str">
        <f>IF('P6'!A251="","",'P6'!A251)</f>
        <v/>
      </c>
      <c r="CZ251" s="14">
        <f>IFERROR(IF(DETAILS!$B$13="I",SUM('P6'!O251:R251),IF(DETAILS!$B$13="II",SUM('P6'!AE251:AH251),IF(DETAILS!$B$13="III",SUM('P6'!AQ251:AT251),""))),"ERROR")</f>
        <v>0</v>
      </c>
      <c r="DA251" s="14" t="str">
        <f t="shared" si="62"/>
        <v/>
      </c>
      <c r="DH251" s="14" t="str">
        <f>IF('P7'!A251="","",'P7'!A251)</f>
        <v/>
      </c>
      <c r="DI251" s="14">
        <f>IFERROR(IF(DETAILS!$B$13="I",SUM('P7'!O251:R251),IF(DETAILS!$B$13="II",SUM('P7'!AE251:AH251),IF(DETAILS!$B$13="III",SUM('P7'!AQ251:AT251),""))),"ERROR")</f>
        <v>0</v>
      </c>
      <c r="DJ251" s="14" t="str">
        <f t="shared" si="63"/>
        <v/>
      </c>
    </row>
    <row r="252" spans="1:114" s="14" customFormat="1" x14ac:dyDescent="0.25">
      <c r="A252" s="14" t="str">
        <f>IF(BABY!A252="","",BABY!A252)</f>
        <v/>
      </c>
      <c r="B252" s="14">
        <f>IF(DETAILS!$B$13="I",SUM(BABY!G252:M252),IF(DETAILS!$B$13="II",SUM(BABY!AJ252:AP252),IF(DETAILS!$B$13="III",SUM(BABY!BE252:BK252),"")))</f>
        <v>0</v>
      </c>
      <c r="C252" s="14" t="str">
        <f t="shared" si="48"/>
        <v/>
      </c>
      <c r="D252" s="14">
        <f>IF(DETAILS!$B$13="I",SUM(BABY!N252:T252),IF(DETAILS!$B$13="II",SUM(BABY!AQ252:AW252),IF(DETAILS!$B$13="III",SUM(BABY!BL252:BR252),"")))</f>
        <v>0</v>
      </c>
      <c r="E252" s="14" t="str">
        <f t="shared" si="49"/>
        <v/>
      </c>
      <c r="F252" s="14">
        <f>IF(DETAILS!$B$13="I",SUM(BABY!U252:AA252),IF(DETAILS!$B$13="II",SUM(BABY!AX252:BD252),IF(DETAILS!$B$13="III",SUM(BABY!BS252:BY252),"")))</f>
        <v>0</v>
      </c>
      <c r="G252" s="14" t="str">
        <f t="shared" si="50"/>
        <v/>
      </c>
      <c r="Q252" s="14" t="str">
        <f>IF(MIDDLE!A252="","",MIDDLE!A252)</f>
        <v/>
      </c>
      <c r="R252" s="14">
        <f>IF(DETAILS!$B$13="I",SUM(MIDDLE!G252:M252),IF(DETAILS!$B$13="II",SUM(MIDDLE!AJ252:AP252),IF(DETAILS!$B$13="III",SUM(MIDDLE!BE252:BK252),"")))</f>
        <v>0</v>
      </c>
      <c r="S252" s="14" t="str">
        <f t="shared" si="51"/>
        <v/>
      </c>
      <c r="T252" s="14">
        <f>IF(DETAILS!$B$13="I",SUM(MIDDLE!N252:T252),IF(DETAILS!$B$13="II",SUM(MIDDLE!AQ252:AW252),IF(DETAILS!$B$13="III",SUM(MIDDLE!BL252:BR252),"")))</f>
        <v>0</v>
      </c>
      <c r="U252" s="14" t="str">
        <f t="shared" si="52"/>
        <v/>
      </c>
      <c r="V252" s="14">
        <f>IF(DETAILS!$B$13="I",SUM(MIDDLE!U252:AA252),IF(DETAILS!$B$13="II",SUM(MIDDLE!AX252:BD252),IF(DETAILS!$B$13="III",SUM(MIDDLE!BS252:BY252),"")))</f>
        <v>0</v>
      </c>
      <c r="W252" s="14" t="str">
        <f t="shared" si="53"/>
        <v/>
      </c>
      <c r="AG252" s="14" t="str">
        <f>IF(TOP!A252="","",TOP!A252)</f>
        <v/>
      </c>
      <c r="AH252" s="14">
        <f>IF(DETAILS!$B$13="I",SUM(TOP!G252:M252),IF(DETAILS!$B$13="II",SUM(TOP!AJ252:AP252),IF(DETAILS!$B$13="III",SUM(TOP!BE252:BK252),"")))</f>
        <v>0</v>
      </c>
      <c r="AI252" s="14" t="str">
        <f t="shared" si="54"/>
        <v/>
      </c>
      <c r="AJ252" s="14">
        <f>IF(DETAILS!$B$13="I",SUM(TOP!N252:T252),IF(DETAILS!$B$13="II",SUM(TOP!AQ252:AW252),IF(DETAILS!$B$13="III",SUM(TOP!BL252:BR252),"")))</f>
        <v>0</v>
      </c>
      <c r="AK252" s="14" t="str">
        <f t="shared" si="55"/>
        <v/>
      </c>
      <c r="AL252" s="14">
        <f>IF(DETAILS!$B$13="I",SUM(TOP!U252:AA252),IF(DETAILS!$B$13="II",SUM(TOP!AX252:BD252),IF(DETAILS!$B$13="III",SUM(TOP!BS252:BY252),"")))</f>
        <v>0</v>
      </c>
      <c r="AM252" s="14" t="str">
        <f t="shared" si="56"/>
        <v/>
      </c>
      <c r="AY252" s="14" t="str">
        <f>IF('P1'!A252="","",'P1'!A252)</f>
        <v/>
      </c>
      <c r="AZ252" s="14">
        <f>IF(DETAILS!$B$13="I",SUM('P1'!S252:X252),IF(DETAILS!$B$13="II",SUM('P1'!AR252:AW252),IF(DETAILS!$B$13="III",SUM('P1'!BK252:BP252))))</f>
        <v>0</v>
      </c>
      <c r="BA252" s="14" t="str">
        <f t="shared" si="57"/>
        <v/>
      </c>
      <c r="BJ252" s="14" t="str">
        <f>IF('P2'!A252="","",'P2'!A252)</f>
        <v/>
      </c>
      <c r="BK252" s="14">
        <f>IF(DETAILS!$B$13="I",SUM('P2'!S252:X252),IF(DETAILS!$B$13="II",SUM('P2'!AR252:AW252),IF(DETAILS!$B$13="III",SUM('P2'!BK252:BP252))))</f>
        <v>0</v>
      </c>
      <c r="BL252" s="14" t="str">
        <f t="shared" si="58"/>
        <v/>
      </c>
      <c r="BU252" s="14" t="str">
        <f>IF('P3'!A252="","",'P3'!A252)</f>
        <v/>
      </c>
      <c r="BV252" s="14">
        <f>IF(DETAILS!$B$13="I",SUM('P3'!S252:X252),IF(DETAILS!$B$13="II",SUM('P3'!AR252:AW252),IF(DETAILS!$B$13="III",SUM('P3'!BK252:BP252))))</f>
        <v>0</v>
      </c>
      <c r="BW252" s="14" t="str">
        <f t="shared" si="59"/>
        <v/>
      </c>
      <c r="CG252" s="14" t="str">
        <f>IF('P4'!A252="","",'P4'!A252)</f>
        <v/>
      </c>
      <c r="CH252" s="14">
        <f>IFERROR(IF(DETAILS!$B$13="I",SUM('P4'!O252:R252),IF(DETAILS!$B$13="II",SUM('P4'!AE252:AH252),IF(DETAILS!$B$13="III",SUM('P4'!AQ252:AT252),""))),"ERROR")</f>
        <v>0</v>
      </c>
      <c r="CI252" s="14" t="str">
        <f t="shared" si="60"/>
        <v/>
      </c>
      <c r="CP252" s="14" t="str">
        <f>IF('P5'!A252="","",'P5'!A252)</f>
        <v/>
      </c>
      <c r="CQ252" s="14">
        <f>IFERROR(IF(DETAILS!$B$13="I",SUM('P5'!O252:R252),IF(DETAILS!$B$13="II",SUM('P5'!AE252:AH252),IF(DETAILS!$B$13="III",SUM('P5'!AQ252:AT252),""))),"ERROR")</f>
        <v>0</v>
      </c>
      <c r="CR252" s="14" t="str">
        <f t="shared" si="61"/>
        <v/>
      </c>
      <c r="CY252" s="14" t="str">
        <f>IF('P6'!A252="","",'P6'!A252)</f>
        <v/>
      </c>
      <c r="CZ252" s="14">
        <f>IFERROR(IF(DETAILS!$B$13="I",SUM('P6'!O252:R252),IF(DETAILS!$B$13="II",SUM('P6'!AE252:AH252),IF(DETAILS!$B$13="III",SUM('P6'!AQ252:AT252),""))),"ERROR")</f>
        <v>0</v>
      </c>
      <c r="DA252" s="14" t="str">
        <f t="shared" si="62"/>
        <v/>
      </c>
      <c r="DH252" s="14" t="str">
        <f>IF('P7'!A252="","",'P7'!A252)</f>
        <v/>
      </c>
      <c r="DI252" s="14">
        <f>IFERROR(IF(DETAILS!$B$13="I",SUM('P7'!O252:R252),IF(DETAILS!$B$13="II",SUM('P7'!AE252:AH252),IF(DETAILS!$B$13="III",SUM('P7'!AQ252:AT252),""))),"ERROR")</f>
        <v>0</v>
      </c>
      <c r="DJ252" s="14" t="str">
        <f t="shared" si="63"/>
        <v/>
      </c>
    </row>
    <row r="253" spans="1:114" s="14" customFormat="1" x14ac:dyDescent="0.25">
      <c r="A253" s="14" t="str">
        <f>IF(BABY!A253="","",BABY!A253)</f>
        <v/>
      </c>
      <c r="B253" s="14">
        <f>IF(DETAILS!$B$13="I",SUM(BABY!G253:M253),IF(DETAILS!$B$13="II",SUM(BABY!AJ253:AP253),IF(DETAILS!$B$13="III",SUM(BABY!BE253:BK253),"")))</f>
        <v>0</v>
      </c>
      <c r="C253" s="14" t="str">
        <f t="shared" si="48"/>
        <v/>
      </c>
      <c r="D253" s="14">
        <f>IF(DETAILS!$B$13="I",SUM(BABY!N253:T253),IF(DETAILS!$B$13="II",SUM(BABY!AQ253:AW253),IF(DETAILS!$B$13="III",SUM(BABY!BL253:BR253),"")))</f>
        <v>0</v>
      </c>
      <c r="E253" s="14" t="str">
        <f t="shared" si="49"/>
        <v/>
      </c>
      <c r="F253" s="14">
        <f>IF(DETAILS!$B$13="I",SUM(BABY!U253:AA253),IF(DETAILS!$B$13="II",SUM(BABY!AX253:BD253),IF(DETAILS!$B$13="III",SUM(BABY!BS253:BY253),"")))</f>
        <v>0</v>
      </c>
      <c r="G253" s="14" t="str">
        <f t="shared" si="50"/>
        <v/>
      </c>
      <c r="Q253" s="14" t="str">
        <f>IF(MIDDLE!A253="","",MIDDLE!A253)</f>
        <v/>
      </c>
      <c r="R253" s="14">
        <f>IF(DETAILS!$B$13="I",SUM(MIDDLE!G253:M253),IF(DETAILS!$B$13="II",SUM(MIDDLE!AJ253:AP253),IF(DETAILS!$B$13="III",SUM(MIDDLE!BE253:BK253),"")))</f>
        <v>0</v>
      </c>
      <c r="S253" s="14" t="str">
        <f t="shared" si="51"/>
        <v/>
      </c>
      <c r="T253" s="14">
        <f>IF(DETAILS!$B$13="I",SUM(MIDDLE!N253:T253),IF(DETAILS!$B$13="II",SUM(MIDDLE!AQ253:AW253),IF(DETAILS!$B$13="III",SUM(MIDDLE!BL253:BR253),"")))</f>
        <v>0</v>
      </c>
      <c r="U253" s="14" t="str">
        <f t="shared" si="52"/>
        <v/>
      </c>
      <c r="V253" s="14">
        <f>IF(DETAILS!$B$13="I",SUM(MIDDLE!U253:AA253),IF(DETAILS!$B$13="II",SUM(MIDDLE!AX253:BD253),IF(DETAILS!$B$13="III",SUM(MIDDLE!BS253:BY253),"")))</f>
        <v>0</v>
      </c>
      <c r="W253" s="14" t="str">
        <f t="shared" si="53"/>
        <v/>
      </c>
      <c r="AG253" s="14" t="str">
        <f>IF(TOP!A253="","",TOP!A253)</f>
        <v/>
      </c>
      <c r="AH253" s="14">
        <f>IF(DETAILS!$B$13="I",SUM(TOP!G253:M253),IF(DETAILS!$B$13="II",SUM(TOP!AJ253:AP253),IF(DETAILS!$B$13="III",SUM(TOP!BE253:BK253),"")))</f>
        <v>0</v>
      </c>
      <c r="AI253" s="14" t="str">
        <f t="shared" si="54"/>
        <v/>
      </c>
      <c r="AJ253" s="14">
        <f>IF(DETAILS!$B$13="I",SUM(TOP!N253:T253),IF(DETAILS!$B$13="II",SUM(TOP!AQ253:AW253),IF(DETAILS!$B$13="III",SUM(TOP!BL253:BR253),"")))</f>
        <v>0</v>
      </c>
      <c r="AK253" s="14" t="str">
        <f t="shared" si="55"/>
        <v/>
      </c>
      <c r="AL253" s="14">
        <f>IF(DETAILS!$B$13="I",SUM(TOP!U253:AA253),IF(DETAILS!$B$13="II",SUM(TOP!AX253:BD253),IF(DETAILS!$B$13="III",SUM(TOP!BS253:BY253),"")))</f>
        <v>0</v>
      </c>
      <c r="AM253" s="14" t="str">
        <f t="shared" si="56"/>
        <v/>
      </c>
      <c r="AY253" s="14" t="str">
        <f>IF('P1'!A253="","",'P1'!A253)</f>
        <v/>
      </c>
      <c r="AZ253" s="14">
        <f>IF(DETAILS!$B$13="I",SUM('P1'!S253:X253),IF(DETAILS!$B$13="II",SUM('P1'!AR253:AW253),IF(DETAILS!$B$13="III",SUM('P1'!BK253:BP253))))</f>
        <v>0</v>
      </c>
      <c r="BA253" s="14" t="str">
        <f t="shared" si="57"/>
        <v/>
      </c>
      <c r="BJ253" s="14" t="str">
        <f>IF('P2'!A253="","",'P2'!A253)</f>
        <v/>
      </c>
      <c r="BK253" s="14">
        <f>IF(DETAILS!$B$13="I",SUM('P2'!S253:X253),IF(DETAILS!$B$13="II",SUM('P2'!AR253:AW253),IF(DETAILS!$B$13="III",SUM('P2'!BK253:BP253))))</f>
        <v>0</v>
      </c>
      <c r="BL253" s="14" t="str">
        <f t="shared" si="58"/>
        <v/>
      </c>
      <c r="BU253" s="14" t="str">
        <f>IF('P3'!A253="","",'P3'!A253)</f>
        <v/>
      </c>
      <c r="BV253" s="14">
        <f>IF(DETAILS!$B$13="I",SUM('P3'!S253:X253),IF(DETAILS!$B$13="II",SUM('P3'!AR253:AW253),IF(DETAILS!$B$13="III",SUM('P3'!BK253:BP253))))</f>
        <v>0</v>
      </c>
      <c r="BW253" s="14" t="str">
        <f t="shared" si="59"/>
        <v/>
      </c>
      <c r="CG253" s="14" t="str">
        <f>IF('P4'!A253="","",'P4'!A253)</f>
        <v/>
      </c>
      <c r="CH253" s="14">
        <f>IFERROR(IF(DETAILS!$B$13="I",SUM('P4'!O253:R253),IF(DETAILS!$B$13="II",SUM('P4'!AE253:AH253),IF(DETAILS!$B$13="III",SUM('P4'!AQ253:AT253),""))),"ERROR")</f>
        <v>0</v>
      </c>
      <c r="CI253" s="14" t="str">
        <f t="shared" si="60"/>
        <v/>
      </c>
      <c r="CP253" s="14" t="str">
        <f>IF('P5'!A253="","",'P5'!A253)</f>
        <v/>
      </c>
      <c r="CQ253" s="14">
        <f>IFERROR(IF(DETAILS!$B$13="I",SUM('P5'!O253:R253),IF(DETAILS!$B$13="II",SUM('P5'!AE253:AH253),IF(DETAILS!$B$13="III",SUM('P5'!AQ253:AT253),""))),"ERROR")</f>
        <v>0</v>
      </c>
      <c r="CR253" s="14" t="str">
        <f t="shared" si="61"/>
        <v/>
      </c>
      <c r="CY253" s="14" t="str">
        <f>IF('P6'!A253="","",'P6'!A253)</f>
        <v/>
      </c>
      <c r="CZ253" s="14">
        <f>IFERROR(IF(DETAILS!$B$13="I",SUM('P6'!O253:R253),IF(DETAILS!$B$13="II",SUM('P6'!AE253:AH253),IF(DETAILS!$B$13="III",SUM('P6'!AQ253:AT253),""))),"ERROR")</f>
        <v>0</v>
      </c>
      <c r="DA253" s="14" t="str">
        <f t="shared" si="62"/>
        <v/>
      </c>
      <c r="DH253" s="14" t="str">
        <f>IF('P7'!A253="","",'P7'!A253)</f>
        <v/>
      </c>
      <c r="DI253" s="14">
        <f>IFERROR(IF(DETAILS!$B$13="I",SUM('P7'!O253:R253),IF(DETAILS!$B$13="II",SUM('P7'!AE253:AH253),IF(DETAILS!$B$13="III",SUM('P7'!AQ253:AT253),""))),"ERROR")</f>
        <v>0</v>
      </c>
      <c r="DJ253" s="14" t="str">
        <f t="shared" si="63"/>
        <v/>
      </c>
    </row>
    <row r="254" spans="1:114" s="14" customFormat="1" x14ac:dyDescent="0.25">
      <c r="A254" s="14" t="str">
        <f>IF(BABY!A254="","",BABY!A254)</f>
        <v/>
      </c>
      <c r="B254" s="14">
        <f>IF(DETAILS!$B$13="I",SUM(BABY!G254:M254),IF(DETAILS!$B$13="II",SUM(BABY!AJ254:AP254),IF(DETAILS!$B$13="III",SUM(BABY!BE254:BK254),"")))</f>
        <v>0</v>
      </c>
      <c r="C254" s="14" t="str">
        <f t="shared" si="48"/>
        <v/>
      </c>
      <c r="D254" s="14">
        <f>IF(DETAILS!$B$13="I",SUM(BABY!N254:T254),IF(DETAILS!$B$13="II",SUM(BABY!AQ254:AW254),IF(DETAILS!$B$13="III",SUM(BABY!BL254:BR254),"")))</f>
        <v>0</v>
      </c>
      <c r="E254" s="14" t="str">
        <f t="shared" si="49"/>
        <v/>
      </c>
      <c r="F254" s="14">
        <f>IF(DETAILS!$B$13="I",SUM(BABY!U254:AA254),IF(DETAILS!$B$13="II",SUM(BABY!AX254:BD254),IF(DETAILS!$B$13="III",SUM(BABY!BS254:BY254),"")))</f>
        <v>0</v>
      </c>
      <c r="G254" s="14" t="str">
        <f t="shared" si="50"/>
        <v/>
      </c>
      <c r="Q254" s="14" t="str">
        <f>IF(MIDDLE!A254="","",MIDDLE!A254)</f>
        <v/>
      </c>
      <c r="R254" s="14">
        <f>IF(DETAILS!$B$13="I",SUM(MIDDLE!G254:M254),IF(DETAILS!$B$13="II",SUM(MIDDLE!AJ254:AP254),IF(DETAILS!$B$13="III",SUM(MIDDLE!BE254:BK254),"")))</f>
        <v>0</v>
      </c>
      <c r="S254" s="14" t="str">
        <f t="shared" si="51"/>
        <v/>
      </c>
      <c r="T254" s="14">
        <f>IF(DETAILS!$B$13="I",SUM(MIDDLE!N254:T254),IF(DETAILS!$B$13="II",SUM(MIDDLE!AQ254:AW254),IF(DETAILS!$B$13="III",SUM(MIDDLE!BL254:BR254),"")))</f>
        <v>0</v>
      </c>
      <c r="U254" s="14" t="str">
        <f t="shared" si="52"/>
        <v/>
      </c>
      <c r="V254" s="14">
        <f>IF(DETAILS!$B$13="I",SUM(MIDDLE!U254:AA254),IF(DETAILS!$B$13="II",SUM(MIDDLE!AX254:BD254),IF(DETAILS!$B$13="III",SUM(MIDDLE!BS254:BY254),"")))</f>
        <v>0</v>
      </c>
      <c r="W254" s="14" t="str">
        <f t="shared" si="53"/>
        <v/>
      </c>
      <c r="AG254" s="14" t="str">
        <f>IF(TOP!A254="","",TOP!A254)</f>
        <v/>
      </c>
      <c r="AH254" s="14">
        <f>IF(DETAILS!$B$13="I",SUM(TOP!G254:M254),IF(DETAILS!$B$13="II",SUM(TOP!AJ254:AP254),IF(DETAILS!$B$13="III",SUM(TOP!BE254:BK254),"")))</f>
        <v>0</v>
      </c>
      <c r="AI254" s="14" t="str">
        <f t="shared" si="54"/>
        <v/>
      </c>
      <c r="AJ254" s="14">
        <f>IF(DETAILS!$B$13="I",SUM(TOP!N254:T254),IF(DETAILS!$B$13="II",SUM(TOP!AQ254:AW254),IF(DETAILS!$B$13="III",SUM(TOP!BL254:BR254),"")))</f>
        <v>0</v>
      </c>
      <c r="AK254" s="14" t="str">
        <f t="shared" si="55"/>
        <v/>
      </c>
      <c r="AL254" s="14">
        <f>IF(DETAILS!$B$13="I",SUM(TOP!U254:AA254),IF(DETAILS!$B$13="II",SUM(TOP!AX254:BD254),IF(DETAILS!$B$13="III",SUM(TOP!BS254:BY254),"")))</f>
        <v>0</v>
      </c>
      <c r="AM254" s="14" t="str">
        <f t="shared" si="56"/>
        <v/>
      </c>
      <c r="AY254" s="14" t="str">
        <f>IF('P1'!A254="","",'P1'!A254)</f>
        <v/>
      </c>
      <c r="AZ254" s="14">
        <f>IF(DETAILS!$B$13="I",SUM('P1'!S254:X254),IF(DETAILS!$B$13="II",SUM('P1'!AR254:AW254),IF(DETAILS!$B$13="III",SUM('P1'!BK254:BP254))))</f>
        <v>0</v>
      </c>
      <c r="BA254" s="14" t="str">
        <f t="shared" si="57"/>
        <v/>
      </c>
      <c r="BJ254" s="14" t="str">
        <f>IF('P2'!A254="","",'P2'!A254)</f>
        <v/>
      </c>
      <c r="BK254" s="14">
        <f>IF(DETAILS!$B$13="I",SUM('P2'!S254:X254),IF(DETAILS!$B$13="II",SUM('P2'!AR254:AW254),IF(DETAILS!$B$13="III",SUM('P2'!BK254:BP254))))</f>
        <v>0</v>
      </c>
      <c r="BL254" s="14" t="str">
        <f t="shared" si="58"/>
        <v/>
      </c>
      <c r="BU254" s="14" t="str">
        <f>IF('P3'!A254="","",'P3'!A254)</f>
        <v/>
      </c>
      <c r="BV254" s="14">
        <f>IF(DETAILS!$B$13="I",SUM('P3'!S254:X254),IF(DETAILS!$B$13="II",SUM('P3'!AR254:AW254),IF(DETAILS!$B$13="III",SUM('P3'!BK254:BP254))))</f>
        <v>0</v>
      </c>
      <c r="BW254" s="14" t="str">
        <f t="shared" si="59"/>
        <v/>
      </c>
      <c r="CG254" s="14" t="str">
        <f>IF('P4'!A254="","",'P4'!A254)</f>
        <v/>
      </c>
      <c r="CH254" s="14">
        <f>IFERROR(IF(DETAILS!$B$13="I",SUM('P4'!O254:R254),IF(DETAILS!$B$13="II",SUM('P4'!AE254:AH254),IF(DETAILS!$B$13="III",SUM('P4'!AQ254:AT254),""))),"ERROR")</f>
        <v>0</v>
      </c>
      <c r="CI254" s="14" t="str">
        <f t="shared" si="60"/>
        <v/>
      </c>
      <c r="CP254" s="14" t="str">
        <f>IF('P5'!A254="","",'P5'!A254)</f>
        <v/>
      </c>
      <c r="CQ254" s="14">
        <f>IFERROR(IF(DETAILS!$B$13="I",SUM('P5'!O254:R254),IF(DETAILS!$B$13="II",SUM('P5'!AE254:AH254),IF(DETAILS!$B$13="III",SUM('P5'!AQ254:AT254),""))),"ERROR")</f>
        <v>0</v>
      </c>
      <c r="CR254" s="14" t="str">
        <f t="shared" si="61"/>
        <v/>
      </c>
      <c r="CY254" s="14" t="str">
        <f>IF('P6'!A254="","",'P6'!A254)</f>
        <v/>
      </c>
      <c r="CZ254" s="14">
        <f>IFERROR(IF(DETAILS!$B$13="I",SUM('P6'!O254:R254),IF(DETAILS!$B$13="II",SUM('P6'!AE254:AH254),IF(DETAILS!$B$13="III",SUM('P6'!AQ254:AT254),""))),"ERROR")</f>
        <v>0</v>
      </c>
      <c r="DA254" s="14" t="str">
        <f t="shared" si="62"/>
        <v/>
      </c>
      <c r="DH254" s="14" t="str">
        <f>IF('P7'!A254="","",'P7'!A254)</f>
        <v/>
      </c>
      <c r="DI254" s="14">
        <f>IFERROR(IF(DETAILS!$B$13="I",SUM('P7'!O254:R254),IF(DETAILS!$B$13="II",SUM('P7'!AE254:AH254),IF(DETAILS!$B$13="III",SUM('P7'!AQ254:AT254),""))),"ERROR")</f>
        <v>0</v>
      </c>
      <c r="DJ254" s="14" t="str">
        <f t="shared" si="63"/>
        <v/>
      </c>
    </row>
    <row r="255" spans="1:114" s="14" customFormat="1" x14ac:dyDescent="0.25">
      <c r="A255" s="14" t="str">
        <f>IF(BABY!A255="","",BABY!A255)</f>
        <v/>
      </c>
      <c r="B255" s="14">
        <f>IF(DETAILS!$B$13="I",SUM(BABY!G255:M255),IF(DETAILS!$B$13="II",SUM(BABY!AJ255:AP255),IF(DETAILS!$B$13="III",SUM(BABY!BE255:BK255),"")))</f>
        <v>0</v>
      </c>
      <c r="C255" s="14" t="str">
        <f t="shared" si="48"/>
        <v/>
      </c>
      <c r="D255" s="14">
        <f>IF(DETAILS!$B$13="I",SUM(BABY!N255:T255),IF(DETAILS!$B$13="II",SUM(BABY!AQ255:AW255),IF(DETAILS!$B$13="III",SUM(BABY!BL255:BR255),"")))</f>
        <v>0</v>
      </c>
      <c r="E255" s="14" t="str">
        <f t="shared" si="49"/>
        <v/>
      </c>
      <c r="F255" s="14">
        <f>IF(DETAILS!$B$13="I",SUM(BABY!U255:AA255),IF(DETAILS!$B$13="II",SUM(BABY!AX255:BD255),IF(DETAILS!$B$13="III",SUM(BABY!BS255:BY255),"")))</f>
        <v>0</v>
      </c>
      <c r="G255" s="14" t="str">
        <f t="shared" si="50"/>
        <v/>
      </c>
      <c r="Q255" s="14" t="str">
        <f>IF(MIDDLE!A255="","",MIDDLE!A255)</f>
        <v/>
      </c>
      <c r="R255" s="14">
        <f>IF(DETAILS!$B$13="I",SUM(MIDDLE!G255:M255),IF(DETAILS!$B$13="II",SUM(MIDDLE!AJ255:AP255),IF(DETAILS!$B$13="III",SUM(MIDDLE!BE255:BK255),"")))</f>
        <v>0</v>
      </c>
      <c r="S255" s="14" t="str">
        <f t="shared" si="51"/>
        <v/>
      </c>
      <c r="T255" s="14">
        <f>IF(DETAILS!$B$13="I",SUM(MIDDLE!N255:T255),IF(DETAILS!$B$13="II",SUM(MIDDLE!AQ255:AW255),IF(DETAILS!$B$13="III",SUM(MIDDLE!BL255:BR255),"")))</f>
        <v>0</v>
      </c>
      <c r="U255" s="14" t="str">
        <f t="shared" si="52"/>
        <v/>
      </c>
      <c r="V255" s="14">
        <f>IF(DETAILS!$B$13="I",SUM(MIDDLE!U255:AA255),IF(DETAILS!$B$13="II",SUM(MIDDLE!AX255:BD255),IF(DETAILS!$B$13="III",SUM(MIDDLE!BS255:BY255),"")))</f>
        <v>0</v>
      </c>
      <c r="W255" s="14" t="str">
        <f t="shared" si="53"/>
        <v/>
      </c>
      <c r="AG255" s="14" t="str">
        <f>IF(TOP!A255="","",TOP!A255)</f>
        <v/>
      </c>
      <c r="AH255" s="14">
        <f>IF(DETAILS!$B$13="I",SUM(TOP!G255:M255),IF(DETAILS!$B$13="II",SUM(TOP!AJ255:AP255),IF(DETAILS!$B$13="III",SUM(TOP!BE255:BK255),"")))</f>
        <v>0</v>
      </c>
      <c r="AI255" s="14" t="str">
        <f t="shared" si="54"/>
        <v/>
      </c>
      <c r="AJ255" s="14">
        <f>IF(DETAILS!$B$13="I",SUM(TOP!N255:T255),IF(DETAILS!$B$13="II",SUM(TOP!AQ255:AW255),IF(DETAILS!$B$13="III",SUM(TOP!BL255:BR255),"")))</f>
        <v>0</v>
      </c>
      <c r="AK255" s="14" t="str">
        <f t="shared" si="55"/>
        <v/>
      </c>
      <c r="AL255" s="14">
        <f>IF(DETAILS!$B$13="I",SUM(TOP!U255:AA255),IF(DETAILS!$B$13="II",SUM(TOP!AX255:BD255),IF(DETAILS!$B$13="III",SUM(TOP!BS255:BY255),"")))</f>
        <v>0</v>
      </c>
      <c r="AM255" s="14" t="str">
        <f t="shared" si="56"/>
        <v/>
      </c>
      <c r="AY255" s="14" t="str">
        <f>IF('P1'!A255="","",'P1'!A255)</f>
        <v/>
      </c>
      <c r="AZ255" s="14">
        <f>IF(DETAILS!$B$13="I",SUM('P1'!S255:X255),IF(DETAILS!$B$13="II",SUM('P1'!AR255:AW255),IF(DETAILS!$B$13="III",SUM('P1'!BK255:BP255))))</f>
        <v>0</v>
      </c>
      <c r="BA255" s="14" t="str">
        <f t="shared" si="57"/>
        <v/>
      </c>
      <c r="BJ255" s="14" t="str">
        <f>IF('P2'!A255="","",'P2'!A255)</f>
        <v/>
      </c>
      <c r="BK255" s="14">
        <f>IF(DETAILS!$B$13="I",SUM('P2'!S255:X255),IF(DETAILS!$B$13="II",SUM('P2'!AR255:AW255),IF(DETAILS!$B$13="III",SUM('P2'!BK255:BP255))))</f>
        <v>0</v>
      </c>
      <c r="BL255" s="14" t="str">
        <f t="shared" si="58"/>
        <v/>
      </c>
      <c r="BU255" s="14" t="str">
        <f>IF('P3'!A255="","",'P3'!A255)</f>
        <v/>
      </c>
      <c r="BV255" s="14">
        <f>IF(DETAILS!$B$13="I",SUM('P3'!S255:X255),IF(DETAILS!$B$13="II",SUM('P3'!AR255:AW255),IF(DETAILS!$B$13="III",SUM('P3'!BK255:BP255))))</f>
        <v>0</v>
      </c>
      <c r="BW255" s="14" t="str">
        <f t="shared" si="59"/>
        <v/>
      </c>
      <c r="CG255" s="14" t="str">
        <f>IF('P4'!A255="","",'P4'!A255)</f>
        <v/>
      </c>
      <c r="CH255" s="14">
        <f>IFERROR(IF(DETAILS!$B$13="I",SUM('P4'!O255:R255),IF(DETAILS!$B$13="II",SUM('P4'!AE255:AH255),IF(DETAILS!$B$13="III",SUM('P4'!AQ255:AT255),""))),"ERROR")</f>
        <v>0</v>
      </c>
      <c r="CI255" s="14" t="str">
        <f t="shared" si="60"/>
        <v/>
      </c>
      <c r="CP255" s="14" t="str">
        <f>IF('P5'!A255="","",'P5'!A255)</f>
        <v/>
      </c>
      <c r="CQ255" s="14">
        <f>IFERROR(IF(DETAILS!$B$13="I",SUM('P5'!O255:R255),IF(DETAILS!$B$13="II",SUM('P5'!AE255:AH255),IF(DETAILS!$B$13="III",SUM('P5'!AQ255:AT255),""))),"ERROR")</f>
        <v>0</v>
      </c>
      <c r="CR255" s="14" t="str">
        <f t="shared" si="61"/>
        <v/>
      </c>
      <c r="CY255" s="14" t="str">
        <f>IF('P6'!A255="","",'P6'!A255)</f>
        <v/>
      </c>
      <c r="CZ255" s="14">
        <f>IFERROR(IF(DETAILS!$B$13="I",SUM('P6'!O255:R255),IF(DETAILS!$B$13="II",SUM('P6'!AE255:AH255),IF(DETAILS!$B$13="III",SUM('P6'!AQ255:AT255),""))),"ERROR")</f>
        <v>0</v>
      </c>
      <c r="DA255" s="14" t="str">
        <f t="shared" si="62"/>
        <v/>
      </c>
      <c r="DH255" s="14" t="str">
        <f>IF('P7'!A255="","",'P7'!A255)</f>
        <v/>
      </c>
      <c r="DI255" s="14">
        <f>IFERROR(IF(DETAILS!$B$13="I",SUM('P7'!O255:R255),IF(DETAILS!$B$13="II",SUM('P7'!AE255:AH255),IF(DETAILS!$B$13="III",SUM('P7'!AQ255:AT255),""))),"ERROR")</f>
        <v>0</v>
      </c>
      <c r="DJ255" s="14" t="str">
        <f t="shared" si="63"/>
        <v/>
      </c>
    </row>
    <row r="256" spans="1:114" s="14" customFormat="1" x14ac:dyDescent="0.25">
      <c r="A256" s="14" t="str">
        <f>IF(BABY!A256="","",BABY!A256)</f>
        <v/>
      </c>
      <c r="B256" s="14">
        <f>IF(DETAILS!$B$13="I",SUM(BABY!G256:M256),IF(DETAILS!$B$13="II",SUM(BABY!AJ256:AP256),IF(DETAILS!$B$13="III",SUM(BABY!BE256:BK256),"")))</f>
        <v>0</v>
      </c>
      <c r="C256" s="14" t="str">
        <f t="shared" si="48"/>
        <v/>
      </c>
      <c r="D256" s="14">
        <f>IF(DETAILS!$B$13="I",SUM(BABY!N256:T256),IF(DETAILS!$B$13="II",SUM(BABY!AQ256:AW256),IF(DETAILS!$B$13="III",SUM(BABY!BL256:BR256),"")))</f>
        <v>0</v>
      </c>
      <c r="E256" s="14" t="str">
        <f t="shared" si="49"/>
        <v/>
      </c>
      <c r="F256" s="14">
        <f>IF(DETAILS!$B$13="I",SUM(BABY!U256:AA256),IF(DETAILS!$B$13="II",SUM(BABY!AX256:BD256),IF(DETAILS!$B$13="III",SUM(BABY!BS256:BY256),"")))</f>
        <v>0</v>
      </c>
      <c r="G256" s="14" t="str">
        <f t="shared" si="50"/>
        <v/>
      </c>
      <c r="Q256" s="14" t="str">
        <f>IF(MIDDLE!A256="","",MIDDLE!A256)</f>
        <v/>
      </c>
      <c r="R256" s="14">
        <f>IF(DETAILS!$B$13="I",SUM(MIDDLE!G256:M256),IF(DETAILS!$B$13="II",SUM(MIDDLE!AJ256:AP256),IF(DETAILS!$B$13="III",SUM(MIDDLE!BE256:BK256),"")))</f>
        <v>0</v>
      </c>
      <c r="S256" s="14" t="str">
        <f t="shared" si="51"/>
        <v/>
      </c>
      <c r="T256" s="14">
        <f>IF(DETAILS!$B$13="I",SUM(MIDDLE!N256:T256),IF(DETAILS!$B$13="II",SUM(MIDDLE!AQ256:AW256),IF(DETAILS!$B$13="III",SUM(MIDDLE!BL256:BR256),"")))</f>
        <v>0</v>
      </c>
      <c r="U256" s="14" t="str">
        <f t="shared" si="52"/>
        <v/>
      </c>
      <c r="V256" s="14">
        <f>IF(DETAILS!$B$13="I",SUM(MIDDLE!U256:AA256),IF(DETAILS!$B$13="II",SUM(MIDDLE!AX256:BD256),IF(DETAILS!$B$13="III",SUM(MIDDLE!BS256:BY256),"")))</f>
        <v>0</v>
      </c>
      <c r="W256" s="14" t="str">
        <f t="shared" si="53"/>
        <v/>
      </c>
      <c r="AG256" s="14" t="str">
        <f>IF(TOP!A256="","",TOP!A256)</f>
        <v/>
      </c>
      <c r="AH256" s="14">
        <f>IF(DETAILS!$B$13="I",SUM(TOP!G256:M256),IF(DETAILS!$B$13="II",SUM(TOP!AJ256:AP256),IF(DETAILS!$B$13="III",SUM(TOP!BE256:BK256),"")))</f>
        <v>0</v>
      </c>
      <c r="AI256" s="14" t="str">
        <f t="shared" si="54"/>
        <v/>
      </c>
      <c r="AJ256" s="14">
        <f>IF(DETAILS!$B$13="I",SUM(TOP!N256:T256),IF(DETAILS!$B$13="II",SUM(TOP!AQ256:AW256),IF(DETAILS!$B$13="III",SUM(TOP!BL256:BR256),"")))</f>
        <v>0</v>
      </c>
      <c r="AK256" s="14" t="str">
        <f t="shared" si="55"/>
        <v/>
      </c>
      <c r="AL256" s="14">
        <f>IF(DETAILS!$B$13="I",SUM(TOP!U256:AA256),IF(DETAILS!$B$13="II",SUM(TOP!AX256:BD256),IF(DETAILS!$B$13="III",SUM(TOP!BS256:BY256),"")))</f>
        <v>0</v>
      </c>
      <c r="AM256" s="14" t="str">
        <f t="shared" si="56"/>
        <v/>
      </c>
      <c r="AY256" s="14" t="str">
        <f>IF('P1'!A256="","",'P1'!A256)</f>
        <v/>
      </c>
      <c r="AZ256" s="14">
        <f>IF(DETAILS!$B$13="I",SUM('P1'!S256:X256),IF(DETAILS!$B$13="II",SUM('P1'!AR256:AW256),IF(DETAILS!$B$13="III",SUM('P1'!BK256:BP256))))</f>
        <v>0</v>
      </c>
      <c r="BA256" s="14" t="str">
        <f t="shared" si="57"/>
        <v/>
      </c>
      <c r="BJ256" s="14" t="str">
        <f>IF('P2'!A256="","",'P2'!A256)</f>
        <v/>
      </c>
      <c r="BK256" s="14">
        <f>IF(DETAILS!$B$13="I",SUM('P2'!S256:X256),IF(DETAILS!$B$13="II",SUM('P2'!AR256:AW256),IF(DETAILS!$B$13="III",SUM('P2'!BK256:BP256))))</f>
        <v>0</v>
      </c>
      <c r="BL256" s="14" t="str">
        <f t="shared" si="58"/>
        <v/>
      </c>
      <c r="BU256" s="14" t="str">
        <f>IF('P3'!A256="","",'P3'!A256)</f>
        <v/>
      </c>
      <c r="BV256" s="14">
        <f>IF(DETAILS!$B$13="I",SUM('P3'!S256:X256),IF(DETAILS!$B$13="II",SUM('P3'!AR256:AW256),IF(DETAILS!$B$13="III",SUM('P3'!BK256:BP256))))</f>
        <v>0</v>
      </c>
      <c r="BW256" s="14" t="str">
        <f t="shared" si="59"/>
        <v/>
      </c>
      <c r="CG256" s="14" t="str">
        <f>IF('P4'!A256="","",'P4'!A256)</f>
        <v/>
      </c>
      <c r="CH256" s="14">
        <f>IFERROR(IF(DETAILS!$B$13="I",SUM('P4'!O256:R256),IF(DETAILS!$B$13="II",SUM('P4'!AE256:AH256),IF(DETAILS!$B$13="III",SUM('P4'!AQ256:AT256),""))),"ERROR")</f>
        <v>0</v>
      </c>
      <c r="CI256" s="14" t="str">
        <f t="shared" si="60"/>
        <v/>
      </c>
      <c r="CP256" s="14" t="str">
        <f>IF('P5'!A256="","",'P5'!A256)</f>
        <v/>
      </c>
      <c r="CQ256" s="14">
        <f>IFERROR(IF(DETAILS!$B$13="I",SUM('P5'!O256:R256),IF(DETAILS!$B$13="II",SUM('P5'!AE256:AH256),IF(DETAILS!$B$13="III",SUM('P5'!AQ256:AT256),""))),"ERROR")</f>
        <v>0</v>
      </c>
      <c r="CR256" s="14" t="str">
        <f t="shared" si="61"/>
        <v/>
      </c>
      <c r="CY256" s="14" t="str">
        <f>IF('P6'!A256="","",'P6'!A256)</f>
        <v/>
      </c>
      <c r="CZ256" s="14">
        <f>IFERROR(IF(DETAILS!$B$13="I",SUM('P6'!O256:R256),IF(DETAILS!$B$13="II",SUM('P6'!AE256:AH256),IF(DETAILS!$B$13="III",SUM('P6'!AQ256:AT256),""))),"ERROR")</f>
        <v>0</v>
      </c>
      <c r="DA256" s="14" t="str">
        <f t="shared" si="62"/>
        <v/>
      </c>
      <c r="DH256" s="14" t="str">
        <f>IF('P7'!A256="","",'P7'!A256)</f>
        <v/>
      </c>
      <c r="DI256" s="14">
        <f>IFERROR(IF(DETAILS!$B$13="I",SUM('P7'!O256:R256),IF(DETAILS!$B$13="II",SUM('P7'!AE256:AH256),IF(DETAILS!$B$13="III",SUM('P7'!AQ256:AT256),""))),"ERROR")</f>
        <v>0</v>
      </c>
      <c r="DJ256" s="14" t="str">
        <f t="shared" si="63"/>
        <v/>
      </c>
    </row>
    <row r="257" spans="1:114" s="14" customFormat="1" x14ac:dyDescent="0.25">
      <c r="A257" s="14" t="str">
        <f>IF(BABY!A257="","",BABY!A257)</f>
        <v/>
      </c>
      <c r="B257" s="14">
        <f>IF(DETAILS!$B$13="I",SUM(BABY!G257:M257),IF(DETAILS!$B$13="II",SUM(BABY!AJ257:AP257),IF(DETAILS!$B$13="III",SUM(BABY!BE257:BK257),"")))</f>
        <v>0</v>
      </c>
      <c r="C257" s="14" t="str">
        <f t="shared" si="48"/>
        <v/>
      </c>
      <c r="D257" s="14">
        <f>IF(DETAILS!$B$13="I",SUM(BABY!N257:T257),IF(DETAILS!$B$13="II",SUM(BABY!AQ257:AW257),IF(DETAILS!$B$13="III",SUM(BABY!BL257:BR257),"")))</f>
        <v>0</v>
      </c>
      <c r="E257" s="14" t="str">
        <f t="shared" si="49"/>
        <v/>
      </c>
      <c r="F257" s="14">
        <f>IF(DETAILS!$B$13="I",SUM(BABY!U257:AA257),IF(DETAILS!$B$13="II",SUM(BABY!AX257:BD257),IF(DETAILS!$B$13="III",SUM(BABY!BS257:BY257),"")))</f>
        <v>0</v>
      </c>
      <c r="G257" s="14" t="str">
        <f t="shared" si="50"/>
        <v/>
      </c>
      <c r="Q257" s="14" t="str">
        <f>IF(MIDDLE!A257="","",MIDDLE!A257)</f>
        <v/>
      </c>
      <c r="R257" s="14">
        <f>IF(DETAILS!$B$13="I",SUM(MIDDLE!G257:M257),IF(DETAILS!$B$13="II",SUM(MIDDLE!AJ257:AP257),IF(DETAILS!$B$13="III",SUM(MIDDLE!BE257:BK257),"")))</f>
        <v>0</v>
      </c>
      <c r="S257" s="14" t="str">
        <f t="shared" si="51"/>
        <v/>
      </c>
      <c r="T257" s="14">
        <f>IF(DETAILS!$B$13="I",SUM(MIDDLE!N257:T257),IF(DETAILS!$B$13="II",SUM(MIDDLE!AQ257:AW257),IF(DETAILS!$B$13="III",SUM(MIDDLE!BL257:BR257),"")))</f>
        <v>0</v>
      </c>
      <c r="U257" s="14" t="str">
        <f t="shared" si="52"/>
        <v/>
      </c>
      <c r="V257" s="14">
        <f>IF(DETAILS!$B$13="I",SUM(MIDDLE!U257:AA257),IF(DETAILS!$B$13="II",SUM(MIDDLE!AX257:BD257),IF(DETAILS!$B$13="III",SUM(MIDDLE!BS257:BY257),"")))</f>
        <v>0</v>
      </c>
      <c r="W257" s="14" t="str">
        <f t="shared" si="53"/>
        <v/>
      </c>
      <c r="AG257" s="14" t="str">
        <f>IF(TOP!A257="","",TOP!A257)</f>
        <v/>
      </c>
      <c r="AH257" s="14">
        <f>IF(DETAILS!$B$13="I",SUM(TOP!G257:M257),IF(DETAILS!$B$13="II",SUM(TOP!AJ257:AP257),IF(DETAILS!$B$13="III",SUM(TOP!BE257:BK257),"")))</f>
        <v>0</v>
      </c>
      <c r="AI257" s="14" t="str">
        <f t="shared" si="54"/>
        <v/>
      </c>
      <c r="AJ257" s="14">
        <f>IF(DETAILS!$B$13="I",SUM(TOP!N257:T257),IF(DETAILS!$B$13="II",SUM(TOP!AQ257:AW257),IF(DETAILS!$B$13="III",SUM(TOP!BL257:BR257),"")))</f>
        <v>0</v>
      </c>
      <c r="AK257" s="14" t="str">
        <f t="shared" si="55"/>
        <v/>
      </c>
      <c r="AL257" s="14">
        <f>IF(DETAILS!$B$13="I",SUM(TOP!U257:AA257),IF(DETAILS!$B$13="II",SUM(TOP!AX257:BD257),IF(DETAILS!$B$13="III",SUM(TOP!BS257:BY257),"")))</f>
        <v>0</v>
      </c>
      <c r="AM257" s="14" t="str">
        <f t="shared" si="56"/>
        <v/>
      </c>
      <c r="AY257" s="14" t="str">
        <f>IF('P1'!A257="","",'P1'!A257)</f>
        <v/>
      </c>
      <c r="AZ257" s="14">
        <f>IF(DETAILS!$B$13="I",SUM('P1'!S257:X257),IF(DETAILS!$B$13="II",SUM('P1'!AR257:AW257),IF(DETAILS!$B$13="III",SUM('P1'!BK257:BP257))))</f>
        <v>0</v>
      </c>
      <c r="BA257" s="14" t="str">
        <f t="shared" si="57"/>
        <v/>
      </c>
      <c r="BJ257" s="14" t="str">
        <f>IF('P2'!A257="","",'P2'!A257)</f>
        <v/>
      </c>
      <c r="BK257" s="14">
        <f>IF(DETAILS!$B$13="I",SUM('P2'!S257:X257),IF(DETAILS!$B$13="II",SUM('P2'!AR257:AW257),IF(DETAILS!$B$13="III",SUM('P2'!BK257:BP257))))</f>
        <v>0</v>
      </c>
      <c r="BL257" s="14" t="str">
        <f t="shared" si="58"/>
        <v/>
      </c>
      <c r="BU257" s="14" t="str">
        <f>IF('P3'!A257="","",'P3'!A257)</f>
        <v/>
      </c>
      <c r="BV257" s="14">
        <f>IF(DETAILS!$B$13="I",SUM('P3'!S257:X257),IF(DETAILS!$B$13="II",SUM('P3'!AR257:AW257),IF(DETAILS!$B$13="III",SUM('P3'!BK257:BP257))))</f>
        <v>0</v>
      </c>
      <c r="BW257" s="14" t="str">
        <f t="shared" si="59"/>
        <v/>
      </c>
      <c r="CG257" s="14" t="str">
        <f>IF('P4'!A257="","",'P4'!A257)</f>
        <v/>
      </c>
      <c r="CH257" s="14">
        <f>IFERROR(IF(DETAILS!$B$13="I",SUM('P4'!O257:R257),IF(DETAILS!$B$13="II",SUM('P4'!AE257:AH257),IF(DETAILS!$B$13="III",SUM('P4'!AQ257:AT257),""))),"ERROR")</f>
        <v>0</v>
      </c>
      <c r="CI257" s="14" t="str">
        <f t="shared" si="60"/>
        <v/>
      </c>
      <c r="CP257" s="14" t="str">
        <f>IF('P5'!A257="","",'P5'!A257)</f>
        <v/>
      </c>
      <c r="CQ257" s="14">
        <f>IFERROR(IF(DETAILS!$B$13="I",SUM('P5'!O257:R257),IF(DETAILS!$B$13="II",SUM('P5'!AE257:AH257),IF(DETAILS!$B$13="III",SUM('P5'!AQ257:AT257),""))),"ERROR")</f>
        <v>0</v>
      </c>
      <c r="CR257" s="14" t="str">
        <f t="shared" si="61"/>
        <v/>
      </c>
      <c r="CY257" s="14" t="str">
        <f>IF('P6'!A257="","",'P6'!A257)</f>
        <v/>
      </c>
      <c r="CZ257" s="14">
        <f>IFERROR(IF(DETAILS!$B$13="I",SUM('P6'!O257:R257),IF(DETAILS!$B$13="II",SUM('P6'!AE257:AH257),IF(DETAILS!$B$13="III",SUM('P6'!AQ257:AT257),""))),"ERROR")</f>
        <v>0</v>
      </c>
      <c r="DA257" s="14" t="str">
        <f t="shared" si="62"/>
        <v/>
      </c>
      <c r="DH257" s="14" t="str">
        <f>IF('P7'!A257="","",'P7'!A257)</f>
        <v/>
      </c>
      <c r="DI257" s="14">
        <f>IFERROR(IF(DETAILS!$B$13="I",SUM('P7'!O257:R257),IF(DETAILS!$B$13="II",SUM('P7'!AE257:AH257),IF(DETAILS!$B$13="III",SUM('P7'!AQ257:AT257),""))),"ERROR")</f>
        <v>0</v>
      </c>
      <c r="DJ257" s="14" t="str">
        <f t="shared" si="63"/>
        <v/>
      </c>
    </row>
    <row r="258" spans="1:114" s="14" customFormat="1" x14ac:dyDescent="0.25">
      <c r="A258" s="14" t="str">
        <f>IF(BABY!A258="","",BABY!A258)</f>
        <v/>
      </c>
      <c r="B258" s="14">
        <f>IF(DETAILS!$B$13="I",SUM(BABY!G258:M258),IF(DETAILS!$B$13="II",SUM(BABY!AJ258:AP258),IF(DETAILS!$B$13="III",SUM(BABY!BE258:BK258),"")))</f>
        <v>0</v>
      </c>
      <c r="C258" s="14" t="str">
        <f t="shared" si="48"/>
        <v/>
      </c>
      <c r="D258" s="14">
        <f>IF(DETAILS!$B$13="I",SUM(BABY!N258:T258),IF(DETAILS!$B$13="II",SUM(BABY!AQ258:AW258),IF(DETAILS!$B$13="III",SUM(BABY!BL258:BR258),"")))</f>
        <v>0</v>
      </c>
      <c r="E258" s="14" t="str">
        <f t="shared" si="49"/>
        <v/>
      </c>
      <c r="F258" s="14">
        <f>IF(DETAILS!$B$13="I",SUM(BABY!U258:AA258),IF(DETAILS!$B$13="II",SUM(BABY!AX258:BD258),IF(DETAILS!$B$13="III",SUM(BABY!BS258:BY258),"")))</f>
        <v>0</v>
      </c>
      <c r="G258" s="14" t="str">
        <f t="shared" si="50"/>
        <v/>
      </c>
      <c r="Q258" s="14" t="str">
        <f>IF(MIDDLE!A258="","",MIDDLE!A258)</f>
        <v/>
      </c>
      <c r="R258" s="14">
        <f>IF(DETAILS!$B$13="I",SUM(MIDDLE!G258:M258),IF(DETAILS!$B$13="II",SUM(MIDDLE!AJ258:AP258),IF(DETAILS!$B$13="III",SUM(MIDDLE!BE258:BK258),"")))</f>
        <v>0</v>
      </c>
      <c r="S258" s="14" t="str">
        <f t="shared" si="51"/>
        <v/>
      </c>
      <c r="T258" s="14">
        <f>IF(DETAILS!$B$13="I",SUM(MIDDLE!N258:T258),IF(DETAILS!$B$13="II",SUM(MIDDLE!AQ258:AW258),IF(DETAILS!$B$13="III",SUM(MIDDLE!BL258:BR258),"")))</f>
        <v>0</v>
      </c>
      <c r="U258" s="14" t="str">
        <f t="shared" si="52"/>
        <v/>
      </c>
      <c r="V258" s="14">
        <f>IF(DETAILS!$B$13="I",SUM(MIDDLE!U258:AA258),IF(DETAILS!$B$13="II",SUM(MIDDLE!AX258:BD258),IF(DETAILS!$B$13="III",SUM(MIDDLE!BS258:BY258),"")))</f>
        <v>0</v>
      </c>
      <c r="W258" s="14" t="str">
        <f t="shared" si="53"/>
        <v/>
      </c>
      <c r="AG258" s="14" t="str">
        <f>IF(TOP!A258="","",TOP!A258)</f>
        <v/>
      </c>
      <c r="AH258" s="14">
        <f>IF(DETAILS!$B$13="I",SUM(TOP!G258:M258),IF(DETAILS!$B$13="II",SUM(TOP!AJ258:AP258),IF(DETAILS!$B$13="III",SUM(TOP!BE258:BK258),"")))</f>
        <v>0</v>
      </c>
      <c r="AI258" s="14" t="str">
        <f t="shared" si="54"/>
        <v/>
      </c>
      <c r="AJ258" s="14">
        <f>IF(DETAILS!$B$13="I",SUM(TOP!N258:T258),IF(DETAILS!$B$13="II",SUM(TOP!AQ258:AW258),IF(DETAILS!$B$13="III",SUM(TOP!BL258:BR258),"")))</f>
        <v>0</v>
      </c>
      <c r="AK258" s="14" t="str">
        <f t="shared" si="55"/>
        <v/>
      </c>
      <c r="AL258" s="14">
        <f>IF(DETAILS!$B$13="I",SUM(TOP!U258:AA258),IF(DETAILS!$B$13="II",SUM(TOP!AX258:BD258),IF(DETAILS!$B$13="III",SUM(TOP!BS258:BY258),"")))</f>
        <v>0</v>
      </c>
      <c r="AM258" s="14" t="str">
        <f t="shared" si="56"/>
        <v/>
      </c>
      <c r="AY258" s="14" t="str">
        <f>IF('P1'!A258="","",'P1'!A258)</f>
        <v/>
      </c>
      <c r="AZ258" s="14">
        <f>IF(DETAILS!$B$13="I",SUM('P1'!S258:X258),IF(DETAILS!$B$13="II",SUM('P1'!AR258:AW258),IF(DETAILS!$B$13="III",SUM('P1'!BK258:BP258))))</f>
        <v>0</v>
      </c>
      <c r="BA258" s="14" t="str">
        <f t="shared" si="57"/>
        <v/>
      </c>
      <c r="BJ258" s="14" t="str">
        <f>IF('P2'!A258="","",'P2'!A258)</f>
        <v/>
      </c>
      <c r="BK258" s="14">
        <f>IF(DETAILS!$B$13="I",SUM('P2'!S258:X258),IF(DETAILS!$B$13="II",SUM('P2'!AR258:AW258),IF(DETAILS!$B$13="III",SUM('P2'!BK258:BP258))))</f>
        <v>0</v>
      </c>
      <c r="BL258" s="14" t="str">
        <f t="shared" si="58"/>
        <v/>
      </c>
      <c r="BU258" s="14" t="str">
        <f>IF('P3'!A258="","",'P3'!A258)</f>
        <v/>
      </c>
      <c r="BV258" s="14">
        <f>IF(DETAILS!$B$13="I",SUM('P3'!S258:X258),IF(DETAILS!$B$13="II",SUM('P3'!AR258:AW258),IF(DETAILS!$B$13="III",SUM('P3'!BK258:BP258))))</f>
        <v>0</v>
      </c>
      <c r="BW258" s="14" t="str">
        <f t="shared" si="59"/>
        <v/>
      </c>
      <c r="CG258" s="14" t="str">
        <f>IF('P4'!A258="","",'P4'!A258)</f>
        <v/>
      </c>
      <c r="CH258" s="14">
        <f>IFERROR(IF(DETAILS!$B$13="I",SUM('P4'!O258:R258),IF(DETAILS!$B$13="II",SUM('P4'!AE258:AH258),IF(DETAILS!$B$13="III",SUM('P4'!AQ258:AT258),""))),"ERROR")</f>
        <v>0</v>
      </c>
      <c r="CI258" s="14" t="str">
        <f t="shared" si="60"/>
        <v/>
      </c>
      <c r="CP258" s="14" t="str">
        <f>IF('P5'!A258="","",'P5'!A258)</f>
        <v/>
      </c>
      <c r="CQ258" s="14">
        <f>IFERROR(IF(DETAILS!$B$13="I",SUM('P5'!O258:R258),IF(DETAILS!$B$13="II",SUM('P5'!AE258:AH258),IF(DETAILS!$B$13="III",SUM('P5'!AQ258:AT258),""))),"ERROR")</f>
        <v>0</v>
      </c>
      <c r="CR258" s="14" t="str">
        <f t="shared" si="61"/>
        <v/>
      </c>
      <c r="CY258" s="14" t="str">
        <f>IF('P6'!A258="","",'P6'!A258)</f>
        <v/>
      </c>
      <c r="CZ258" s="14">
        <f>IFERROR(IF(DETAILS!$B$13="I",SUM('P6'!O258:R258),IF(DETAILS!$B$13="II",SUM('P6'!AE258:AH258),IF(DETAILS!$B$13="III",SUM('P6'!AQ258:AT258),""))),"ERROR")</f>
        <v>0</v>
      </c>
      <c r="DA258" s="14" t="str">
        <f t="shared" si="62"/>
        <v/>
      </c>
      <c r="DH258" s="14" t="str">
        <f>IF('P7'!A258="","",'P7'!A258)</f>
        <v/>
      </c>
      <c r="DI258" s="14">
        <f>IFERROR(IF(DETAILS!$B$13="I",SUM('P7'!O258:R258),IF(DETAILS!$B$13="II",SUM('P7'!AE258:AH258),IF(DETAILS!$B$13="III",SUM('P7'!AQ258:AT258),""))),"ERROR")</f>
        <v>0</v>
      </c>
      <c r="DJ258" s="14" t="str">
        <f t="shared" si="63"/>
        <v/>
      </c>
    </row>
    <row r="259" spans="1:114" s="14" customFormat="1" x14ac:dyDescent="0.25">
      <c r="A259" s="14" t="str">
        <f>IF(BABY!A259="","",BABY!A259)</f>
        <v/>
      </c>
      <c r="B259" s="14">
        <f>IF(DETAILS!$B$13="I",SUM(BABY!G259:M259),IF(DETAILS!$B$13="II",SUM(BABY!AJ259:AP259),IF(DETAILS!$B$13="III",SUM(BABY!BE259:BK259),"")))</f>
        <v>0</v>
      </c>
      <c r="C259" s="14" t="str">
        <f t="shared" si="48"/>
        <v/>
      </c>
      <c r="D259" s="14">
        <f>IF(DETAILS!$B$13="I",SUM(BABY!N259:T259),IF(DETAILS!$B$13="II",SUM(BABY!AQ259:AW259),IF(DETAILS!$B$13="III",SUM(BABY!BL259:BR259),"")))</f>
        <v>0</v>
      </c>
      <c r="E259" s="14" t="str">
        <f t="shared" si="49"/>
        <v/>
      </c>
      <c r="F259" s="14">
        <f>IF(DETAILS!$B$13="I",SUM(BABY!U259:AA259),IF(DETAILS!$B$13="II",SUM(BABY!AX259:BD259),IF(DETAILS!$B$13="III",SUM(BABY!BS259:BY259),"")))</f>
        <v>0</v>
      </c>
      <c r="G259" s="14" t="str">
        <f t="shared" si="50"/>
        <v/>
      </c>
      <c r="Q259" s="14" t="str">
        <f>IF(MIDDLE!A259="","",MIDDLE!A259)</f>
        <v/>
      </c>
      <c r="R259" s="14">
        <f>IF(DETAILS!$B$13="I",SUM(MIDDLE!G259:M259),IF(DETAILS!$B$13="II",SUM(MIDDLE!AJ259:AP259),IF(DETAILS!$B$13="III",SUM(MIDDLE!BE259:BK259),"")))</f>
        <v>0</v>
      </c>
      <c r="S259" s="14" t="str">
        <f t="shared" si="51"/>
        <v/>
      </c>
      <c r="T259" s="14">
        <f>IF(DETAILS!$B$13="I",SUM(MIDDLE!N259:T259),IF(DETAILS!$B$13="II",SUM(MIDDLE!AQ259:AW259),IF(DETAILS!$B$13="III",SUM(MIDDLE!BL259:BR259),"")))</f>
        <v>0</v>
      </c>
      <c r="U259" s="14" t="str">
        <f t="shared" si="52"/>
        <v/>
      </c>
      <c r="V259" s="14">
        <f>IF(DETAILS!$B$13="I",SUM(MIDDLE!U259:AA259),IF(DETAILS!$B$13="II",SUM(MIDDLE!AX259:BD259),IF(DETAILS!$B$13="III",SUM(MIDDLE!BS259:BY259),"")))</f>
        <v>0</v>
      </c>
      <c r="W259" s="14" t="str">
        <f t="shared" si="53"/>
        <v/>
      </c>
      <c r="AG259" s="14" t="str">
        <f>IF(TOP!A259="","",TOP!A259)</f>
        <v/>
      </c>
      <c r="AH259" s="14">
        <f>IF(DETAILS!$B$13="I",SUM(TOP!G259:M259),IF(DETAILS!$B$13="II",SUM(TOP!AJ259:AP259),IF(DETAILS!$B$13="III",SUM(TOP!BE259:BK259),"")))</f>
        <v>0</v>
      </c>
      <c r="AI259" s="14" t="str">
        <f t="shared" si="54"/>
        <v/>
      </c>
      <c r="AJ259" s="14">
        <f>IF(DETAILS!$B$13="I",SUM(TOP!N259:T259),IF(DETAILS!$B$13="II",SUM(TOP!AQ259:AW259),IF(DETAILS!$B$13="III",SUM(TOP!BL259:BR259),"")))</f>
        <v>0</v>
      </c>
      <c r="AK259" s="14" t="str">
        <f t="shared" si="55"/>
        <v/>
      </c>
      <c r="AL259" s="14">
        <f>IF(DETAILS!$B$13="I",SUM(TOP!U259:AA259),IF(DETAILS!$B$13="II",SUM(TOP!AX259:BD259),IF(DETAILS!$B$13="III",SUM(TOP!BS259:BY259),"")))</f>
        <v>0</v>
      </c>
      <c r="AM259" s="14" t="str">
        <f t="shared" si="56"/>
        <v/>
      </c>
      <c r="AY259" s="14" t="str">
        <f>IF('P1'!A259="","",'P1'!A259)</f>
        <v/>
      </c>
      <c r="AZ259" s="14">
        <f>IF(DETAILS!$B$13="I",SUM('P1'!S259:X259),IF(DETAILS!$B$13="II",SUM('P1'!AR259:AW259),IF(DETAILS!$B$13="III",SUM('P1'!BK259:BP259))))</f>
        <v>0</v>
      </c>
      <c r="BA259" s="14" t="str">
        <f t="shared" si="57"/>
        <v/>
      </c>
      <c r="BJ259" s="14" t="str">
        <f>IF('P2'!A259="","",'P2'!A259)</f>
        <v/>
      </c>
      <c r="BK259" s="14">
        <f>IF(DETAILS!$B$13="I",SUM('P2'!S259:X259),IF(DETAILS!$B$13="II",SUM('P2'!AR259:AW259),IF(DETAILS!$B$13="III",SUM('P2'!BK259:BP259))))</f>
        <v>0</v>
      </c>
      <c r="BL259" s="14" t="str">
        <f t="shared" si="58"/>
        <v/>
      </c>
      <c r="BU259" s="14" t="str">
        <f>IF('P3'!A259="","",'P3'!A259)</f>
        <v/>
      </c>
      <c r="BV259" s="14">
        <f>IF(DETAILS!$B$13="I",SUM('P3'!S259:X259),IF(DETAILS!$B$13="II",SUM('P3'!AR259:AW259),IF(DETAILS!$B$13="III",SUM('P3'!BK259:BP259))))</f>
        <v>0</v>
      </c>
      <c r="BW259" s="14" t="str">
        <f t="shared" si="59"/>
        <v/>
      </c>
      <c r="CG259" s="14" t="str">
        <f>IF('P4'!A259="","",'P4'!A259)</f>
        <v/>
      </c>
      <c r="CH259" s="14">
        <f>IFERROR(IF(DETAILS!$B$13="I",SUM('P4'!O259:R259),IF(DETAILS!$B$13="II",SUM('P4'!AE259:AH259),IF(DETAILS!$B$13="III",SUM('P4'!AQ259:AT259),""))),"ERROR")</f>
        <v>0</v>
      </c>
      <c r="CI259" s="14" t="str">
        <f t="shared" si="60"/>
        <v/>
      </c>
      <c r="CP259" s="14" t="str">
        <f>IF('P5'!A259="","",'P5'!A259)</f>
        <v/>
      </c>
      <c r="CQ259" s="14">
        <f>IFERROR(IF(DETAILS!$B$13="I",SUM('P5'!O259:R259),IF(DETAILS!$B$13="II",SUM('P5'!AE259:AH259),IF(DETAILS!$B$13="III",SUM('P5'!AQ259:AT259),""))),"ERROR")</f>
        <v>0</v>
      </c>
      <c r="CR259" s="14" t="str">
        <f t="shared" si="61"/>
        <v/>
      </c>
      <c r="CY259" s="14" t="str">
        <f>IF('P6'!A259="","",'P6'!A259)</f>
        <v/>
      </c>
      <c r="CZ259" s="14">
        <f>IFERROR(IF(DETAILS!$B$13="I",SUM('P6'!O259:R259),IF(DETAILS!$B$13="II",SUM('P6'!AE259:AH259),IF(DETAILS!$B$13="III",SUM('P6'!AQ259:AT259),""))),"ERROR")</f>
        <v>0</v>
      </c>
      <c r="DA259" s="14" t="str">
        <f t="shared" si="62"/>
        <v/>
      </c>
      <c r="DH259" s="14" t="str">
        <f>IF('P7'!A259="","",'P7'!A259)</f>
        <v/>
      </c>
      <c r="DI259" s="14">
        <f>IFERROR(IF(DETAILS!$B$13="I",SUM('P7'!O259:R259),IF(DETAILS!$B$13="II",SUM('P7'!AE259:AH259),IF(DETAILS!$B$13="III",SUM('P7'!AQ259:AT259),""))),"ERROR")</f>
        <v>0</v>
      </c>
      <c r="DJ259" s="14" t="str">
        <f t="shared" si="63"/>
        <v/>
      </c>
    </row>
    <row r="260" spans="1:114" s="14" customFormat="1" x14ac:dyDescent="0.25">
      <c r="A260" s="14" t="str">
        <f>IF(BABY!A260="","",BABY!A260)</f>
        <v/>
      </c>
      <c r="B260" s="14">
        <f>IF(DETAILS!$B$13="I",SUM(BABY!G260:M260),IF(DETAILS!$B$13="II",SUM(BABY!AJ260:AP260),IF(DETAILS!$B$13="III",SUM(BABY!BE260:BK260),"")))</f>
        <v>0</v>
      </c>
      <c r="C260" s="14" t="str">
        <f t="shared" ref="C260:C283" si="64">IF(B260=0,"",RANK(B260,$B$3:$B$283))</f>
        <v/>
      </c>
      <c r="D260" s="14">
        <f>IF(DETAILS!$B$13="I",SUM(BABY!N260:T260),IF(DETAILS!$B$13="II",SUM(BABY!AQ260:AW260),IF(DETAILS!$B$13="III",SUM(BABY!BL260:BR260),"")))</f>
        <v>0</v>
      </c>
      <c r="E260" s="14" t="str">
        <f t="shared" ref="E260:E283" si="65">IF(D260=0,"",RANK(D260,$D$3:$D$283))</f>
        <v/>
      </c>
      <c r="F260" s="14">
        <f>IF(DETAILS!$B$13="I",SUM(BABY!U260:AA260),IF(DETAILS!$B$13="II",SUM(BABY!AX260:BD260),IF(DETAILS!$B$13="III",SUM(BABY!BS260:BY260),"")))</f>
        <v>0</v>
      </c>
      <c r="G260" s="14" t="str">
        <f t="shared" ref="G260:G283" si="66">IF(F260=0,"",RANK(F260,$F$3:$F$283))</f>
        <v/>
      </c>
      <c r="Q260" s="14" t="str">
        <f>IF(MIDDLE!A260="","",MIDDLE!A260)</f>
        <v/>
      </c>
      <c r="R260" s="14">
        <f>IF(DETAILS!$B$13="I",SUM(MIDDLE!G260:M260),IF(DETAILS!$B$13="II",SUM(MIDDLE!AJ260:AP260),IF(DETAILS!$B$13="III",SUM(MIDDLE!BE260:BK260),"")))</f>
        <v>0</v>
      </c>
      <c r="S260" s="14" t="str">
        <f t="shared" ref="S260:S283" si="67">IF(R260=0,"",RANK(R260,$R$3:$R$283))</f>
        <v/>
      </c>
      <c r="T260" s="14">
        <f>IF(DETAILS!$B$13="I",SUM(MIDDLE!N260:T260),IF(DETAILS!$B$13="II",SUM(MIDDLE!AQ260:AW260),IF(DETAILS!$B$13="III",SUM(MIDDLE!BL260:BR260),"")))</f>
        <v>0</v>
      </c>
      <c r="U260" s="14" t="str">
        <f t="shared" ref="U260:U283" si="68">IF(T260=0,"",RANK(T260,$T$3:$T$283))</f>
        <v/>
      </c>
      <c r="V260" s="14">
        <f>IF(DETAILS!$B$13="I",SUM(MIDDLE!U260:AA260),IF(DETAILS!$B$13="II",SUM(MIDDLE!AX260:BD260),IF(DETAILS!$B$13="III",SUM(MIDDLE!BS260:BY260),"")))</f>
        <v>0</v>
      </c>
      <c r="W260" s="14" t="str">
        <f t="shared" ref="W260:W283" si="69">IF(V260=0,"",RANK(V260,$V$3:$V$283))</f>
        <v/>
      </c>
      <c r="AG260" s="14" t="str">
        <f>IF(TOP!A260="","",TOP!A260)</f>
        <v/>
      </c>
      <c r="AH260" s="14">
        <f>IF(DETAILS!$B$13="I",SUM(TOP!G260:M260),IF(DETAILS!$B$13="II",SUM(TOP!AJ260:AP260),IF(DETAILS!$B$13="III",SUM(TOP!BE260:BK260),"")))</f>
        <v>0</v>
      </c>
      <c r="AI260" s="14" t="str">
        <f t="shared" ref="AI260:AI283" si="70">IF(AH260=0,"",RANK(AH260,$AH$3:$AH$283))</f>
        <v/>
      </c>
      <c r="AJ260" s="14">
        <f>IF(DETAILS!$B$13="I",SUM(TOP!N260:T260),IF(DETAILS!$B$13="II",SUM(TOP!AQ260:AW260),IF(DETAILS!$B$13="III",SUM(TOP!BL260:BR260),"")))</f>
        <v>0</v>
      </c>
      <c r="AK260" s="14" t="str">
        <f t="shared" ref="AK260:AK283" si="71">IF(AJ260=0,"",RANK(AJ260,$AJ$3:$AJ$283))</f>
        <v/>
      </c>
      <c r="AL260" s="14">
        <f>IF(DETAILS!$B$13="I",SUM(TOP!U260:AA260),IF(DETAILS!$B$13="II",SUM(TOP!AX260:BD260),IF(DETAILS!$B$13="III",SUM(TOP!BS260:BY260),"")))</f>
        <v>0</v>
      </c>
      <c r="AM260" s="14" t="str">
        <f t="shared" ref="AM260:AM283" si="72">IF(AL260=0,"",RANK(AL260,$AL$3:$AL$283))</f>
        <v/>
      </c>
      <c r="AY260" s="14" t="str">
        <f>IF('P1'!A260="","",'P1'!A260)</f>
        <v/>
      </c>
      <c r="AZ260" s="14">
        <f>IF(DETAILS!$B$13="I",SUM('P1'!S260:X260),IF(DETAILS!$B$13="II",SUM('P1'!AR260:AW260),IF(DETAILS!$B$13="III",SUM('P1'!BK260:BP260))))</f>
        <v>0</v>
      </c>
      <c r="BA260" s="14" t="str">
        <f t="shared" ref="BA260:BA283" si="73">IF(AZ260=0,"",RANK(AZ260,$AZ$3:$AZ$283))</f>
        <v/>
      </c>
      <c r="BJ260" s="14" t="str">
        <f>IF('P2'!A260="","",'P2'!A260)</f>
        <v/>
      </c>
      <c r="BK260" s="14">
        <f>IF(DETAILS!$B$13="I",SUM('P2'!S260:X260),IF(DETAILS!$B$13="II",SUM('P2'!AR260:AW260),IF(DETAILS!$B$13="III",SUM('P2'!BK260:BP260))))</f>
        <v>0</v>
      </c>
      <c r="BL260" s="14" t="str">
        <f t="shared" ref="BL260:BL283" si="74">IF(BK260=0,"",RANK(BK260,$BK$3:$BK$283))</f>
        <v/>
      </c>
      <c r="BU260" s="14" t="str">
        <f>IF('P3'!A260="","",'P3'!A260)</f>
        <v/>
      </c>
      <c r="BV260" s="14">
        <f>IF(DETAILS!$B$13="I",SUM('P3'!S260:X260),IF(DETAILS!$B$13="II",SUM('P3'!AR260:AW260),IF(DETAILS!$B$13="III",SUM('P3'!BK260:BP260))))</f>
        <v>0</v>
      </c>
      <c r="BW260" s="14" t="str">
        <f t="shared" ref="BW260:BW283" si="75">IF(BV260=0,"",RANK(BV260,$BV$3:$BV$283))</f>
        <v/>
      </c>
      <c r="CG260" s="14" t="str">
        <f>IF('P4'!A260="","",'P4'!A260)</f>
        <v/>
      </c>
      <c r="CH260" s="14">
        <f>IFERROR(IF(DETAILS!$B$13="I",SUM('P4'!O260:R260),IF(DETAILS!$B$13="II",SUM('P4'!AE260:AH260),IF(DETAILS!$B$13="III",SUM('P4'!AQ260:AT260),""))),"ERROR")</f>
        <v>0</v>
      </c>
      <c r="CI260" s="14" t="str">
        <f t="shared" ref="CI260:CI283" si="76">IF(CH260=0,"",RANK(CH260,$CH$3:$CH$283))</f>
        <v/>
      </c>
      <c r="CP260" s="14" t="str">
        <f>IF('P5'!A260="","",'P5'!A260)</f>
        <v/>
      </c>
      <c r="CQ260" s="14">
        <f>IFERROR(IF(DETAILS!$B$13="I",SUM('P5'!O260:R260),IF(DETAILS!$B$13="II",SUM('P5'!AE260:AH260),IF(DETAILS!$B$13="III",SUM('P5'!AQ260:AT260),""))),"ERROR")</f>
        <v>0</v>
      </c>
      <c r="CR260" s="14" t="str">
        <f t="shared" ref="CR260:CR283" si="77">IF(CQ260=0,"",RANK(CQ260,$CQ$3:$CQ$283))</f>
        <v/>
      </c>
      <c r="CY260" s="14" t="str">
        <f>IF('P6'!A260="","",'P6'!A260)</f>
        <v/>
      </c>
      <c r="CZ260" s="14">
        <f>IFERROR(IF(DETAILS!$B$13="I",SUM('P6'!O260:R260),IF(DETAILS!$B$13="II",SUM('P6'!AE260:AH260),IF(DETAILS!$B$13="III",SUM('P6'!AQ260:AT260),""))),"ERROR")</f>
        <v>0</v>
      </c>
      <c r="DA260" s="14" t="str">
        <f t="shared" ref="DA260:DA283" si="78">IF(CZ260=0,"",RANK(CZ260,$CZ$3:$CZ$283))</f>
        <v/>
      </c>
      <c r="DH260" s="14" t="str">
        <f>IF('P7'!A260="","",'P7'!A260)</f>
        <v/>
      </c>
      <c r="DI260" s="14">
        <f>IFERROR(IF(DETAILS!$B$13="I",SUM('P7'!O260:R260),IF(DETAILS!$B$13="II",SUM('P7'!AE260:AH260),IF(DETAILS!$B$13="III",SUM('P7'!AQ260:AT260),""))),"ERROR")</f>
        <v>0</v>
      </c>
      <c r="DJ260" s="14" t="str">
        <f t="shared" ref="DJ260:DJ283" si="79">IF(DI260=0,"",RANK(DI260,$DI$3:$DI$283))</f>
        <v/>
      </c>
    </row>
    <row r="261" spans="1:114" s="14" customFormat="1" x14ac:dyDescent="0.25">
      <c r="A261" s="14" t="str">
        <f>IF(BABY!A261="","",BABY!A261)</f>
        <v/>
      </c>
      <c r="B261" s="14">
        <f>IF(DETAILS!$B$13="I",SUM(BABY!G261:M261),IF(DETAILS!$B$13="II",SUM(BABY!AJ261:AP261),IF(DETAILS!$B$13="III",SUM(BABY!BE261:BK261),"")))</f>
        <v>0</v>
      </c>
      <c r="C261" s="14" t="str">
        <f t="shared" si="64"/>
        <v/>
      </c>
      <c r="D261" s="14">
        <f>IF(DETAILS!$B$13="I",SUM(BABY!N261:T261),IF(DETAILS!$B$13="II",SUM(BABY!AQ261:AW261),IF(DETAILS!$B$13="III",SUM(BABY!BL261:BR261),"")))</f>
        <v>0</v>
      </c>
      <c r="E261" s="14" t="str">
        <f t="shared" si="65"/>
        <v/>
      </c>
      <c r="F261" s="14">
        <f>IF(DETAILS!$B$13="I",SUM(BABY!U261:AA261),IF(DETAILS!$B$13="II",SUM(BABY!AX261:BD261),IF(DETAILS!$B$13="III",SUM(BABY!BS261:BY261),"")))</f>
        <v>0</v>
      </c>
      <c r="G261" s="14" t="str">
        <f t="shared" si="66"/>
        <v/>
      </c>
      <c r="Q261" s="14" t="str">
        <f>IF(MIDDLE!A261="","",MIDDLE!A261)</f>
        <v/>
      </c>
      <c r="R261" s="14">
        <f>IF(DETAILS!$B$13="I",SUM(MIDDLE!G261:M261),IF(DETAILS!$B$13="II",SUM(MIDDLE!AJ261:AP261),IF(DETAILS!$B$13="III",SUM(MIDDLE!BE261:BK261),"")))</f>
        <v>0</v>
      </c>
      <c r="S261" s="14" t="str">
        <f t="shared" si="67"/>
        <v/>
      </c>
      <c r="T261" s="14">
        <f>IF(DETAILS!$B$13="I",SUM(MIDDLE!N261:T261),IF(DETAILS!$B$13="II",SUM(MIDDLE!AQ261:AW261),IF(DETAILS!$B$13="III",SUM(MIDDLE!BL261:BR261),"")))</f>
        <v>0</v>
      </c>
      <c r="U261" s="14" t="str">
        <f t="shared" si="68"/>
        <v/>
      </c>
      <c r="V261" s="14">
        <f>IF(DETAILS!$B$13="I",SUM(MIDDLE!U261:AA261),IF(DETAILS!$B$13="II",SUM(MIDDLE!AX261:BD261),IF(DETAILS!$B$13="III",SUM(MIDDLE!BS261:BY261),"")))</f>
        <v>0</v>
      </c>
      <c r="W261" s="14" t="str">
        <f t="shared" si="69"/>
        <v/>
      </c>
      <c r="AG261" s="14" t="str">
        <f>IF(TOP!A261="","",TOP!A261)</f>
        <v/>
      </c>
      <c r="AH261" s="14">
        <f>IF(DETAILS!$B$13="I",SUM(TOP!G261:M261),IF(DETAILS!$B$13="II",SUM(TOP!AJ261:AP261),IF(DETAILS!$B$13="III",SUM(TOP!BE261:BK261),"")))</f>
        <v>0</v>
      </c>
      <c r="AI261" s="14" t="str">
        <f t="shared" si="70"/>
        <v/>
      </c>
      <c r="AJ261" s="14">
        <f>IF(DETAILS!$B$13="I",SUM(TOP!N261:T261),IF(DETAILS!$B$13="II",SUM(TOP!AQ261:AW261),IF(DETAILS!$B$13="III",SUM(TOP!BL261:BR261),"")))</f>
        <v>0</v>
      </c>
      <c r="AK261" s="14" t="str">
        <f t="shared" si="71"/>
        <v/>
      </c>
      <c r="AL261" s="14">
        <f>IF(DETAILS!$B$13="I",SUM(TOP!U261:AA261),IF(DETAILS!$B$13="II",SUM(TOP!AX261:BD261),IF(DETAILS!$B$13="III",SUM(TOP!BS261:BY261),"")))</f>
        <v>0</v>
      </c>
      <c r="AM261" s="14" t="str">
        <f t="shared" si="72"/>
        <v/>
      </c>
      <c r="AY261" s="14" t="str">
        <f>IF('P1'!A261="","",'P1'!A261)</f>
        <v/>
      </c>
      <c r="AZ261" s="14">
        <f>IF(DETAILS!$B$13="I",SUM('P1'!S261:X261),IF(DETAILS!$B$13="II",SUM('P1'!AR261:AW261),IF(DETAILS!$B$13="III",SUM('P1'!BK261:BP261))))</f>
        <v>0</v>
      </c>
      <c r="BA261" s="14" t="str">
        <f t="shared" si="73"/>
        <v/>
      </c>
      <c r="BJ261" s="14" t="str">
        <f>IF('P2'!A261="","",'P2'!A261)</f>
        <v/>
      </c>
      <c r="BK261" s="14">
        <f>IF(DETAILS!$B$13="I",SUM('P2'!S261:X261),IF(DETAILS!$B$13="II",SUM('P2'!AR261:AW261),IF(DETAILS!$B$13="III",SUM('P2'!BK261:BP261))))</f>
        <v>0</v>
      </c>
      <c r="BL261" s="14" t="str">
        <f t="shared" si="74"/>
        <v/>
      </c>
      <c r="BU261" s="14" t="str">
        <f>IF('P3'!A261="","",'P3'!A261)</f>
        <v/>
      </c>
      <c r="BV261" s="14">
        <f>IF(DETAILS!$B$13="I",SUM('P3'!S261:X261),IF(DETAILS!$B$13="II",SUM('P3'!AR261:AW261),IF(DETAILS!$B$13="III",SUM('P3'!BK261:BP261))))</f>
        <v>0</v>
      </c>
      <c r="BW261" s="14" t="str">
        <f t="shared" si="75"/>
        <v/>
      </c>
      <c r="CG261" s="14" t="str">
        <f>IF('P4'!A261="","",'P4'!A261)</f>
        <v/>
      </c>
      <c r="CH261" s="14">
        <f>IFERROR(IF(DETAILS!$B$13="I",SUM('P4'!O261:R261),IF(DETAILS!$B$13="II",SUM('P4'!AE261:AH261),IF(DETAILS!$B$13="III",SUM('P4'!AQ261:AT261),""))),"ERROR")</f>
        <v>0</v>
      </c>
      <c r="CI261" s="14" t="str">
        <f t="shared" si="76"/>
        <v/>
      </c>
      <c r="CP261" s="14" t="str">
        <f>IF('P5'!A261="","",'P5'!A261)</f>
        <v/>
      </c>
      <c r="CQ261" s="14">
        <f>IFERROR(IF(DETAILS!$B$13="I",SUM('P5'!O261:R261),IF(DETAILS!$B$13="II",SUM('P5'!AE261:AH261),IF(DETAILS!$B$13="III",SUM('P5'!AQ261:AT261),""))),"ERROR")</f>
        <v>0</v>
      </c>
      <c r="CR261" s="14" t="str">
        <f t="shared" si="77"/>
        <v/>
      </c>
      <c r="CY261" s="14" t="str">
        <f>IF('P6'!A261="","",'P6'!A261)</f>
        <v/>
      </c>
      <c r="CZ261" s="14">
        <f>IFERROR(IF(DETAILS!$B$13="I",SUM('P6'!O261:R261),IF(DETAILS!$B$13="II",SUM('P6'!AE261:AH261),IF(DETAILS!$B$13="III",SUM('P6'!AQ261:AT261),""))),"ERROR")</f>
        <v>0</v>
      </c>
      <c r="DA261" s="14" t="str">
        <f t="shared" si="78"/>
        <v/>
      </c>
      <c r="DH261" s="14" t="str">
        <f>IF('P7'!A261="","",'P7'!A261)</f>
        <v/>
      </c>
      <c r="DI261" s="14">
        <f>IFERROR(IF(DETAILS!$B$13="I",SUM('P7'!O261:R261),IF(DETAILS!$B$13="II",SUM('P7'!AE261:AH261),IF(DETAILS!$B$13="III",SUM('P7'!AQ261:AT261),""))),"ERROR")</f>
        <v>0</v>
      </c>
      <c r="DJ261" s="14" t="str">
        <f t="shared" si="79"/>
        <v/>
      </c>
    </row>
    <row r="262" spans="1:114" s="14" customFormat="1" x14ac:dyDescent="0.25">
      <c r="A262" s="14" t="str">
        <f>IF(BABY!A262="","",BABY!A262)</f>
        <v/>
      </c>
      <c r="B262" s="14">
        <f>IF(DETAILS!$B$13="I",SUM(BABY!G262:M262),IF(DETAILS!$B$13="II",SUM(BABY!AJ262:AP262),IF(DETAILS!$B$13="III",SUM(BABY!BE262:BK262),"")))</f>
        <v>0</v>
      </c>
      <c r="C262" s="14" t="str">
        <f t="shared" si="64"/>
        <v/>
      </c>
      <c r="D262" s="14">
        <f>IF(DETAILS!$B$13="I",SUM(BABY!N262:T262),IF(DETAILS!$B$13="II",SUM(BABY!AQ262:AW262),IF(DETAILS!$B$13="III",SUM(BABY!BL262:BR262),"")))</f>
        <v>0</v>
      </c>
      <c r="E262" s="14" t="str">
        <f t="shared" si="65"/>
        <v/>
      </c>
      <c r="F262" s="14">
        <f>IF(DETAILS!$B$13="I",SUM(BABY!U262:AA262),IF(DETAILS!$B$13="II",SUM(BABY!AX262:BD262),IF(DETAILS!$B$13="III",SUM(BABY!BS262:BY262),"")))</f>
        <v>0</v>
      </c>
      <c r="G262" s="14" t="str">
        <f t="shared" si="66"/>
        <v/>
      </c>
      <c r="Q262" s="14" t="str">
        <f>IF(MIDDLE!A262="","",MIDDLE!A262)</f>
        <v/>
      </c>
      <c r="R262" s="14">
        <f>IF(DETAILS!$B$13="I",SUM(MIDDLE!G262:M262),IF(DETAILS!$B$13="II",SUM(MIDDLE!AJ262:AP262),IF(DETAILS!$B$13="III",SUM(MIDDLE!BE262:BK262),"")))</f>
        <v>0</v>
      </c>
      <c r="S262" s="14" t="str">
        <f t="shared" si="67"/>
        <v/>
      </c>
      <c r="T262" s="14">
        <f>IF(DETAILS!$B$13="I",SUM(MIDDLE!N262:T262),IF(DETAILS!$B$13="II",SUM(MIDDLE!AQ262:AW262),IF(DETAILS!$B$13="III",SUM(MIDDLE!BL262:BR262),"")))</f>
        <v>0</v>
      </c>
      <c r="U262" s="14" t="str">
        <f t="shared" si="68"/>
        <v/>
      </c>
      <c r="V262" s="14">
        <f>IF(DETAILS!$B$13="I",SUM(MIDDLE!U262:AA262),IF(DETAILS!$B$13="II",SUM(MIDDLE!AX262:BD262),IF(DETAILS!$B$13="III",SUM(MIDDLE!BS262:BY262),"")))</f>
        <v>0</v>
      </c>
      <c r="W262" s="14" t="str">
        <f t="shared" si="69"/>
        <v/>
      </c>
      <c r="AG262" s="14" t="str">
        <f>IF(TOP!A262="","",TOP!A262)</f>
        <v/>
      </c>
      <c r="AH262" s="14">
        <f>IF(DETAILS!$B$13="I",SUM(TOP!G262:M262),IF(DETAILS!$B$13="II",SUM(TOP!AJ262:AP262),IF(DETAILS!$B$13="III",SUM(TOP!BE262:BK262),"")))</f>
        <v>0</v>
      </c>
      <c r="AI262" s="14" t="str">
        <f t="shared" si="70"/>
        <v/>
      </c>
      <c r="AJ262" s="14">
        <f>IF(DETAILS!$B$13="I",SUM(TOP!N262:T262),IF(DETAILS!$B$13="II",SUM(TOP!AQ262:AW262),IF(DETAILS!$B$13="III",SUM(TOP!BL262:BR262),"")))</f>
        <v>0</v>
      </c>
      <c r="AK262" s="14" t="str">
        <f t="shared" si="71"/>
        <v/>
      </c>
      <c r="AL262" s="14">
        <f>IF(DETAILS!$B$13="I",SUM(TOP!U262:AA262),IF(DETAILS!$B$13="II",SUM(TOP!AX262:BD262),IF(DETAILS!$B$13="III",SUM(TOP!BS262:BY262),"")))</f>
        <v>0</v>
      </c>
      <c r="AM262" s="14" t="str">
        <f t="shared" si="72"/>
        <v/>
      </c>
      <c r="AY262" s="14" t="str">
        <f>IF('P1'!A262="","",'P1'!A262)</f>
        <v/>
      </c>
      <c r="AZ262" s="14">
        <f>IF(DETAILS!$B$13="I",SUM('P1'!S262:X262),IF(DETAILS!$B$13="II",SUM('P1'!AR262:AW262),IF(DETAILS!$B$13="III",SUM('P1'!BK262:BP262))))</f>
        <v>0</v>
      </c>
      <c r="BA262" s="14" t="str">
        <f t="shared" si="73"/>
        <v/>
      </c>
      <c r="BJ262" s="14" t="str">
        <f>IF('P2'!A262="","",'P2'!A262)</f>
        <v/>
      </c>
      <c r="BK262" s="14">
        <f>IF(DETAILS!$B$13="I",SUM('P2'!S262:X262),IF(DETAILS!$B$13="II",SUM('P2'!AR262:AW262),IF(DETAILS!$B$13="III",SUM('P2'!BK262:BP262))))</f>
        <v>0</v>
      </c>
      <c r="BL262" s="14" t="str">
        <f t="shared" si="74"/>
        <v/>
      </c>
      <c r="BU262" s="14" t="str">
        <f>IF('P3'!A262="","",'P3'!A262)</f>
        <v/>
      </c>
      <c r="BV262" s="14">
        <f>IF(DETAILS!$B$13="I",SUM('P3'!S262:X262),IF(DETAILS!$B$13="II",SUM('P3'!AR262:AW262),IF(DETAILS!$B$13="III",SUM('P3'!BK262:BP262))))</f>
        <v>0</v>
      </c>
      <c r="BW262" s="14" t="str">
        <f t="shared" si="75"/>
        <v/>
      </c>
      <c r="CG262" s="14" t="str">
        <f>IF('P4'!A262="","",'P4'!A262)</f>
        <v/>
      </c>
      <c r="CH262" s="14">
        <f>IFERROR(IF(DETAILS!$B$13="I",SUM('P4'!O262:R262),IF(DETAILS!$B$13="II",SUM('P4'!AE262:AH262),IF(DETAILS!$B$13="III",SUM('P4'!AQ262:AT262),""))),"ERROR")</f>
        <v>0</v>
      </c>
      <c r="CI262" s="14" t="str">
        <f t="shared" si="76"/>
        <v/>
      </c>
      <c r="CP262" s="14" t="str">
        <f>IF('P5'!A262="","",'P5'!A262)</f>
        <v/>
      </c>
      <c r="CQ262" s="14">
        <f>IFERROR(IF(DETAILS!$B$13="I",SUM('P5'!O262:R262),IF(DETAILS!$B$13="II",SUM('P5'!AE262:AH262),IF(DETAILS!$B$13="III",SUM('P5'!AQ262:AT262),""))),"ERROR")</f>
        <v>0</v>
      </c>
      <c r="CR262" s="14" t="str">
        <f t="shared" si="77"/>
        <v/>
      </c>
      <c r="CY262" s="14" t="str">
        <f>IF('P6'!A262="","",'P6'!A262)</f>
        <v/>
      </c>
      <c r="CZ262" s="14">
        <f>IFERROR(IF(DETAILS!$B$13="I",SUM('P6'!O262:R262),IF(DETAILS!$B$13="II",SUM('P6'!AE262:AH262),IF(DETAILS!$B$13="III",SUM('P6'!AQ262:AT262),""))),"ERROR")</f>
        <v>0</v>
      </c>
      <c r="DA262" s="14" t="str">
        <f t="shared" si="78"/>
        <v/>
      </c>
      <c r="DH262" s="14" t="str">
        <f>IF('P7'!A262="","",'P7'!A262)</f>
        <v/>
      </c>
      <c r="DI262" s="14">
        <f>IFERROR(IF(DETAILS!$B$13="I",SUM('P7'!O262:R262),IF(DETAILS!$B$13="II",SUM('P7'!AE262:AH262),IF(DETAILS!$B$13="III",SUM('P7'!AQ262:AT262),""))),"ERROR")</f>
        <v>0</v>
      </c>
      <c r="DJ262" s="14" t="str">
        <f t="shared" si="79"/>
        <v/>
      </c>
    </row>
    <row r="263" spans="1:114" s="14" customFormat="1" x14ac:dyDescent="0.25">
      <c r="A263" s="14" t="str">
        <f>IF(BABY!A263="","",BABY!A263)</f>
        <v/>
      </c>
      <c r="B263" s="14">
        <f>IF(DETAILS!$B$13="I",SUM(BABY!G263:M263),IF(DETAILS!$B$13="II",SUM(BABY!AJ263:AP263),IF(DETAILS!$B$13="III",SUM(BABY!BE263:BK263),"")))</f>
        <v>0</v>
      </c>
      <c r="C263" s="14" t="str">
        <f t="shared" si="64"/>
        <v/>
      </c>
      <c r="D263" s="14">
        <f>IF(DETAILS!$B$13="I",SUM(BABY!N263:T263),IF(DETAILS!$B$13="II",SUM(BABY!AQ263:AW263),IF(DETAILS!$B$13="III",SUM(BABY!BL263:BR263),"")))</f>
        <v>0</v>
      </c>
      <c r="E263" s="14" t="str">
        <f t="shared" si="65"/>
        <v/>
      </c>
      <c r="F263" s="14">
        <f>IF(DETAILS!$B$13="I",SUM(BABY!U263:AA263),IF(DETAILS!$B$13="II",SUM(BABY!AX263:BD263),IF(DETAILS!$B$13="III",SUM(BABY!BS263:BY263),"")))</f>
        <v>0</v>
      </c>
      <c r="G263" s="14" t="str">
        <f t="shared" si="66"/>
        <v/>
      </c>
      <c r="Q263" s="14" t="str">
        <f>IF(MIDDLE!A263="","",MIDDLE!A263)</f>
        <v/>
      </c>
      <c r="R263" s="14">
        <f>IF(DETAILS!$B$13="I",SUM(MIDDLE!G263:M263),IF(DETAILS!$B$13="II",SUM(MIDDLE!AJ263:AP263),IF(DETAILS!$B$13="III",SUM(MIDDLE!BE263:BK263),"")))</f>
        <v>0</v>
      </c>
      <c r="S263" s="14" t="str">
        <f t="shared" si="67"/>
        <v/>
      </c>
      <c r="T263" s="14">
        <f>IF(DETAILS!$B$13="I",SUM(MIDDLE!N263:T263),IF(DETAILS!$B$13="II",SUM(MIDDLE!AQ263:AW263),IF(DETAILS!$B$13="III",SUM(MIDDLE!BL263:BR263),"")))</f>
        <v>0</v>
      </c>
      <c r="U263" s="14" t="str">
        <f t="shared" si="68"/>
        <v/>
      </c>
      <c r="V263" s="14">
        <f>IF(DETAILS!$B$13="I",SUM(MIDDLE!U263:AA263),IF(DETAILS!$B$13="II",SUM(MIDDLE!AX263:BD263),IF(DETAILS!$B$13="III",SUM(MIDDLE!BS263:BY263),"")))</f>
        <v>0</v>
      </c>
      <c r="W263" s="14" t="str">
        <f t="shared" si="69"/>
        <v/>
      </c>
      <c r="AG263" s="14" t="str">
        <f>IF(TOP!A263="","",TOP!A263)</f>
        <v/>
      </c>
      <c r="AH263" s="14">
        <f>IF(DETAILS!$B$13="I",SUM(TOP!G263:M263),IF(DETAILS!$B$13="II",SUM(TOP!AJ263:AP263),IF(DETAILS!$B$13="III",SUM(TOP!BE263:BK263),"")))</f>
        <v>0</v>
      </c>
      <c r="AI263" s="14" t="str">
        <f t="shared" si="70"/>
        <v/>
      </c>
      <c r="AJ263" s="14">
        <f>IF(DETAILS!$B$13="I",SUM(TOP!N263:T263),IF(DETAILS!$B$13="II",SUM(TOP!AQ263:AW263),IF(DETAILS!$B$13="III",SUM(TOP!BL263:BR263),"")))</f>
        <v>0</v>
      </c>
      <c r="AK263" s="14" t="str">
        <f t="shared" si="71"/>
        <v/>
      </c>
      <c r="AL263" s="14">
        <f>IF(DETAILS!$B$13="I",SUM(TOP!U263:AA263),IF(DETAILS!$B$13="II",SUM(TOP!AX263:BD263),IF(DETAILS!$B$13="III",SUM(TOP!BS263:BY263),"")))</f>
        <v>0</v>
      </c>
      <c r="AM263" s="14" t="str">
        <f t="shared" si="72"/>
        <v/>
      </c>
      <c r="AY263" s="14" t="str">
        <f>IF('P1'!A263="","",'P1'!A263)</f>
        <v/>
      </c>
      <c r="AZ263" s="14">
        <f>IF(DETAILS!$B$13="I",SUM('P1'!S263:X263),IF(DETAILS!$B$13="II",SUM('P1'!AR263:AW263),IF(DETAILS!$B$13="III",SUM('P1'!BK263:BP263))))</f>
        <v>0</v>
      </c>
      <c r="BA263" s="14" t="str">
        <f t="shared" si="73"/>
        <v/>
      </c>
      <c r="BJ263" s="14" t="str">
        <f>IF('P2'!A263="","",'P2'!A263)</f>
        <v/>
      </c>
      <c r="BK263" s="14">
        <f>IF(DETAILS!$B$13="I",SUM('P2'!S263:X263),IF(DETAILS!$B$13="II",SUM('P2'!AR263:AW263),IF(DETAILS!$B$13="III",SUM('P2'!BK263:BP263))))</f>
        <v>0</v>
      </c>
      <c r="BL263" s="14" t="str">
        <f t="shared" si="74"/>
        <v/>
      </c>
      <c r="BU263" s="14" t="str">
        <f>IF('P3'!A263="","",'P3'!A263)</f>
        <v/>
      </c>
      <c r="BV263" s="14">
        <f>IF(DETAILS!$B$13="I",SUM('P3'!S263:X263),IF(DETAILS!$B$13="II",SUM('P3'!AR263:AW263),IF(DETAILS!$B$13="III",SUM('P3'!BK263:BP263))))</f>
        <v>0</v>
      </c>
      <c r="BW263" s="14" t="str">
        <f t="shared" si="75"/>
        <v/>
      </c>
      <c r="CG263" s="14" t="str">
        <f>IF('P4'!A263="","",'P4'!A263)</f>
        <v/>
      </c>
      <c r="CH263" s="14">
        <f>IFERROR(IF(DETAILS!$B$13="I",SUM('P4'!O263:R263),IF(DETAILS!$B$13="II",SUM('P4'!AE263:AH263),IF(DETAILS!$B$13="III",SUM('P4'!AQ263:AT263),""))),"ERROR")</f>
        <v>0</v>
      </c>
      <c r="CI263" s="14" t="str">
        <f t="shared" si="76"/>
        <v/>
      </c>
      <c r="CP263" s="14" t="str">
        <f>IF('P5'!A263="","",'P5'!A263)</f>
        <v/>
      </c>
      <c r="CQ263" s="14">
        <f>IFERROR(IF(DETAILS!$B$13="I",SUM('P5'!O263:R263),IF(DETAILS!$B$13="II",SUM('P5'!AE263:AH263),IF(DETAILS!$B$13="III",SUM('P5'!AQ263:AT263),""))),"ERROR")</f>
        <v>0</v>
      </c>
      <c r="CR263" s="14" t="str">
        <f t="shared" si="77"/>
        <v/>
      </c>
      <c r="CY263" s="14" t="str">
        <f>IF('P6'!A263="","",'P6'!A263)</f>
        <v/>
      </c>
      <c r="CZ263" s="14">
        <f>IFERROR(IF(DETAILS!$B$13="I",SUM('P6'!O263:R263),IF(DETAILS!$B$13="II",SUM('P6'!AE263:AH263),IF(DETAILS!$B$13="III",SUM('P6'!AQ263:AT263),""))),"ERROR")</f>
        <v>0</v>
      </c>
      <c r="DA263" s="14" t="str">
        <f t="shared" si="78"/>
        <v/>
      </c>
      <c r="DH263" s="14" t="str">
        <f>IF('P7'!A263="","",'P7'!A263)</f>
        <v/>
      </c>
      <c r="DI263" s="14">
        <f>IFERROR(IF(DETAILS!$B$13="I",SUM('P7'!O263:R263),IF(DETAILS!$B$13="II",SUM('P7'!AE263:AH263),IF(DETAILS!$B$13="III",SUM('P7'!AQ263:AT263),""))),"ERROR")</f>
        <v>0</v>
      </c>
      <c r="DJ263" s="14" t="str">
        <f t="shared" si="79"/>
        <v/>
      </c>
    </row>
    <row r="264" spans="1:114" s="14" customFormat="1" x14ac:dyDescent="0.25">
      <c r="A264" s="14" t="str">
        <f>IF(BABY!A264="","",BABY!A264)</f>
        <v/>
      </c>
      <c r="B264" s="14">
        <f>IF(DETAILS!$B$13="I",SUM(BABY!G264:M264),IF(DETAILS!$B$13="II",SUM(BABY!AJ264:AP264),IF(DETAILS!$B$13="III",SUM(BABY!BE264:BK264),"")))</f>
        <v>0</v>
      </c>
      <c r="C264" s="14" t="str">
        <f t="shared" si="64"/>
        <v/>
      </c>
      <c r="D264" s="14">
        <f>IF(DETAILS!$B$13="I",SUM(BABY!N264:T264),IF(DETAILS!$B$13="II",SUM(BABY!AQ264:AW264),IF(DETAILS!$B$13="III",SUM(BABY!BL264:BR264),"")))</f>
        <v>0</v>
      </c>
      <c r="E264" s="14" t="str">
        <f t="shared" si="65"/>
        <v/>
      </c>
      <c r="F264" s="14">
        <f>IF(DETAILS!$B$13="I",SUM(BABY!U264:AA264),IF(DETAILS!$B$13="II",SUM(BABY!AX264:BD264),IF(DETAILS!$B$13="III",SUM(BABY!BS264:BY264),"")))</f>
        <v>0</v>
      </c>
      <c r="G264" s="14" t="str">
        <f t="shared" si="66"/>
        <v/>
      </c>
      <c r="Q264" s="14" t="str">
        <f>IF(MIDDLE!A264="","",MIDDLE!A264)</f>
        <v/>
      </c>
      <c r="R264" s="14">
        <f>IF(DETAILS!$B$13="I",SUM(MIDDLE!G264:M264),IF(DETAILS!$B$13="II",SUM(MIDDLE!AJ264:AP264),IF(DETAILS!$B$13="III",SUM(MIDDLE!BE264:BK264),"")))</f>
        <v>0</v>
      </c>
      <c r="S264" s="14" t="str">
        <f t="shared" si="67"/>
        <v/>
      </c>
      <c r="T264" s="14">
        <f>IF(DETAILS!$B$13="I",SUM(MIDDLE!N264:T264),IF(DETAILS!$B$13="II",SUM(MIDDLE!AQ264:AW264),IF(DETAILS!$B$13="III",SUM(MIDDLE!BL264:BR264),"")))</f>
        <v>0</v>
      </c>
      <c r="U264" s="14" t="str">
        <f t="shared" si="68"/>
        <v/>
      </c>
      <c r="V264" s="14">
        <f>IF(DETAILS!$B$13="I",SUM(MIDDLE!U264:AA264),IF(DETAILS!$B$13="II",SUM(MIDDLE!AX264:BD264),IF(DETAILS!$B$13="III",SUM(MIDDLE!BS264:BY264),"")))</f>
        <v>0</v>
      </c>
      <c r="W264" s="14" t="str">
        <f t="shared" si="69"/>
        <v/>
      </c>
      <c r="AG264" s="14" t="str">
        <f>IF(TOP!A264="","",TOP!A264)</f>
        <v/>
      </c>
      <c r="AH264" s="14">
        <f>IF(DETAILS!$B$13="I",SUM(TOP!G264:M264),IF(DETAILS!$B$13="II",SUM(TOP!AJ264:AP264),IF(DETAILS!$B$13="III",SUM(TOP!BE264:BK264),"")))</f>
        <v>0</v>
      </c>
      <c r="AI264" s="14" t="str">
        <f t="shared" si="70"/>
        <v/>
      </c>
      <c r="AJ264" s="14">
        <f>IF(DETAILS!$B$13="I",SUM(TOP!N264:T264),IF(DETAILS!$B$13="II",SUM(TOP!AQ264:AW264),IF(DETAILS!$B$13="III",SUM(TOP!BL264:BR264),"")))</f>
        <v>0</v>
      </c>
      <c r="AK264" s="14" t="str">
        <f t="shared" si="71"/>
        <v/>
      </c>
      <c r="AL264" s="14">
        <f>IF(DETAILS!$B$13="I",SUM(TOP!U264:AA264),IF(DETAILS!$B$13="II",SUM(TOP!AX264:BD264),IF(DETAILS!$B$13="III",SUM(TOP!BS264:BY264),"")))</f>
        <v>0</v>
      </c>
      <c r="AM264" s="14" t="str">
        <f t="shared" si="72"/>
        <v/>
      </c>
      <c r="AY264" s="14" t="str">
        <f>IF('P1'!A264="","",'P1'!A264)</f>
        <v/>
      </c>
      <c r="AZ264" s="14">
        <f>IF(DETAILS!$B$13="I",SUM('P1'!S264:X264),IF(DETAILS!$B$13="II",SUM('P1'!AR264:AW264),IF(DETAILS!$B$13="III",SUM('P1'!BK264:BP264))))</f>
        <v>0</v>
      </c>
      <c r="BA264" s="14" t="str">
        <f t="shared" si="73"/>
        <v/>
      </c>
      <c r="BJ264" s="14" t="str">
        <f>IF('P2'!A264="","",'P2'!A264)</f>
        <v/>
      </c>
      <c r="BK264" s="14">
        <f>IF(DETAILS!$B$13="I",SUM('P2'!S264:X264),IF(DETAILS!$B$13="II",SUM('P2'!AR264:AW264),IF(DETAILS!$B$13="III",SUM('P2'!BK264:BP264))))</f>
        <v>0</v>
      </c>
      <c r="BL264" s="14" t="str">
        <f t="shared" si="74"/>
        <v/>
      </c>
      <c r="BU264" s="14" t="str">
        <f>IF('P3'!A264="","",'P3'!A264)</f>
        <v/>
      </c>
      <c r="BV264" s="14">
        <f>IF(DETAILS!$B$13="I",SUM('P3'!S264:X264),IF(DETAILS!$B$13="II",SUM('P3'!AR264:AW264),IF(DETAILS!$B$13="III",SUM('P3'!BK264:BP264))))</f>
        <v>0</v>
      </c>
      <c r="BW264" s="14" t="str">
        <f t="shared" si="75"/>
        <v/>
      </c>
      <c r="CG264" s="14" t="str">
        <f>IF('P4'!A264="","",'P4'!A264)</f>
        <v/>
      </c>
      <c r="CH264" s="14">
        <f>IFERROR(IF(DETAILS!$B$13="I",SUM('P4'!O264:R264),IF(DETAILS!$B$13="II",SUM('P4'!AE264:AH264),IF(DETAILS!$B$13="III",SUM('P4'!AQ264:AT264),""))),"ERROR")</f>
        <v>0</v>
      </c>
      <c r="CI264" s="14" t="str">
        <f t="shared" si="76"/>
        <v/>
      </c>
      <c r="CP264" s="14" t="str">
        <f>IF('P5'!A264="","",'P5'!A264)</f>
        <v/>
      </c>
      <c r="CQ264" s="14">
        <f>IFERROR(IF(DETAILS!$B$13="I",SUM('P5'!O264:R264),IF(DETAILS!$B$13="II",SUM('P5'!AE264:AH264),IF(DETAILS!$B$13="III",SUM('P5'!AQ264:AT264),""))),"ERROR")</f>
        <v>0</v>
      </c>
      <c r="CR264" s="14" t="str">
        <f t="shared" si="77"/>
        <v/>
      </c>
      <c r="CY264" s="14" t="str">
        <f>IF('P6'!A264="","",'P6'!A264)</f>
        <v/>
      </c>
      <c r="CZ264" s="14">
        <f>IFERROR(IF(DETAILS!$B$13="I",SUM('P6'!O264:R264),IF(DETAILS!$B$13="II",SUM('P6'!AE264:AH264),IF(DETAILS!$B$13="III",SUM('P6'!AQ264:AT264),""))),"ERROR")</f>
        <v>0</v>
      </c>
      <c r="DA264" s="14" t="str">
        <f t="shared" si="78"/>
        <v/>
      </c>
      <c r="DH264" s="14" t="str">
        <f>IF('P7'!A264="","",'P7'!A264)</f>
        <v/>
      </c>
      <c r="DI264" s="14">
        <f>IFERROR(IF(DETAILS!$B$13="I",SUM('P7'!O264:R264),IF(DETAILS!$B$13="II",SUM('P7'!AE264:AH264),IF(DETAILS!$B$13="III",SUM('P7'!AQ264:AT264),""))),"ERROR")</f>
        <v>0</v>
      </c>
      <c r="DJ264" s="14" t="str">
        <f t="shared" si="79"/>
        <v/>
      </c>
    </row>
    <row r="265" spans="1:114" s="14" customFormat="1" x14ac:dyDescent="0.25">
      <c r="A265" s="14" t="str">
        <f>IF(BABY!A265="","",BABY!A265)</f>
        <v/>
      </c>
      <c r="B265" s="14">
        <f>IF(DETAILS!$B$13="I",SUM(BABY!G265:M265),IF(DETAILS!$B$13="II",SUM(BABY!AJ265:AP265),IF(DETAILS!$B$13="III",SUM(BABY!BE265:BK265),"")))</f>
        <v>0</v>
      </c>
      <c r="C265" s="14" t="str">
        <f t="shared" si="64"/>
        <v/>
      </c>
      <c r="D265" s="14">
        <f>IF(DETAILS!$B$13="I",SUM(BABY!N265:T265),IF(DETAILS!$B$13="II",SUM(BABY!AQ265:AW265),IF(DETAILS!$B$13="III",SUM(BABY!BL265:BR265),"")))</f>
        <v>0</v>
      </c>
      <c r="E265" s="14" t="str">
        <f t="shared" si="65"/>
        <v/>
      </c>
      <c r="F265" s="14">
        <f>IF(DETAILS!$B$13="I",SUM(BABY!U265:AA265),IF(DETAILS!$B$13="II",SUM(BABY!AX265:BD265),IF(DETAILS!$B$13="III",SUM(BABY!BS265:BY265),"")))</f>
        <v>0</v>
      </c>
      <c r="G265" s="14" t="str">
        <f t="shared" si="66"/>
        <v/>
      </c>
      <c r="Q265" s="14" t="str">
        <f>IF(MIDDLE!A265="","",MIDDLE!A265)</f>
        <v/>
      </c>
      <c r="R265" s="14">
        <f>IF(DETAILS!$B$13="I",SUM(MIDDLE!G265:M265),IF(DETAILS!$B$13="II",SUM(MIDDLE!AJ265:AP265),IF(DETAILS!$B$13="III",SUM(MIDDLE!BE265:BK265),"")))</f>
        <v>0</v>
      </c>
      <c r="S265" s="14" t="str">
        <f t="shared" si="67"/>
        <v/>
      </c>
      <c r="T265" s="14">
        <f>IF(DETAILS!$B$13="I",SUM(MIDDLE!N265:T265),IF(DETAILS!$B$13="II",SUM(MIDDLE!AQ265:AW265),IF(DETAILS!$B$13="III",SUM(MIDDLE!BL265:BR265),"")))</f>
        <v>0</v>
      </c>
      <c r="U265" s="14" t="str">
        <f t="shared" si="68"/>
        <v/>
      </c>
      <c r="V265" s="14">
        <f>IF(DETAILS!$B$13="I",SUM(MIDDLE!U265:AA265),IF(DETAILS!$B$13="II",SUM(MIDDLE!AX265:BD265),IF(DETAILS!$B$13="III",SUM(MIDDLE!BS265:BY265),"")))</f>
        <v>0</v>
      </c>
      <c r="W265" s="14" t="str">
        <f t="shared" si="69"/>
        <v/>
      </c>
      <c r="AG265" s="14" t="str">
        <f>IF(TOP!A265="","",TOP!A265)</f>
        <v/>
      </c>
      <c r="AH265" s="14">
        <f>IF(DETAILS!$B$13="I",SUM(TOP!G265:M265),IF(DETAILS!$B$13="II",SUM(TOP!AJ265:AP265),IF(DETAILS!$B$13="III",SUM(TOP!BE265:BK265),"")))</f>
        <v>0</v>
      </c>
      <c r="AI265" s="14" t="str">
        <f t="shared" si="70"/>
        <v/>
      </c>
      <c r="AJ265" s="14">
        <f>IF(DETAILS!$B$13="I",SUM(TOP!N265:T265),IF(DETAILS!$B$13="II",SUM(TOP!AQ265:AW265),IF(DETAILS!$B$13="III",SUM(TOP!BL265:BR265),"")))</f>
        <v>0</v>
      </c>
      <c r="AK265" s="14" t="str">
        <f t="shared" si="71"/>
        <v/>
      </c>
      <c r="AL265" s="14">
        <f>IF(DETAILS!$B$13="I",SUM(TOP!U265:AA265),IF(DETAILS!$B$13="II",SUM(TOP!AX265:BD265),IF(DETAILS!$B$13="III",SUM(TOP!BS265:BY265),"")))</f>
        <v>0</v>
      </c>
      <c r="AM265" s="14" t="str">
        <f t="shared" si="72"/>
        <v/>
      </c>
      <c r="AY265" s="14" t="str">
        <f>IF('P1'!A265="","",'P1'!A265)</f>
        <v/>
      </c>
      <c r="AZ265" s="14">
        <f>IF(DETAILS!$B$13="I",SUM('P1'!S265:X265),IF(DETAILS!$B$13="II",SUM('P1'!AR265:AW265),IF(DETAILS!$B$13="III",SUM('P1'!BK265:BP265))))</f>
        <v>0</v>
      </c>
      <c r="BA265" s="14" t="str">
        <f t="shared" si="73"/>
        <v/>
      </c>
      <c r="BJ265" s="14" t="str">
        <f>IF('P2'!A265="","",'P2'!A265)</f>
        <v/>
      </c>
      <c r="BK265" s="14">
        <f>IF(DETAILS!$B$13="I",SUM('P2'!S265:X265),IF(DETAILS!$B$13="II",SUM('P2'!AR265:AW265),IF(DETAILS!$B$13="III",SUM('P2'!BK265:BP265))))</f>
        <v>0</v>
      </c>
      <c r="BL265" s="14" t="str">
        <f t="shared" si="74"/>
        <v/>
      </c>
      <c r="BU265" s="14" t="str">
        <f>IF('P3'!A265="","",'P3'!A265)</f>
        <v/>
      </c>
      <c r="BV265" s="14">
        <f>IF(DETAILS!$B$13="I",SUM('P3'!S265:X265),IF(DETAILS!$B$13="II",SUM('P3'!AR265:AW265),IF(DETAILS!$B$13="III",SUM('P3'!BK265:BP265))))</f>
        <v>0</v>
      </c>
      <c r="BW265" s="14" t="str">
        <f t="shared" si="75"/>
        <v/>
      </c>
      <c r="CG265" s="14" t="str">
        <f>IF('P4'!A265="","",'P4'!A265)</f>
        <v/>
      </c>
      <c r="CH265" s="14">
        <f>IFERROR(IF(DETAILS!$B$13="I",SUM('P4'!O265:R265),IF(DETAILS!$B$13="II",SUM('P4'!AE265:AH265),IF(DETAILS!$B$13="III",SUM('P4'!AQ265:AT265),""))),"ERROR")</f>
        <v>0</v>
      </c>
      <c r="CI265" s="14" t="str">
        <f t="shared" si="76"/>
        <v/>
      </c>
      <c r="CP265" s="14" t="str">
        <f>IF('P5'!A265="","",'P5'!A265)</f>
        <v/>
      </c>
      <c r="CQ265" s="14">
        <f>IFERROR(IF(DETAILS!$B$13="I",SUM('P5'!O265:R265),IF(DETAILS!$B$13="II",SUM('P5'!AE265:AH265),IF(DETAILS!$B$13="III",SUM('P5'!AQ265:AT265),""))),"ERROR")</f>
        <v>0</v>
      </c>
      <c r="CR265" s="14" t="str">
        <f t="shared" si="77"/>
        <v/>
      </c>
      <c r="CY265" s="14" t="str">
        <f>IF('P6'!A265="","",'P6'!A265)</f>
        <v/>
      </c>
      <c r="CZ265" s="14">
        <f>IFERROR(IF(DETAILS!$B$13="I",SUM('P6'!O265:R265),IF(DETAILS!$B$13="II",SUM('P6'!AE265:AH265),IF(DETAILS!$B$13="III",SUM('P6'!AQ265:AT265),""))),"ERROR")</f>
        <v>0</v>
      </c>
      <c r="DA265" s="14" t="str">
        <f t="shared" si="78"/>
        <v/>
      </c>
      <c r="DH265" s="14" t="str">
        <f>IF('P7'!A265="","",'P7'!A265)</f>
        <v/>
      </c>
      <c r="DI265" s="14">
        <f>IFERROR(IF(DETAILS!$B$13="I",SUM('P7'!O265:R265),IF(DETAILS!$B$13="II",SUM('P7'!AE265:AH265),IF(DETAILS!$B$13="III",SUM('P7'!AQ265:AT265),""))),"ERROR")</f>
        <v>0</v>
      </c>
      <c r="DJ265" s="14" t="str">
        <f t="shared" si="79"/>
        <v/>
      </c>
    </row>
    <row r="266" spans="1:114" s="14" customFormat="1" x14ac:dyDescent="0.25">
      <c r="A266" s="14" t="str">
        <f>IF(BABY!A266="","",BABY!A266)</f>
        <v/>
      </c>
      <c r="B266" s="14">
        <f>IF(DETAILS!$B$13="I",SUM(BABY!G266:M266),IF(DETAILS!$B$13="II",SUM(BABY!AJ266:AP266),IF(DETAILS!$B$13="III",SUM(BABY!BE266:BK266),"")))</f>
        <v>0</v>
      </c>
      <c r="C266" s="14" t="str">
        <f t="shared" si="64"/>
        <v/>
      </c>
      <c r="D266" s="14">
        <f>IF(DETAILS!$B$13="I",SUM(BABY!N266:T266),IF(DETAILS!$B$13="II",SUM(BABY!AQ266:AW266),IF(DETAILS!$B$13="III",SUM(BABY!BL266:BR266),"")))</f>
        <v>0</v>
      </c>
      <c r="E266" s="14" t="str">
        <f t="shared" si="65"/>
        <v/>
      </c>
      <c r="F266" s="14">
        <f>IF(DETAILS!$B$13="I",SUM(BABY!U266:AA266),IF(DETAILS!$B$13="II",SUM(BABY!AX266:BD266),IF(DETAILS!$B$13="III",SUM(BABY!BS266:BY266),"")))</f>
        <v>0</v>
      </c>
      <c r="G266" s="14" t="str">
        <f t="shared" si="66"/>
        <v/>
      </c>
      <c r="Q266" s="14" t="str">
        <f>IF(MIDDLE!A266="","",MIDDLE!A266)</f>
        <v/>
      </c>
      <c r="R266" s="14">
        <f>IF(DETAILS!$B$13="I",SUM(MIDDLE!G266:M266),IF(DETAILS!$B$13="II",SUM(MIDDLE!AJ266:AP266),IF(DETAILS!$B$13="III",SUM(MIDDLE!BE266:BK266),"")))</f>
        <v>0</v>
      </c>
      <c r="S266" s="14" t="str">
        <f t="shared" si="67"/>
        <v/>
      </c>
      <c r="T266" s="14">
        <f>IF(DETAILS!$B$13="I",SUM(MIDDLE!N266:T266),IF(DETAILS!$B$13="II",SUM(MIDDLE!AQ266:AW266),IF(DETAILS!$B$13="III",SUM(MIDDLE!BL266:BR266),"")))</f>
        <v>0</v>
      </c>
      <c r="U266" s="14" t="str">
        <f t="shared" si="68"/>
        <v/>
      </c>
      <c r="V266" s="14">
        <f>IF(DETAILS!$B$13="I",SUM(MIDDLE!U266:AA266),IF(DETAILS!$B$13="II",SUM(MIDDLE!AX266:BD266),IF(DETAILS!$B$13="III",SUM(MIDDLE!BS266:BY266),"")))</f>
        <v>0</v>
      </c>
      <c r="W266" s="14" t="str">
        <f t="shared" si="69"/>
        <v/>
      </c>
      <c r="AG266" s="14" t="str">
        <f>IF(TOP!A266="","",TOP!A266)</f>
        <v/>
      </c>
      <c r="AH266" s="14">
        <f>IF(DETAILS!$B$13="I",SUM(TOP!G266:M266),IF(DETAILS!$B$13="II",SUM(TOP!AJ266:AP266),IF(DETAILS!$B$13="III",SUM(TOP!BE266:BK266),"")))</f>
        <v>0</v>
      </c>
      <c r="AI266" s="14" t="str">
        <f t="shared" si="70"/>
        <v/>
      </c>
      <c r="AJ266" s="14">
        <f>IF(DETAILS!$B$13="I",SUM(TOP!N266:T266),IF(DETAILS!$B$13="II",SUM(TOP!AQ266:AW266),IF(DETAILS!$B$13="III",SUM(TOP!BL266:BR266),"")))</f>
        <v>0</v>
      </c>
      <c r="AK266" s="14" t="str">
        <f t="shared" si="71"/>
        <v/>
      </c>
      <c r="AL266" s="14">
        <f>IF(DETAILS!$B$13="I",SUM(TOP!U266:AA266),IF(DETAILS!$B$13="II",SUM(TOP!AX266:BD266),IF(DETAILS!$B$13="III",SUM(TOP!BS266:BY266),"")))</f>
        <v>0</v>
      </c>
      <c r="AM266" s="14" t="str">
        <f t="shared" si="72"/>
        <v/>
      </c>
      <c r="AY266" s="14" t="str">
        <f>IF('P1'!A266="","",'P1'!A266)</f>
        <v/>
      </c>
      <c r="AZ266" s="14">
        <f>IF(DETAILS!$B$13="I",SUM('P1'!S266:X266),IF(DETAILS!$B$13="II",SUM('P1'!AR266:AW266),IF(DETAILS!$B$13="III",SUM('P1'!BK266:BP266))))</f>
        <v>0</v>
      </c>
      <c r="BA266" s="14" t="str">
        <f t="shared" si="73"/>
        <v/>
      </c>
      <c r="BJ266" s="14" t="str">
        <f>IF('P2'!A266="","",'P2'!A266)</f>
        <v/>
      </c>
      <c r="BK266" s="14">
        <f>IF(DETAILS!$B$13="I",SUM('P2'!S266:X266),IF(DETAILS!$B$13="II",SUM('P2'!AR266:AW266),IF(DETAILS!$B$13="III",SUM('P2'!BK266:BP266))))</f>
        <v>0</v>
      </c>
      <c r="BL266" s="14" t="str">
        <f t="shared" si="74"/>
        <v/>
      </c>
      <c r="BU266" s="14" t="str">
        <f>IF('P3'!A266="","",'P3'!A266)</f>
        <v/>
      </c>
      <c r="BV266" s="14">
        <f>IF(DETAILS!$B$13="I",SUM('P3'!S266:X266),IF(DETAILS!$B$13="II",SUM('P3'!AR266:AW266),IF(DETAILS!$B$13="III",SUM('P3'!BK266:BP266))))</f>
        <v>0</v>
      </c>
      <c r="BW266" s="14" t="str">
        <f t="shared" si="75"/>
        <v/>
      </c>
      <c r="CG266" s="14" t="str">
        <f>IF('P4'!A266="","",'P4'!A266)</f>
        <v/>
      </c>
      <c r="CH266" s="14">
        <f>IFERROR(IF(DETAILS!$B$13="I",SUM('P4'!O266:R266),IF(DETAILS!$B$13="II",SUM('P4'!AE266:AH266),IF(DETAILS!$B$13="III",SUM('P4'!AQ266:AT266),""))),"ERROR")</f>
        <v>0</v>
      </c>
      <c r="CI266" s="14" t="str">
        <f t="shared" si="76"/>
        <v/>
      </c>
      <c r="CP266" s="14" t="str">
        <f>IF('P5'!A266="","",'P5'!A266)</f>
        <v/>
      </c>
      <c r="CQ266" s="14">
        <f>IFERROR(IF(DETAILS!$B$13="I",SUM('P5'!O266:R266),IF(DETAILS!$B$13="II",SUM('P5'!AE266:AH266),IF(DETAILS!$B$13="III",SUM('P5'!AQ266:AT266),""))),"ERROR")</f>
        <v>0</v>
      </c>
      <c r="CR266" s="14" t="str">
        <f t="shared" si="77"/>
        <v/>
      </c>
      <c r="CY266" s="14" t="str">
        <f>IF('P6'!A266="","",'P6'!A266)</f>
        <v/>
      </c>
      <c r="CZ266" s="14">
        <f>IFERROR(IF(DETAILS!$B$13="I",SUM('P6'!O266:R266),IF(DETAILS!$B$13="II",SUM('P6'!AE266:AH266),IF(DETAILS!$B$13="III",SUM('P6'!AQ266:AT266),""))),"ERROR")</f>
        <v>0</v>
      </c>
      <c r="DA266" s="14" t="str">
        <f t="shared" si="78"/>
        <v/>
      </c>
      <c r="DH266" s="14" t="str">
        <f>IF('P7'!A266="","",'P7'!A266)</f>
        <v/>
      </c>
      <c r="DI266" s="14">
        <f>IFERROR(IF(DETAILS!$B$13="I",SUM('P7'!O266:R266),IF(DETAILS!$B$13="II",SUM('P7'!AE266:AH266),IF(DETAILS!$B$13="III",SUM('P7'!AQ266:AT266),""))),"ERROR")</f>
        <v>0</v>
      </c>
      <c r="DJ266" s="14" t="str">
        <f t="shared" si="79"/>
        <v/>
      </c>
    </row>
    <row r="267" spans="1:114" s="14" customFormat="1" x14ac:dyDescent="0.25">
      <c r="A267" s="14" t="str">
        <f>IF(BABY!A267="","",BABY!A267)</f>
        <v/>
      </c>
      <c r="B267" s="14">
        <f>IF(DETAILS!$B$13="I",SUM(BABY!G267:M267),IF(DETAILS!$B$13="II",SUM(BABY!AJ267:AP267),IF(DETAILS!$B$13="III",SUM(BABY!BE267:BK267),"")))</f>
        <v>0</v>
      </c>
      <c r="C267" s="14" t="str">
        <f t="shared" si="64"/>
        <v/>
      </c>
      <c r="D267" s="14">
        <f>IF(DETAILS!$B$13="I",SUM(BABY!N267:T267),IF(DETAILS!$B$13="II",SUM(BABY!AQ267:AW267),IF(DETAILS!$B$13="III",SUM(BABY!BL267:BR267),"")))</f>
        <v>0</v>
      </c>
      <c r="E267" s="14" t="str">
        <f t="shared" si="65"/>
        <v/>
      </c>
      <c r="F267" s="14">
        <f>IF(DETAILS!$B$13="I",SUM(BABY!U267:AA267),IF(DETAILS!$B$13="II",SUM(BABY!AX267:BD267),IF(DETAILS!$B$13="III",SUM(BABY!BS267:BY267),"")))</f>
        <v>0</v>
      </c>
      <c r="G267" s="14" t="str">
        <f t="shared" si="66"/>
        <v/>
      </c>
      <c r="Q267" s="14" t="str">
        <f>IF(MIDDLE!A267="","",MIDDLE!A267)</f>
        <v/>
      </c>
      <c r="R267" s="14">
        <f>IF(DETAILS!$B$13="I",SUM(MIDDLE!G267:M267),IF(DETAILS!$B$13="II",SUM(MIDDLE!AJ267:AP267),IF(DETAILS!$B$13="III",SUM(MIDDLE!BE267:BK267),"")))</f>
        <v>0</v>
      </c>
      <c r="S267" s="14" t="str">
        <f t="shared" si="67"/>
        <v/>
      </c>
      <c r="T267" s="14">
        <f>IF(DETAILS!$B$13="I",SUM(MIDDLE!N267:T267),IF(DETAILS!$B$13="II",SUM(MIDDLE!AQ267:AW267),IF(DETAILS!$B$13="III",SUM(MIDDLE!BL267:BR267),"")))</f>
        <v>0</v>
      </c>
      <c r="U267" s="14" t="str">
        <f t="shared" si="68"/>
        <v/>
      </c>
      <c r="V267" s="14">
        <f>IF(DETAILS!$B$13="I",SUM(MIDDLE!U267:AA267),IF(DETAILS!$B$13="II",SUM(MIDDLE!AX267:BD267),IF(DETAILS!$B$13="III",SUM(MIDDLE!BS267:BY267),"")))</f>
        <v>0</v>
      </c>
      <c r="W267" s="14" t="str">
        <f t="shared" si="69"/>
        <v/>
      </c>
      <c r="AG267" s="14" t="str">
        <f>IF(TOP!A267="","",TOP!A267)</f>
        <v/>
      </c>
      <c r="AH267" s="14">
        <f>IF(DETAILS!$B$13="I",SUM(TOP!G267:M267),IF(DETAILS!$B$13="II",SUM(TOP!AJ267:AP267),IF(DETAILS!$B$13="III",SUM(TOP!BE267:BK267),"")))</f>
        <v>0</v>
      </c>
      <c r="AI267" s="14" t="str">
        <f t="shared" si="70"/>
        <v/>
      </c>
      <c r="AJ267" s="14">
        <f>IF(DETAILS!$B$13="I",SUM(TOP!N267:T267),IF(DETAILS!$B$13="II",SUM(TOP!AQ267:AW267),IF(DETAILS!$B$13="III",SUM(TOP!BL267:BR267),"")))</f>
        <v>0</v>
      </c>
      <c r="AK267" s="14" t="str">
        <f t="shared" si="71"/>
        <v/>
      </c>
      <c r="AL267" s="14">
        <f>IF(DETAILS!$B$13="I",SUM(TOP!U267:AA267),IF(DETAILS!$B$13="II",SUM(TOP!AX267:BD267),IF(DETAILS!$B$13="III",SUM(TOP!BS267:BY267),"")))</f>
        <v>0</v>
      </c>
      <c r="AM267" s="14" t="str">
        <f t="shared" si="72"/>
        <v/>
      </c>
      <c r="AY267" s="14" t="str">
        <f>IF('P1'!A267="","",'P1'!A267)</f>
        <v/>
      </c>
      <c r="AZ267" s="14">
        <f>IF(DETAILS!$B$13="I",SUM('P1'!S267:X267),IF(DETAILS!$B$13="II",SUM('P1'!AR267:AW267),IF(DETAILS!$B$13="III",SUM('P1'!BK267:BP267))))</f>
        <v>0</v>
      </c>
      <c r="BA267" s="14" t="str">
        <f t="shared" si="73"/>
        <v/>
      </c>
      <c r="BJ267" s="14" t="str">
        <f>IF('P2'!A267="","",'P2'!A267)</f>
        <v/>
      </c>
      <c r="BK267" s="14">
        <f>IF(DETAILS!$B$13="I",SUM('P2'!S267:X267),IF(DETAILS!$B$13="II",SUM('P2'!AR267:AW267),IF(DETAILS!$B$13="III",SUM('P2'!BK267:BP267))))</f>
        <v>0</v>
      </c>
      <c r="BL267" s="14" t="str">
        <f t="shared" si="74"/>
        <v/>
      </c>
      <c r="BU267" s="14" t="str">
        <f>IF('P3'!A267="","",'P3'!A267)</f>
        <v/>
      </c>
      <c r="BV267" s="14">
        <f>IF(DETAILS!$B$13="I",SUM('P3'!S267:X267),IF(DETAILS!$B$13="II",SUM('P3'!AR267:AW267),IF(DETAILS!$B$13="III",SUM('P3'!BK267:BP267))))</f>
        <v>0</v>
      </c>
      <c r="BW267" s="14" t="str">
        <f t="shared" si="75"/>
        <v/>
      </c>
      <c r="CG267" s="14" t="str">
        <f>IF('P4'!A267="","",'P4'!A267)</f>
        <v/>
      </c>
      <c r="CH267" s="14">
        <f>IFERROR(IF(DETAILS!$B$13="I",SUM('P4'!O267:R267),IF(DETAILS!$B$13="II",SUM('P4'!AE267:AH267),IF(DETAILS!$B$13="III",SUM('P4'!AQ267:AT267),""))),"ERROR")</f>
        <v>0</v>
      </c>
      <c r="CI267" s="14" t="str">
        <f t="shared" si="76"/>
        <v/>
      </c>
      <c r="CP267" s="14" t="str">
        <f>IF('P5'!A267="","",'P5'!A267)</f>
        <v/>
      </c>
      <c r="CQ267" s="14">
        <f>IFERROR(IF(DETAILS!$B$13="I",SUM('P5'!O267:R267),IF(DETAILS!$B$13="II",SUM('P5'!AE267:AH267),IF(DETAILS!$B$13="III",SUM('P5'!AQ267:AT267),""))),"ERROR")</f>
        <v>0</v>
      </c>
      <c r="CR267" s="14" t="str">
        <f t="shared" si="77"/>
        <v/>
      </c>
      <c r="CY267" s="14" t="str">
        <f>IF('P6'!A267="","",'P6'!A267)</f>
        <v/>
      </c>
      <c r="CZ267" s="14">
        <f>IFERROR(IF(DETAILS!$B$13="I",SUM('P6'!O267:R267),IF(DETAILS!$B$13="II",SUM('P6'!AE267:AH267),IF(DETAILS!$B$13="III",SUM('P6'!AQ267:AT267),""))),"ERROR")</f>
        <v>0</v>
      </c>
      <c r="DA267" s="14" t="str">
        <f t="shared" si="78"/>
        <v/>
      </c>
      <c r="DH267" s="14" t="str">
        <f>IF('P7'!A267="","",'P7'!A267)</f>
        <v/>
      </c>
      <c r="DI267" s="14">
        <f>IFERROR(IF(DETAILS!$B$13="I",SUM('P7'!O267:R267),IF(DETAILS!$B$13="II",SUM('P7'!AE267:AH267),IF(DETAILS!$B$13="III",SUM('P7'!AQ267:AT267),""))),"ERROR")</f>
        <v>0</v>
      </c>
      <c r="DJ267" s="14" t="str">
        <f t="shared" si="79"/>
        <v/>
      </c>
    </row>
    <row r="268" spans="1:114" s="14" customFormat="1" x14ac:dyDescent="0.25">
      <c r="A268" s="14" t="str">
        <f>IF(BABY!A268="","",BABY!A268)</f>
        <v/>
      </c>
      <c r="B268" s="14">
        <f>IF(DETAILS!$B$13="I",SUM(BABY!G268:M268),IF(DETAILS!$B$13="II",SUM(BABY!AJ268:AP268),IF(DETAILS!$B$13="III",SUM(BABY!BE268:BK268),"")))</f>
        <v>0</v>
      </c>
      <c r="C268" s="14" t="str">
        <f t="shared" si="64"/>
        <v/>
      </c>
      <c r="D268" s="14">
        <f>IF(DETAILS!$B$13="I",SUM(BABY!N268:T268),IF(DETAILS!$B$13="II",SUM(BABY!AQ268:AW268),IF(DETAILS!$B$13="III",SUM(BABY!BL268:BR268),"")))</f>
        <v>0</v>
      </c>
      <c r="E268" s="14" t="str">
        <f t="shared" si="65"/>
        <v/>
      </c>
      <c r="F268" s="14">
        <f>IF(DETAILS!$B$13="I",SUM(BABY!U268:AA268),IF(DETAILS!$B$13="II",SUM(BABY!AX268:BD268),IF(DETAILS!$B$13="III",SUM(BABY!BS268:BY268),"")))</f>
        <v>0</v>
      </c>
      <c r="G268" s="14" t="str">
        <f t="shared" si="66"/>
        <v/>
      </c>
      <c r="Q268" s="14" t="str">
        <f>IF(MIDDLE!A268="","",MIDDLE!A268)</f>
        <v/>
      </c>
      <c r="R268" s="14">
        <f>IF(DETAILS!$B$13="I",SUM(MIDDLE!G268:M268),IF(DETAILS!$B$13="II",SUM(MIDDLE!AJ268:AP268),IF(DETAILS!$B$13="III",SUM(MIDDLE!BE268:BK268),"")))</f>
        <v>0</v>
      </c>
      <c r="S268" s="14" t="str">
        <f t="shared" si="67"/>
        <v/>
      </c>
      <c r="T268" s="14">
        <f>IF(DETAILS!$B$13="I",SUM(MIDDLE!N268:T268),IF(DETAILS!$B$13="II",SUM(MIDDLE!AQ268:AW268),IF(DETAILS!$B$13="III",SUM(MIDDLE!BL268:BR268),"")))</f>
        <v>0</v>
      </c>
      <c r="U268" s="14" t="str">
        <f t="shared" si="68"/>
        <v/>
      </c>
      <c r="V268" s="14">
        <f>IF(DETAILS!$B$13="I",SUM(MIDDLE!U268:AA268),IF(DETAILS!$B$13="II",SUM(MIDDLE!AX268:BD268),IF(DETAILS!$B$13="III",SUM(MIDDLE!BS268:BY268),"")))</f>
        <v>0</v>
      </c>
      <c r="W268" s="14" t="str">
        <f t="shared" si="69"/>
        <v/>
      </c>
      <c r="AG268" s="14" t="str">
        <f>IF(TOP!A268="","",TOP!A268)</f>
        <v/>
      </c>
      <c r="AH268" s="14">
        <f>IF(DETAILS!$B$13="I",SUM(TOP!G268:M268),IF(DETAILS!$B$13="II",SUM(TOP!AJ268:AP268),IF(DETAILS!$B$13="III",SUM(TOP!BE268:BK268),"")))</f>
        <v>0</v>
      </c>
      <c r="AI268" s="14" t="str">
        <f t="shared" si="70"/>
        <v/>
      </c>
      <c r="AJ268" s="14">
        <f>IF(DETAILS!$B$13="I",SUM(TOP!N268:T268),IF(DETAILS!$B$13="II",SUM(TOP!AQ268:AW268),IF(DETAILS!$B$13="III",SUM(TOP!BL268:BR268),"")))</f>
        <v>0</v>
      </c>
      <c r="AK268" s="14" t="str">
        <f t="shared" si="71"/>
        <v/>
      </c>
      <c r="AL268" s="14">
        <f>IF(DETAILS!$B$13="I",SUM(TOP!U268:AA268),IF(DETAILS!$B$13="II",SUM(TOP!AX268:BD268),IF(DETAILS!$B$13="III",SUM(TOP!BS268:BY268),"")))</f>
        <v>0</v>
      </c>
      <c r="AM268" s="14" t="str">
        <f t="shared" si="72"/>
        <v/>
      </c>
      <c r="AY268" s="14" t="str">
        <f>IF('P1'!A268="","",'P1'!A268)</f>
        <v/>
      </c>
      <c r="AZ268" s="14">
        <f>IF(DETAILS!$B$13="I",SUM('P1'!S268:X268),IF(DETAILS!$B$13="II",SUM('P1'!AR268:AW268),IF(DETAILS!$B$13="III",SUM('P1'!BK268:BP268))))</f>
        <v>0</v>
      </c>
      <c r="BA268" s="14" t="str">
        <f t="shared" si="73"/>
        <v/>
      </c>
      <c r="BJ268" s="14" t="str">
        <f>IF('P2'!A268="","",'P2'!A268)</f>
        <v/>
      </c>
      <c r="BK268" s="14">
        <f>IF(DETAILS!$B$13="I",SUM('P2'!S268:X268),IF(DETAILS!$B$13="II",SUM('P2'!AR268:AW268),IF(DETAILS!$B$13="III",SUM('P2'!BK268:BP268))))</f>
        <v>0</v>
      </c>
      <c r="BL268" s="14" t="str">
        <f t="shared" si="74"/>
        <v/>
      </c>
      <c r="BU268" s="14" t="str">
        <f>IF('P3'!A268="","",'P3'!A268)</f>
        <v/>
      </c>
      <c r="BV268" s="14">
        <f>IF(DETAILS!$B$13="I",SUM('P3'!S268:X268),IF(DETAILS!$B$13="II",SUM('P3'!AR268:AW268),IF(DETAILS!$B$13="III",SUM('P3'!BK268:BP268))))</f>
        <v>0</v>
      </c>
      <c r="BW268" s="14" t="str">
        <f t="shared" si="75"/>
        <v/>
      </c>
      <c r="CG268" s="14" t="str">
        <f>IF('P4'!A268="","",'P4'!A268)</f>
        <v/>
      </c>
      <c r="CH268" s="14">
        <f>IFERROR(IF(DETAILS!$B$13="I",SUM('P4'!O268:R268),IF(DETAILS!$B$13="II",SUM('P4'!AE268:AH268),IF(DETAILS!$B$13="III",SUM('P4'!AQ268:AT268),""))),"ERROR")</f>
        <v>0</v>
      </c>
      <c r="CI268" s="14" t="str">
        <f t="shared" si="76"/>
        <v/>
      </c>
      <c r="CP268" s="14" t="str">
        <f>IF('P5'!A268="","",'P5'!A268)</f>
        <v/>
      </c>
      <c r="CQ268" s="14">
        <f>IFERROR(IF(DETAILS!$B$13="I",SUM('P5'!O268:R268),IF(DETAILS!$B$13="II",SUM('P5'!AE268:AH268),IF(DETAILS!$B$13="III",SUM('P5'!AQ268:AT268),""))),"ERROR")</f>
        <v>0</v>
      </c>
      <c r="CR268" s="14" t="str">
        <f t="shared" si="77"/>
        <v/>
      </c>
      <c r="CY268" s="14" t="str">
        <f>IF('P6'!A268="","",'P6'!A268)</f>
        <v/>
      </c>
      <c r="CZ268" s="14">
        <f>IFERROR(IF(DETAILS!$B$13="I",SUM('P6'!O268:R268),IF(DETAILS!$B$13="II",SUM('P6'!AE268:AH268),IF(DETAILS!$B$13="III",SUM('P6'!AQ268:AT268),""))),"ERROR")</f>
        <v>0</v>
      </c>
      <c r="DA268" s="14" t="str">
        <f t="shared" si="78"/>
        <v/>
      </c>
      <c r="DH268" s="14" t="str">
        <f>IF('P7'!A268="","",'P7'!A268)</f>
        <v/>
      </c>
      <c r="DI268" s="14">
        <f>IFERROR(IF(DETAILS!$B$13="I",SUM('P7'!O268:R268),IF(DETAILS!$B$13="II",SUM('P7'!AE268:AH268),IF(DETAILS!$B$13="III",SUM('P7'!AQ268:AT268),""))),"ERROR")</f>
        <v>0</v>
      </c>
      <c r="DJ268" s="14" t="str">
        <f t="shared" si="79"/>
        <v/>
      </c>
    </row>
    <row r="269" spans="1:114" s="14" customFormat="1" x14ac:dyDescent="0.25">
      <c r="A269" s="14" t="str">
        <f>IF(BABY!A269="","",BABY!A269)</f>
        <v/>
      </c>
      <c r="B269" s="14">
        <f>IF(DETAILS!$B$13="I",SUM(BABY!G269:M269),IF(DETAILS!$B$13="II",SUM(BABY!AJ269:AP269),IF(DETAILS!$B$13="III",SUM(BABY!BE269:BK269),"")))</f>
        <v>0</v>
      </c>
      <c r="C269" s="14" t="str">
        <f t="shared" si="64"/>
        <v/>
      </c>
      <c r="D269" s="14">
        <f>IF(DETAILS!$B$13="I",SUM(BABY!N269:T269),IF(DETAILS!$B$13="II",SUM(BABY!AQ269:AW269),IF(DETAILS!$B$13="III",SUM(BABY!BL269:BR269),"")))</f>
        <v>0</v>
      </c>
      <c r="E269" s="14" t="str">
        <f t="shared" si="65"/>
        <v/>
      </c>
      <c r="F269" s="14">
        <f>IF(DETAILS!$B$13="I",SUM(BABY!U269:AA269),IF(DETAILS!$B$13="II",SUM(BABY!AX269:BD269),IF(DETAILS!$B$13="III",SUM(BABY!BS269:BY269),"")))</f>
        <v>0</v>
      </c>
      <c r="G269" s="14" t="str">
        <f t="shared" si="66"/>
        <v/>
      </c>
      <c r="Q269" s="14" t="str">
        <f>IF(MIDDLE!A269="","",MIDDLE!A269)</f>
        <v/>
      </c>
      <c r="R269" s="14">
        <f>IF(DETAILS!$B$13="I",SUM(MIDDLE!G269:M269),IF(DETAILS!$B$13="II",SUM(MIDDLE!AJ269:AP269),IF(DETAILS!$B$13="III",SUM(MIDDLE!BE269:BK269),"")))</f>
        <v>0</v>
      </c>
      <c r="S269" s="14" t="str">
        <f t="shared" si="67"/>
        <v/>
      </c>
      <c r="T269" s="14">
        <f>IF(DETAILS!$B$13="I",SUM(MIDDLE!N269:T269),IF(DETAILS!$B$13="II",SUM(MIDDLE!AQ269:AW269),IF(DETAILS!$B$13="III",SUM(MIDDLE!BL269:BR269),"")))</f>
        <v>0</v>
      </c>
      <c r="U269" s="14" t="str">
        <f t="shared" si="68"/>
        <v/>
      </c>
      <c r="V269" s="14">
        <f>IF(DETAILS!$B$13="I",SUM(MIDDLE!U269:AA269),IF(DETAILS!$B$13="II",SUM(MIDDLE!AX269:BD269),IF(DETAILS!$B$13="III",SUM(MIDDLE!BS269:BY269),"")))</f>
        <v>0</v>
      </c>
      <c r="W269" s="14" t="str">
        <f t="shared" si="69"/>
        <v/>
      </c>
      <c r="AG269" s="14" t="str">
        <f>IF(TOP!A269="","",TOP!A269)</f>
        <v/>
      </c>
      <c r="AH269" s="14">
        <f>IF(DETAILS!$B$13="I",SUM(TOP!G269:M269),IF(DETAILS!$B$13="II",SUM(TOP!AJ269:AP269),IF(DETAILS!$B$13="III",SUM(TOP!BE269:BK269),"")))</f>
        <v>0</v>
      </c>
      <c r="AI269" s="14" t="str">
        <f t="shared" si="70"/>
        <v/>
      </c>
      <c r="AJ269" s="14">
        <f>IF(DETAILS!$B$13="I",SUM(TOP!N269:T269),IF(DETAILS!$B$13="II",SUM(TOP!AQ269:AW269),IF(DETAILS!$B$13="III",SUM(TOP!BL269:BR269),"")))</f>
        <v>0</v>
      </c>
      <c r="AK269" s="14" t="str">
        <f t="shared" si="71"/>
        <v/>
      </c>
      <c r="AL269" s="14">
        <f>IF(DETAILS!$B$13="I",SUM(TOP!U269:AA269),IF(DETAILS!$B$13="II",SUM(TOP!AX269:BD269),IF(DETAILS!$B$13="III",SUM(TOP!BS269:BY269),"")))</f>
        <v>0</v>
      </c>
      <c r="AM269" s="14" t="str">
        <f t="shared" si="72"/>
        <v/>
      </c>
      <c r="AY269" s="14" t="str">
        <f>IF('P1'!A269="","",'P1'!A269)</f>
        <v/>
      </c>
      <c r="AZ269" s="14">
        <f>IF(DETAILS!$B$13="I",SUM('P1'!S269:X269),IF(DETAILS!$B$13="II",SUM('P1'!AR269:AW269),IF(DETAILS!$B$13="III",SUM('P1'!BK269:BP269))))</f>
        <v>0</v>
      </c>
      <c r="BA269" s="14" t="str">
        <f t="shared" si="73"/>
        <v/>
      </c>
      <c r="BJ269" s="14" t="str">
        <f>IF('P2'!A269="","",'P2'!A269)</f>
        <v/>
      </c>
      <c r="BK269" s="14">
        <f>IF(DETAILS!$B$13="I",SUM('P2'!S269:X269),IF(DETAILS!$B$13="II",SUM('P2'!AR269:AW269),IF(DETAILS!$B$13="III",SUM('P2'!BK269:BP269))))</f>
        <v>0</v>
      </c>
      <c r="BL269" s="14" t="str">
        <f t="shared" si="74"/>
        <v/>
      </c>
      <c r="BU269" s="14" t="str">
        <f>IF('P3'!A269="","",'P3'!A269)</f>
        <v/>
      </c>
      <c r="BV269" s="14">
        <f>IF(DETAILS!$B$13="I",SUM('P3'!S269:X269),IF(DETAILS!$B$13="II",SUM('P3'!AR269:AW269),IF(DETAILS!$B$13="III",SUM('P3'!BK269:BP269))))</f>
        <v>0</v>
      </c>
      <c r="BW269" s="14" t="str">
        <f t="shared" si="75"/>
        <v/>
      </c>
      <c r="CG269" s="14" t="str">
        <f>IF('P4'!A269="","",'P4'!A269)</f>
        <v/>
      </c>
      <c r="CH269" s="14">
        <f>IFERROR(IF(DETAILS!$B$13="I",SUM('P4'!O269:R269),IF(DETAILS!$B$13="II",SUM('P4'!AE269:AH269),IF(DETAILS!$B$13="III",SUM('P4'!AQ269:AT269),""))),"ERROR")</f>
        <v>0</v>
      </c>
      <c r="CI269" s="14" t="str">
        <f t="shared" si="76"/>
        <v/>
      </c>
      <c r="CP269" s="14" t="str">
        <f>IF('P5'!A269="","",'P5'!A269)</f>
        <v/>
      </c>
      <c r="CQ269" s="14">
        <f>IFERROR(IF(DETAILS!$B$13="I",SUM('P5'!O269:R269),IF(DETAILS!$B$13="II",SUM('P5'!AE269:AH269),IF(DETAILS!$B$13="III",SUM('P5'!AQ269:AT269),""))),"ERROR")</f>
        <v>0</v>
      </c>
      <c r="CR269" s="14" t="str">
        <f t="shared" si="77"/>
        <v/>
      </c>
      <c r="CY269" s="14" t="str">
        <f>IF('P6'!A269="","",'P6'!A269)</f>
        <v/>
      </c>
      <c r="CZ269" s="14">
        <f>IFERROR(IF(DETAILS!$B$13="I",SUM('P6'!O269:R269),IF(DETAILS!$B$13="II",SUM('P6'!AE269:AH269),IF(DETAILS!$B$13="III",SUM('P6'!AQ269:AT269),""))),"ERROR")</f>
        <v>0</v>
      </c>
      <c r="DA269" s="14" t="str">
        <f t="shared" si="78"/>
        <v/>
      </c>
      <c r="DH269" s="14" t="str">
        <f>IF('P7'!A269="","",'P7'!A269)</f>
        <v/>
      </c>
      <c r="DI269" s="14">
        <f>IFERROR(IF(DETAILS!$B$13="I",SUM('P7'!O269:R269),IF(DETAILS!$B$13="II",SUM('P7'!AE269:AH269),IF(DETAILS!$B$13="III",SUM('P7'!AQ269:AT269),""))),"ERROR")</f>
        <v>0</v>
      </c>
      <c r="DJ269" s="14" t="str">
        <f t="shared" si="79"/>
        <v/>
      </c>
    </row>
    <row r="270" spans="1:114" s="14" customFormat="1" x14ac:dyDescent="0.25">
      <c r="A270" s="14" t="str">
        <f>IF(BABY!A270="","",BABY!A270)</f>
        <v/>
      </c>
      <c r="B270" s="14">
        <f>IF(DETAILS!$B$13="I",SUM(BABY!G270:M270),IF(DETAILS!$B$13="II",SUM(BABY!AJ270:AP270),IF(DETAILS!$B$13="III",SUM(BABY!BE270:BK270),"")))</f>
        <v>0</v>
      </c>
      <c r="C270" s="14" t="str">
        <f t="shared" si="64"/>
        <v/>
      </c>
      <c r="D270" s="14">
        <f>IF(DETAILS!$B$13="I",SUM(BABY!N270:T270),IF(DETAILS!$B$13="II",SUM(BABY!AQ270:AW270),IF(DETAILS!$B$13="III",SUM(BABY!BL270:BR270),"")))</f>
        <v>0</v>
      </c>
      <c r="E270" s="14" t="str">
        <f t="shared" si="65"/>
        <v/>
      </c>
      <c r="F270" s="14">
        <f>IF(DETAILS!$B$13="I",SUM(BABY!U270:AA270),IF(DETAILS!$B$13="II",SUM(BABY!AX270:BD270),IF(DETAILS!$B$13="III",SUM(BABY!BS270:BY270),"")))</f>
        <v>0</v>
      </c>
      <c r="G270" s="14" t="str">
        <f t="shared" si="66"/>
        <v/>
      </c>
      <c r="Q270" s="14" t="str">
        <f>IF(MIDDLE!A270="","",MIDDLE!A270)</f>
        <v/>
      </c>
      <c r="R270" s="14">
        <f>IF(DETAILS!$B$13="I",SUM(MIDDLE!G270:M270),IF(DETAILS!$B$13="II",SUM(MIDDLE!AJ270:AP270),IF(DETAILS!$B$13="III",SUM(MIDDLE!BE270:BK270),"")))</f>
        <v>0</v>
      </c>
      <c r="S270" s="14" t="str">
        <f t="shared" si="67"/>
        <v/>
      </c>
      <c r="T270" s="14">
        <f>IF(DETAILS!$B$13="I",SUM(MIDDLE!N270:T270),IF(DETAILS!$B$13="II",SUM(MIDDLE!AQ270:AW270),IF(DETAILS!$B$13="III",SUM(MIDDLE!BL270:BR270),"")))</f>
        <v>0</v>
      </c>
      <c r="U270" s="14" t="str">
        <f t="shared" si="68"/>
        <v/>
      </c>
      <c r="V270" s="14">
        <f>IF(DETAILS!$B$13="I",SUM(MIDDLE!U270:AA270),IF(DETAILS!$B$13="II",SUM(MIDDLE!AX270:BD270),IF(DETAILS!$B$13="III",SUM(MIDDLE!BS270:BY270),"")))</f>
        <v>0</v>
      </c>
      <c r="W270" s="14" t="str">
        <f t="shared" si="69"/>
        <v/>
      </c>
      <c r="AG270" s="14" t="str">
        <f>IF(TOP!A270="","",TOP!A270)</f>
        <v/>
      </c>
      <c r="AH270" s="14">
        <f>IF(DETAILS!$B$13="I",SUM(TOP!G270:M270),IF(DETAILS!$B$13="II",SUM(TOP!AJ270:AP270),IF(DETAILS!$B$13="III",SUM(TOP!BE270:BK270),"")))</f>
        <v>0</v>
      </c>
      <c r="AI270" s="14" t="str">
        <f t="shared" si="70"/>
        <v/>
      </c>
      <c r="AJ270" s="14">
        <f>IF(DETAILS!$B$13="I",SUM(TOP!N270:T270),IF(DETAILS!$B$13="II",SUM(TOP!AQ270:AW270),IF(DETAILS!$B$13="III",SUM(TOP!BL270:BR270),"")))</f>
        <v>0</v>
      </c>
      <c r="AK270" s="14" t="str">
        <f t="shared" si="71"/>
        <v/>
      </c>
      <c r="AL270" s="14">
        <f>IF(DETAILS!$B$13="I",SUM(TOP!U270:AA270),IF(DETAILS!$B$13="II",SUM(TOP!AX270:BD270),IF(DETAILS!$B$13="III",SUM(TOP!BS270:BY270),"")))</f>
        <v>0</v>
      </c>
      <c r="AM270" s="14" t="str">
        <f t="shared" si="72"/>
        <v/>
      </c>
      <c r="AY270" s="14" t="str">
        <f>IF('P1'!A270="","",'P1'!A270)</f>
        <v/>
      </c>
      <c r="AZ270" s="14">
        <f>IF(DETAILS!$B$13="I",SUM('P1'!S270:X270),IF(DETAILS!$B$13="II",SUM('P1'!AR270:AW270),IF(DETAILS!$B$13="III",SUM('P1'!BK270:BP270))))</f>
        <v>0</v>
      </c>
      <c r="BA270" s="14" t="str">
        <f t="shared" si="73"/>
        <v/>
      </c>
      <c r="BJ270" s="14" t="str">
        <f>IF('P2'!A270="","",'P2'!A270)</f>
        <v/>
      </c>
      <c r="BK270" s="14">
        <f>IF(DETAILS!$B$13="I",SUM('P2'!S270:X270),IF(DETAILS!$B$13="II",SUM('P2'!AR270:AW270),IF(DETAILS!$B$13="III",SUM('P2'!BK270:BP270))))</f>
        <v>0</v>
      </c>
      <c r="BL270" s="14" t="str">
        <f t="shared" si="74"/>
        <v/>
      </c>
      <c r="BU270" s="14" t="str">
        <f>IF('P3'!A270="","",'P3'!A270)</f>
        <v/>
      </c>
      <c r="BV270" s="14">
        <f>IF(DETAILS!$B$13="I",SUM('P3'!S270:X270),IF(DETAILS!$B$13="II",SUM('P3'!AR270:AW270),IF(DETAILS!$B$13="III",SUM('P3'!BK270:BP270))))</f>
        <v>0</v>
      </c>
      <c r="BW270" s="14" t="str">
        <f t="shared" si="75"/>
        <v/>
      </c>
      <c r="CG270" s="14" t="str">
        <f>IF('P4'!A270="","",'P4'!A270)</f>
        <v/>
      </c>
      <c r="CH270" s="14">
        <f>IFERROR(IF(DETAILS!$B$13="I",SUM('P4'!O270:R270),IF(DETAILS!$B$13="II",SUM('P4'!AE270:AH270),IF(DETAILS!$B$13="III",SUM('P4'!AQ270:AT270),""))),"ERROR")</f>
        <v>0</v>
      </c>
      <c r="CI270" s="14" t="str">
        <f t="shared" si="76"/>
        <v/>
      </c>
      <c r="CP270" s="14" t="str">
        <f>IF('P5'!A270="","",'P5'!A270)</f>
        <v/>
      </c>
      <c r="CQ270" s="14">
        <f>IFERROR(IF(DETAILS!$B$13="I",SUM('P5'!O270:R270),IF(DETAILS!$B$13="II",SUM('P5'!AE270:AH270),IF(DETAILS!$B$13="III",SUM('P5'!AQ270:AT270),""))),"ERROR")</f>
        <v>0</v>
      </c>
      <c r="CR270" s="14" t="str">
        <f t="shared" si="77"/>
        <v/>
      </c>
      <c r="CY270" s="14" t="str">
        <f>IF('P6'!A270="","",'P6'!A270)</f>
        <v/>
      </c>
      <c r="CZ270" s="14">
        <f>IFERROR(IF(DETAILS!$B$13="I",SUM('P6'!O270:R270),IF(DETAILS!$B$13="II",SUM('P6'!AE270:AH270),IF(DETAILS!$B$13="III",SUM('P6'!AQ270:AT270),""))),"ERROR")</f>
        <v>0</v>
      </c>
      <c r="DA270" s="14" t="str">
        <f t="shared" si="78"/>
        <v/>
      </c>
      <c r="DH270" s="14" t="str">
        <f>IF('P7'!A270="","",'P7'!A270)</f>
        <v/>
      </c>
      <c r="DI270" s="14">
        <f>IFERROR(IF(DETAILS!$B$13="I",SUM('P7'!O270:R270),IF(DETAILS!$B$13="II",SUM('P7'!AE270:AH270),IF(DETAILS!$B$13="III",SUM('P7'!AQ270:AT270),""))),"ERROR")</f>
        <v>0</v>
      </c>
      <c r="DJ270" s="14" t="str">
        <f t="shared" si="79"/>
        <v/>
      </c>
    </row>
    <row r="271" spans="1:114" s="14" customFormat="1" x14ac:dyDescent="0.25">
      <c r="A271" s="14" t="str">
        <f>IF(BABY!A271="","",BABY!A271)</f>
        <v/>
      </c>
      <c r="B271" s="14">
        <f>IF(DETAILS!$B$13="I",SUM(BABY!G271:M271),IF(DETAILS!$B$13="II",SUM(BABY!AJ271:AP271),IF(DETAILS!$B$13="III",SUM(BABY!BE271:BK271),"")))</f>
        <v>0</v>
      </c>
      <c r="C271" s="14" t="str">
        <f t="shared" si="64"/>
        <v/>
      </c>
      <c r="D271" s="14">
        <f>IF(DETAILS!$B$13="I",SUM(BABY!N271:T271),IF(DETAILS!$B$13="II",SUM(BABY!AQ271:AW271),IF(DETAILS!$B$13="III",SUM(BABY!BL271:BR271),"")))</f>
        <v>0</v>
      </c>
      <c r="E271" s="14" t="str">
        <f t="shared" si="65"/>
        <v/>
      </c>
      <c r="F271" s="14">
        <f>IF(DETAILS!$B$13="I",SUM(BABY!U271:AA271),IF(DETAILS!$B$13="II",SUM(BABY!AX271:BD271),IF(DETAILS!$B$13="III",SUM(BABY!BS271:BY271),"")))</f>
        <v>0</v>
      </c>
      <c r="G271" s="14" t="str">
        <f t="shared" si="66"/>
        <v/>
      </c>
      <c r="Q271" s="14" t="str">
        <f>IF(MIDDLE!A271="","",MIDDLE!A271)</f>
        <v/>
      </c>
      <c r="R271" s="14">
        <f>IF(DETAILS!$B$13="I",SUM(MIDDLE!G271:M271),IF(DETAILS!$B$13="II",SUM(MIDDLE!AJ271:AP271),IF(DETAILS!$B$13="III",SUM(MIDDLE!BE271:BK271),"")))</f>
        <v>0</v>
      </c>
      <c r="S271" s="14" t="str">
        <f t="shared" si="67"/>
        <v/>
      </c>
      <c r="T271" s="14">
        <f>IF(DETAILS!$B$13="I",SUM(MIDDLE!N271:T271),IF(DETAILS!$B$13="II",SUM(MIDDLE!AQ271:AW271),IF(DETAILS!$B$13="III",SUM(MIDDLE!BL271:BR271),"")))</f>
        <v>0</v>
      </c>
      <c r="U271" s="14" t="str">
        <f t="shared" si="68"/>
        <v/>
      </c>
      <c r="V271" s="14">
        <f>IF(DETAILS!$B$13="I",SUM(MIDDLE!U271:AA271),IF(DETAILS!$B$13="II",SUM(MIDDLE!AX271:BD271),IF(DETAILS!$B$13="III",SUM(MIDDLE!BS271:BY271),"")))</f>
        <v>0</v>
      </c>
      <c r="W271" s="14" t="str">
        <f t="shared" si="69"/>
        <v/>
      </c>
      <c r="AG271" s="14" t="str">
        <f>IF(TOP!A271="","",TOP!A271)</f>
        <v/>
      </c>
      <c r="AH271" s="14">
        <f>IF(DETAILS!$B$13="I",SUM(TOP!G271:M271),IF(DETAILS!$B$13="II",SUM(TOP!AJ271:AP271),IF(DETAILS!$B$13="III",SUM(TOP!BE271:BK271),"")))</f>
        <v>0</v>
      </c>
      <c r="AI271" s="14" t="str">
        <f t="shared" si="70"/>
        <v/>
      </c>
      <c r="AJ271" s="14">
        <f>IF(DETAILS!$B$13="I",SUM(TOP!N271:T271),IF(DETAILS!$B$13="II",SUM(TOP!AQ271:AW271),IF(DETAILS!$B$13="III",SUM(TOP!BL271:BR271),"")))</f>
        <v>0</v>
      </c>
      <c r="AK271" s="14" t="str">
        <f t="shared" si="71"/>
        <v/>
      </c>
      <c r="AL271" s="14">
        <f>IF(DETAILS!$B$13="I",SUM(TOP!U271:AA271),IF(DETAILS!$B$13="II",SUM(TOP!AX271:BD271),IF(DETAILS!$B$13="III",SUM(TOP!BS271:BY271),"")))</f>
        <v>0</v>
      </c>
      <c r="AM271" s="14" t="str">
        <f t="shared" si="72"/>
        <v/>
      </c>
      <c r="AY271" s="14" t="str">
        <f>IF('P1'!A271="","",'P1'!A271)</f>
        <v/>
      </c>
      <c r="AZ271" s="14">
        <f>IF(DETAILS!$B$13="I",SUM('P1'!S271:X271),IF(DETAILS!$B$13="II",SUM('P1'!AR271:AW271),IF(DETAILS!$B$13="III",SUM('P1'!BK271:BP271))))</f>
        <v>0</v>
      </c>
      <c r="BA271" s="14" t="str">
        <f t="shared" si="73"/>
        <v/>
      </c>
      <c r="BJ271" s="14" t="str">
        <f>IF('P2'!A271="","",'P2'!A271)</f>
        <v/>
      </c>
      <c r="BK271" s="14">
        <f>IF(DETAILS!$B$13="I",SUM('P2'!S271:X271),IF(DETAILS!$B$13="II",SUM('P2'!AR271:AW271),IF(DETAILS!$B$13="III",SUM('P2'!BK271:BP271))))</f>
        <v>0</v>
      </c>
      <c r="BL271" s="14" t="str">
        <f t="shared" si="74"/>
        <v/>
      </c>
      <c r="BU271" s="14" t="str">
        <f>IF('P3'!A271="","",'P3'!A271)</f>
        <v/>
      </c>
      <c r="BV271" s="14">
        <f>IF(DETAILS!$B$13="I",SUM('P3'!S271:X271),IF(DETAILS!$B$13="II",SUM('P3'!AR271:AW271),IF(DETAILS!$B$13="III",SUM('P3'!BK271:BP271))))</f>
        <v>0</v>
      </c>
      <c r="BW271" s="14" t="str">
        <f t="shared" si="75"/>
        <v/>
      </c>
      <c r="CG271" s="14" t="str">
        <f>IF('P4'!A271="","",'P4'!A271)</f>
        <v/>
      </c>
      <c r="CH271" s="14">
        <f>IFERROR(IF(DETAILS!$B$13="I",SUM('P4'!O271:R271),IF(DETAILS!$B$13="II",SUM('P4'!AE271:AH271),IF(DETAILS!$B$13="III",SUM('P4'!AQ271:AT271),""))),"ERROR")</f>
        <v>0</v>
      </c>
      <c r="CI271" s="14" t="str">
        <f t="shared" si="76"/>
        <v/>
      </c>
      <c r="CP271" s="14" t="str">
        <f>IF('P5'!A271="","",'P5'!A271)</f>
        <v/>
      </c>
      <c r="CQ271" s="14">
        <f>IFERROR(IF(DETAILS!$B$13="I",SUM('P5'!O271:R271),IF(DETAILS!$B$13="II",SUM('P5'!AE271:AH271),IF(DETAILS!$B$13="III",SUM('P5'!AQ271:AT271),""))),"ERROR")</f>
        <v>0</v>
      </c>
      <c r="CR271" s="14" t="str">
        <f t="shared" si="77"/>
        <v/>
      </c>
      <c r="CY271" s="14" t="str">
        <f>IF('P6'!A271="","",'P6'!A271)</f>
        <v/>
      </c>
      <c r="CZ271" s="14">
        <f>IFERROR(IF(DETAILS!$B$13="I",SUM('P6'!O271:R271),IF(DETAILS!$B$13="II",SUM('P6'!AE271:AH271),IF(DETAILS!$B$13="III",SUM('P6'!AQ271:AT271),""))),"ERROR")</f>
        <v>0</v>
      </c>
      <c r="DA271" s="14" t="str">
        <f t="shared" si="78"/>
        <v/>
      </c>
      <c r="DH271" s="14" t="str">
        <f>IF('P7'!A271="","",'P7'!A271)</f>
        <v/>
      </c>
      <c r="DI271" s="14">
        <f>IFERROR(IF(DETAILS!$B$13="I",SUM('P7'!O271:R271),IF(DETAILS!$B$13="II",SUM('P7'!AE271:AH271),IF(DETAILS!$B$13="III",SUM('P7'!AQ271:AT271),""))),"ERROR")</f>
        <v>0</v>
      </c>
      <c r="DJ271" s="14" t="str">
        <f t="shared" si="79"/>
        <v/>
      </c>
    </row>
    <row r="272" spans="1:114" s="14" customFormat="1" x14ac:dyDescent="0.25">
      <c r="A272" s="14" t="str">
        <f>IF(BABY!A272="","",BABY!A272)</f>
        <v/>
      </c>
      <c r="B272" s="14">
        <f>IF(DETAILS!$B$13="I",SUM(BABY!G272:M272),IF(DETAILS!$B$13="II",SUM(BABY!AJ272:AP272),IF(DETAILS!$B$13="III",SUM(BABY!BE272:BK272),"")))</f>
        <v>0</v>
      </c>
      <c r="C272" s="14" t="str">
        <f t="shared" si="64"/>
        <v/>
      </c>
      <c r="D272" s="14">
        <f>IF(DETAILS!$B$13="I",SUM(BABY!N272:T272),IF(DETAILS!$B$13="II",SUM(BABY!AQ272:AW272),IF(DETAILS!$B$13="III",SUM(BABY!BL272:BR272),"")))</f>
        <v>0</v>
      </c>
      <c r="E272" s="14" t="str">
        <f t="shared" si="65"/>
        <v/>
      </c>
      <c r="F272" s="14">
        <f>IF(DETAILS!$B$13="I",SUM(BABY!U272:AA272),IF(DETAILS!$B$13="II",SUM(BABY!AX272:BD272),IF(DETAILS!$B$13="III",SUM(BABY!BS272:BY272),"")))</f>
        <v>0</v>
      </c>
      <c r="G272" s="14" t="str">
        <f t="shared" si="66"/>
        <v/>
      </c>
      <c r="Q272" s="14" t="str">
        <f>IF(MIDDLE!A272="","",MIDDLE!A272)</f>
        <v/>
      </c>
      <c r="R272" s="14">
        <f>IF(DETAILS!$B$13="I",SUM(MIDDLE!G272:M272),IF(DETAILS!$B$13="II",SUM(MIDDLE!AJ272:AP272),IF(DETAILS!$B$13="III",SUM(MIDDLE!BE272:BK272),"")))</f>
        <v>0</v>
      </c>
      <c r="S272" s="14" t="str">
        <f t="shared" si="67"/>
        <v/>
      </c>
      <c r="T272" s="14">
        <f>IF(DETAILS!$B$13="I",SUM(MIDDLE!N272:T272),IF(DETAILS!$B$13="II",SUM(MIDDLE!AQ272:AW272),IF(DETAILS!$B$13="III",SUM(MIDDLE!BL272:BR272),"")))</f>
        <v>0</v>
      </c>
      <c r="U272" s="14" t="str">
        <f t="shared" si="68"/>
        <v/>
      </c>
      <c r="V272" s="14">
        <f>IF(DETAILS!$B$13="I",SUM(MIDDLE!U272:AA272),IF(DETAILS!$B$13="II",SUM(MIDDLE!AX272:BD272),IF(DETAILS!$B$13="III",SUM(MIDDLE!BS272:BY272),"")))</f>
        <v>0</v>
      </c>
      <c r="W272" s="14" t="str">
        <f t="shared" si="69"/>
        <v/>
      </c>
      <c r="AG272" s="14" t="str">
        <f>IF(TOP!A272="","",TOP!A272)</f>
        <v/>
      </c>
      <c r="AH272" s="14">
        <f>IF(DETAILS!$B$13="I",SUM(TOP!G272:M272),IF(DETAILS!$B$13="II",SUM(TOP!AJ272:AP272),IF(DETAILS!$B$13="III",SUM(TOP!BE272:BK272),"")))</f>
        <v>0</v>
      </c>
      <c r="AI272" s="14" t="str">
        <f t="shared" si="70"/>
        <v/>
      </c>
      <c r="AJ272" s="14">
        <f>IF(DETAILS!$B$13="I",SUM(TOP!N272:T272),IF(DETAILS!$B$13="II",SUM(TOP!AQ272:AW272),IF(DETAILS!$B$13="III",SUM(TOP!BL272:BR272),"")))</f>
        <v>0</v>
      </c>
      <c r="AK272" s="14" t="str">
        <f t="shared" si="71"/>
        <v/>
      </c>
      <c r="AL272" s="14">
        <f>IF(DETAILS!$B$13="I",SUM(TOP!U272:AA272),IF(DETAILS!$B$13="II",SUM(TOP!AX272:BD272),IF(DETAILS!$B$13="III",SUM(TOP!BS272:BY272),"")))</f>
        <v>0</v>
      </c>
      <c r="AM272" s="14" t="str">
        <f t="shared" si="72"/>
        <v/>
      </c>
      <c r="AY272" s="14" t="str">
        <f>IF('P1'!A272="","",'P1'!A272)</f>
        <v/>
      </c>
      <c r="AZ272" s="14">
        <f>IF(DETAILS!$B$13="I",SUM('P1'!S272:X272),IF(DETAILS!$B$13="II",SUM('P1'!AR272:AW272),IF(DETAILS!$B$13="III",SUM('P1'!BK272:BP272))))</f>
        <v>0</v>
      </c>
      <c r="BA272" s="14" t="str">
        <f t="shared" si="73"/>
        <v/>
      </c>
      <c r="BJ272" s="14" t="str">
        <f>IF('P2'!A272="","",'P2'!A272)</f>
        <v/>
      </c>
      <c r="BK272" s="14">
        <f>IF(DETAILS!$B$13="I",SUM('P2'!S272:X272),IF(DETAILS!$B$13="II",SUM('P2'!AR272:AW272),IF(DETAILS!$B$13="III",SUM('P2'!BK272:BP272))))</f>
        <v>0</v>
      </c>
      <c r="BL272" s="14" t="str">
        <f t="shared" si="74"/>
        <v/>
      </c>
      <c r="BU272" s="14" t="str">
        <f>IF('P3'!A272="","",'P3'!A272)</f>
        <v/>
      </c>
      <c r="BV272" s="14">
        <f>IF(DETAILS!$B$13="I",SUM('P3'!S272:X272),IF(DETAILS!$B$13="II",SUM('P3'!AR272:AW272),IF(DETAILS!$B$13="III",SUM('P3'!BK272:BP272))))</f>
        <v>0</v>
      </c>
      <c r="BW272" s="14" t="str">
        <f t="shared" si="75"/>
        <v/>
      </c>
      <c r="CG272" s="14" t="str">
        <f>IF('P4'!A272="","",'P4'!A272)</f>
        <v/>
      </c>
      <c r="CH272" s="14">
        <f>IFERROR(IF(DETAILS!$B$13="I",SUM('P4'!O272:R272),IF(DETAILS!$B$13="II",SUM('P4'!AE272:AH272),IF(DETAILS!$B$13="III",SUM('P4'!AQ272:AT272),""))),"ERROR")</f>
        <v>0</v>
      </c>
      <c r="CI272" s="14" t="str">
        <f t="shared" si="76"/>
        <v/>
      </c>
      <c r="CP272" s="14" t="str">
        <f>IF('P5'!A272="","",'P5'!A272)</f>
        <v/>
      </c>
      <c r="CQ272" s="14">
        <f>IFERROR(IF(DETAILS!$B$13="I",SUM('P5'!O272:R272),IF(DETAILS!$B$13="II",SUM('P5'!AE272:AH272),IF(DETAILS!$B$13="III",SUM('P5'!AQ272:AT272),""))),"ERROR")</f>
        <v>0</v>
      </c>
      <c r="CR272" s="14" t="str">
        <f t="shared" si="77"/>
        <v/>
      </c>
      <c r="CY272" s="14" t="str">
        <f>IF('P6'!A272="","",'P6'!A272)</f>
        <v/>
      </c>
      <c r="CZ272" s="14">
        <f>IFERROR(IF(DETAILS!$B$13="I",SUM('P6'!O272:R272),IF(DETAILS!$B$13="II",SUM('P6'!AE272:AH272),IF(DETAILS!$B$13="III",SUM('P6'!AQ272:AT272),""))),"ERROR")</f>
        <v>0</v>
      </c>
      <c r="DA272" s="14" t="str">
        <f t="shared" si="78"/>
        <v/>
      </c>
      <c r="DH272" s="14" t="str">
        <f>IF('P7'!A272="","",'P7'!A272)</f>
        <v/>
      </c>
      <c r="DI272" s="14">
        <f>IFERROR(IF(DETAILS!$B$13="I",SUM('P7'!O272:R272),IF(DETAILS!$B$13="II",SUM('P7'!AE272:AH272),IF(DETAILS!$B$13="III",SUM('P7'!AQ272:AT272),""))),"ERROR")</f>
        <v>0</v>
      </c>
      <c r="DJ272" s="14" t="str">
        <f t="shared" si="79"/>
        <v/>
      </c>
    </row>
    <row r="273" spans="1:114" s="14" customFormat="1" x14ac:dyDescent="0.25">
      <c r="A273" s="14" t="str">
        <f>IF(BABY!A273="","",BABY!A273)</f>
        <v/>
      </c>
      <c r="B273" s="14">
        <f>IF(DETAILS!$B$13="I",SUM(BABY!G273:M273),IF(DETAILS!$B$13="II",SUM(BABY!AJ273:AP273),IF(DETAILS!$B$13="III",SUM(BABY!BE273:BK273),"")))</f>
        <v>0</v>
      </c>
      <c r="C273" s="14" t="str">
        <f t="shared" si="64"/>
        <v/>
      </c>
      <c r="D273" s="14">
        <f>IF(DETAILS!$B$13="I",SUM(BABY!N273:T273),IF(DETAILS!$B$13="II",SUM(BABY!AQ273:AW273),IF(DETAILS!$B$13="III",SUM(BABY!BL273:BR273),"")))</f>
        <v>0</v>
      </c>
      <c r="E273" s="14" t="str">
        <f t="shared" si="65"/>
        <v/>
      </c>
      <c r="F273" s="14">
        <f>IF(DETAILS!$B$13="I",SUM(BABY!U273:AA273),IF(DETAILS!$B$13="II",SUM(BABY!AX273:BD273),IF(DETAILS!$B$13="III",SUM(BABY!BS273:BY273),"")))</f>
        <v>0</v>
      </c>
      <c r="G273" s="14" t="str">
        <f t="shared" si="66"/>
        <v/>
      </c>
      <c r="Q273" s="14" t="str">
        <f>IF(MIDDLE!A273="","",MIDDLE!A273)</f>
        <v/>
      </c>
      <c r="R273" s="14">
        <f>IF(DETAILS!$B$13="I",SUM(MIDDLE!G273:M273),IF(DETAILS!$B$13="II",SUM(MIDDLE!AJ273:AP273),IF(DETAILS!$B$13="III",SUM(MIDDLE!BE273:BK273),"")))</f>
        <v>0</v>
      </c>
      <c r="S273" s="14" t="str">
        <f t="shared" si="67"/>
        <v/>
      </c>
      <c r="T273" s="14">
        <f>IF(DETAILS!$B$13="I",SUM(MIDDLE!N273:T273),IF(DETAILS!$B$13="II",SUM(MIDDLE!AQ273:AW273),IF(DETAILS!$B$13="III",SUM(MIDDLE!BL273:BR273),"")))</f>
        <v>0</v>
      </c>
      <c r="U273" s="14" t="str">
        <f t="shared" si="68"/>
        <v/>
      </c>
      <c r="V273" s="14">
        <f>IF(DETAILS!$B$13="I",SUM(MIDDLE!U273:AA273),IF(DETAILS!$B$13="II",SUM(MIDDLE!AX273:BD273),IF(DETAILS!$B$13="III",SUM(MIDDLE!BS273:BY273),"")))</f>
        <v>0</v>
      </c>
      <c r="W273" s="14" t="str">
        <f t="shared" si="69"/>
        <v/>
      </c>
      <c r="AG273" s="14" t="str">
        <f>IF(TOP!A273="","",TOP!A273)</f>
        <v/>
      </c>
      <c r="AH273" s="14">
        <f>IF(DETAILS!$B$13="I",SUM(TOP!G273:M273),IF(DETAILS!$B$13="II",SUM(TOP!AJ273:AP273),IF(DETAILS!$B$13="III",SUM(TOP!BE273:BK273),"")))</f>
        <v>0</v>
      </c>
      <c r="AI273" s="14" t="str">
        <f t="shared" si="70"/>
        <v/>
      </c>
      <c r="AJ273" s="14">
        <f>IF(DETAILS!$B$13="I",SUM(TOP!N273:T273),IF(DETAILS!$B$13="II",SUM(TOP!AQ273:AW273),IF(DETAILS!$B$13="III",SUM(TOP!BL273:BR273),"")))</f>
        <v>0</v>
      </c>
      <c r="AK273" s="14" t="str">
        <f t="shared" si="71"/>
        <v/>
      </c>
      <c r="AL273" s="14">
        <f>IF(DETAILS!$B$13="I",SUM(TOP!U273:AA273),IF(DETAILS!$B$13="II",SUM(TOP!AX273:BD273),IF(DETAILS!$B$13="III",SUM(TOP!BS273:BY273),"")))</f>
        <v>0</v>
      </c>
      <c r="AM273" s="14" t="str">
        <f t="shared" si="72"/>
        <v/>
      </c>
      <c r="AY273" s="14" t="str">
        <f>IF('P1'!A273="","",'P1'!A273)</f>
        <v/>
      </c>
      <c r="AZ273" s="14">
        <f>IF(DETAILS!$B$13="I",SUM('P1'!S273:X273),IF(DETAILS!$B$13="II",SUM('P1'!AR273:AW273),IF(DETAILS!$B$13="III",SUM('P1'!BK273:BP273))))</f>
        <v>0</v>
      </c>
      <c r="BA273" s="14" t="str">
        <f t="shared" si="73"/>
        <v/>
      </c>
      <c r="BJ273" s="14" t="str">
        <f>IF('P2'!A273="","",'P2'!A273)</f>
        <v/>
      </c>
      <c r="BK273" s="14">
        <f>IF(DETAILS!$B$13="I",SUM('P2'!S273:X273),IF(DETAILS!$B$13="II",SUM('P2'!AR273:AW273),IF(DETAILS!$B$13="III",SUM('P2'!BK273:BP273))))</f>
        <v>0</v>
      </c>
      <c r="BL273" s="14" t="str">
        <f t="shared" si="74"/>
        <v/>
      </c>
      <c r="BU273" s="14" t="str">
        <f>IF('P3'!A273="","",'P3'!A273)</f>
        <v/>
      </c>
      <c r="BV273" s="14">
        <f>IF(DETAILS!$B$13="I",SUM('P3'!S273:X273),IF(DETAILS!$B$13="II",SUM('P3'!AR273:AW273),IF(DETAILS!$B$13="III",SUM('P3'!BK273:BP273))))</f>
        <v>0</v>
      </c>
      <c r="BW273" s="14" t="str">
        <f t="shared" si="75"/>
        <v/>
      </c>
      <c r="CG273" s="14" t="str">
        <f>IF('P4'!A273="","",'P4'!A273)</f>
        <v/>
      </c>
      <c r="CH273" s="14">
        <f>IFERROR(IF(DETAILS!$B$13="I",SUM('P4'!O273:R273),IF(DETAILS!$B$13="II",SUM('P4'!AE273:AH273),IF(DETAILS!$B$13="III",SUM('P4'!AQ273:AT273),""))),"ERROR")</f>
        <v>0</v>
      </c>
      <c r="CI273" s="14" t="str">
        <f t="shared" si="76"/>
        <v/>
      </c>
      <c r="CP273" s="14" t="str">
        <f>IF('P5'!A273="","",'P5'!A273)</f>
        <v/>
      </c>
      <c r="CQ273" s="14">
        <f>IFERROR(IF(DETAILS!$B$13="I",SUM('P5'!O273:R273),IF(DETAILS!$B$13="II",SUM('P5'!AE273:AH273),IF(DETAILS!$B$13="III",SUM('P5'!AQ273:AT273),""))),"ERROR")</f>
        <v>0</v>
      </c>
      <c r="CR273" s="14" t="str">
        <f t="shared" si="77"/>
        <v/>
      </c>
      <c r="CY273" s="14" t="str">
        <f>IF('P6'!A273="","",'P6'!A273)</f>
        <v/>
      </c>
      <c r="CZ273" s="14">
        <f>IFERROR(IF(DETAILS!$B$13="I",SUM('P6'!O273:R273),IF(DETAILS!$B$13="II",SUM('P6'!AE273:AH273),IF(DETAILS!$B$13="III",SUM('P6'!AQ273:AT273),""))),"ERROR")</f>
        <v>0</v>
      </c>
      <c r="DA273" s="14" t="str">
        <f t="shared" si="78"/>
        <v/>
      </c>
      <c r="DH273" s="14" t="str">
        <f>IF('P7'!A273="","",'P7'!A273)</f>
        <v/>
      </c>
      <c r="DI273" s="14">
        <f>IFERROR(IF(DETAILS!$B$13="I",SUM('P7'!O273:R273),IF(DETAILS!$B$13="II",SUM('P7'!AE273:AH273),IF(DETAILS!$B$13="III",SUM('P7'!AQ273:AT273),""))),"ERROR")</f>
        <v>0</v>
      </c>
      <c r="DJ273" s="14" t="str">
        <f t="shared" si="79"/>
        <v/>
      </c>
    </row>
    <row r="274" spans="1:114" s="14" customFormat="1" x14ac:dyDescent="0.25">
      <c r="A274" s="14" t="str">
        <f>IF(BABY!A274="","",BABY!A274)</f>
        <v/>
      </c>
      <c r="B274" s="14">
        <f>IF(DETAILS!$B$13="I",SUM(BABY!G274:M274),IF(DETAILS!$B$13="II",SUM(BABY!AJ274:AP274),IF(DETAILS!$B$13="III",SUM(BABY!BE274:BK274),"")))</f>
        <v>0</v>
      </c>
      <c r="C274" s="14" t="str">
        <f t="shared" si="64"/>
        <v/>
      </c>
      <c r="D274" s="14">
        <f>IF(DETAILS!$B$13="I",SUM(BABY!N274:T274),IF(DETAILS!$B$13="II",SUM(BABY!AQ274:AW274),IF(DETAILS!$B$13="III",SUM(BABY!BL274:BR274),"")))</f>
        <v>0</v>
      </c>
      <c r="E274" s="14" t="str">
        <f t="shared" si="65"/>
        <v/>
      </c>
      <c r="F274" s="14">
        <f>IF(DETAILS!$B$13="I",SUM(BABY!U274:AA274),IF(DETAILS!$B$13="II",SUM(BABY!AX274:BD274),IF(DETAILS!$B$13="III",SUM(BABY!BS274:BY274),"")))</f>
        <v>0</v>
      </c>
      <c r="G274" s="14" t="str">
        <f t="shared" si="66"/>
        <v/>
      </c>
      <c r="Q274" s="14" t="str">
        <f>IF(MIDDLE!A274="","",MIDDLE!A274)</f>
        <v/>
      </c>
      <c r="R274" s="14">
        <f>IF(DETAILS!$B$13="I",SUM(MIDDLE!G274:M274),IF(DETAILS!$B$13="II",SUM(MIDDLE!AJ274:AP274),IF(DETAILS!$B$13="III",SUM(MIDDLE!BE274:BK274),"")))</f>
        <v>0</v>
      </c>
      <c r="S274" s="14" t="str">
        <f t="shared" si="67"/>
        <v/>
      </c>
      <c r="T274" s="14">
        <f>IF(DETAILS!$B$13="I",SUM(MIDDLE!N274:T274),IF(DETAILS!$B$13="II",SUM(MIDDLE!AQ274:AW274),IF(DETAILS!$B$13="III",SUM(MIDDLE!BL274:BR274),"")))</f>
        <v>0</v>
      </c>
      <c r="U274" s="14" t="str">
        <f t="shared" si="68"/>
        <v/>
      </c>
      <c r="V274" s="14">
        <f>IF(DETAILS!$B$13="I",SUM(MIDDLE!U274:AA274),IF(DETAILS!$B$13="II",SUM(MIDDLE!AX274:BD274),IF(DETAILS!$B$13="III",SUM(MIDDLE!BS274:BY274),"")))</f>
        <v>0</v>
      </c>
      <c r="W274" s="14" t="str">
        <f t="shared" si="69"/>
        <v/>
      </c>
      <c r="AG274" s="14" t="str">
        <f>IF(TOP!A274="","",TOP!A274)</f>
        <v/>
      </c>
      <c r="AH274" s="14">
        <f>IF(DETAILS!$B$13="I",SUM(TOP!G274:M274),IF(DETAILS!$B$13="II",SUM(TOP!AJ274:AP274),IF(DETAILS!$B$13="III",SUM(TOP!BE274:BK274),"")))</f>
        <v>0</v>
      </c>
      <c r="AI274" s="14" t="str">
        <f t="shared" si="70"/>
        <v/>
      </c>
      <c r="AJ274" s="14">
        <f>IF(DETAILS!$B$13="I",SUM(TOP!N274:T274),IF(DETAILS!$B$13="II",SUM(TOP!AQ274:AW274),IF(DETAILS!$B$13="III",SUM(TOP!BL274:BR274),"")))</f>
        <v>0</v>
      </c>
      <c r="AK274" s="14" t="str">
        <f t="shared" si="71"/>
        <v/>
      </c>
      <c r="AL274" s="14">
        <f>IF(DETAILS!$B$13="I",SUM(TOP!U274:AA274),IF(DETAILS!$B$13="II",SUM(TOP!AX274:BD274),IF(DETAILS!$B$13="III",SUM(TOP!BS274:BY274),"")))</f>
        <v>0</v>
      </c>
      <c r="AM274" s="14" t="str">
        <f t="shared" si="72"/>
        <v/>
      </c>
      <c r="AY274" s="14" t="str">
        <f>IF('P1'!A274="","",'P1'!A274)</f>
        <v/>
      </c>
      <c r="AZ274" s="14">
        <f>IF(DETAILS!$B$13="I",SUM('P1'!S274:X274),IF(DETAILS!$B$13="II",SUM('P1'!AR274:AW274),IF(DETAILS!$B$13="III",SUM('P1'!BK274:BP274))))</f>
        <v>0</v>
      </c>
      <c r="BA274" s="14" t="str">
        <f t="shared" si="73"/>
        <v/>
      </c>
      <c r="BJ274" s="14" t="str">
        <f>IF('P2'!A274="","",'P2'!A274)</f>
        <v/>
      </c>
      <c r="BK274" s="14">
        <f>IF(DETAILS!$B$13="I",SUM('P2'!S274:X274),IF(DETAILS!$B$13="II",SUM('P2'!AR274:AW274),IF(DETAILS!$B$13="III",SUM('P2'!BK274:BP274))))</f>
        <v>0</v>
      </c>
      <c r="BL274" s="14" t="str">
        <f t="shared" si="74"/>
        <v/>
      </c>
      <c r="BU274" s="14" t="str">
        <f>IF('P3'!A274="","",'P3'!A274)</f>
        <v/>
      </c>
      <c r="BV274" s="14">
        <f>IF(DETAILS!$B$13="I",SUM('P3'!S274:X274),IF(DETAILS!$B$13="II",SUM('P3'!AR274:AW274),IF(DETAILS!$B$13="III",SUM('P3'!BK274:BP274))))</f>
        <v>0</v>
      </c>
      <c r="BW274" s="14" t="str">
        <f t="shared" si="75"/>
        <v/>
      </c>
      <c r="CG274" s="14" t="str">
        <f>IF('P4'!A274="","",'P4'!A274)</f>
        <v/>
      </c>
      <c r="CH274" s="14">
        <f>IFERROR(IF(DETAILS!$B$13="I",SUM('P4'!O274:R274),IF(DETAILS!$B$13="II",SUM('P4'!AE274:AH274),IF(DETAILS!$B$13="III",SUM('P4'!AQ274:AT274),""))),"ERROR")</f>
        <v>0</v>
      </c>
      <c r="CI274" s="14" t="str">
        <f t="shared" si="76"/>
        <v/>
      </c>
      <c r="CP274" s="14" t="str">
        <f>IF('P5'!A274="","",'P5'!A274)</f>
        <v/>
      </c>
      <c r="CQ274" s="14">
        <f>IFERROR(IF(DETAILS!$B$13="I",SUM('P5'!O274:R274),IF(DETAILS!$B$13="II",SUM('P5'!AE274:AH274),IF(DETAILS!$B$13="III",SUM('P5'!AQ274:AT274),""))),"ERROR")</f>
        <v>0</v>
      </c>
      <c r="CR274" s="14" t="str">
        <f t="shared" si="77"/>
        <v/>
      </c>
      <c r="CY274" s="14" t="str">
        <f>IF('P6'!A274="","",'P6'!A274)</f>
        <v/>
      </c>
      <c r="CZ274" s="14">
        <f>IFERROR(IF(DETAILS!$B$13="I",SUM('P6'!O274:R274),IF(DETAILS!$B$13="II",SUM('P6'!AE274:AH274),IF(DETAILS!$B$13="III",SUM('P6'!AQ274:AT274),""))),"ERROR")</f>
        <v>0</v>
      </c>
      <c r="DA274" s="14" t="str">
        <f t="shared" si="78"/>
        <v/>
      </c>
      <c r="DH274" s="14" t="str">
        <f>IF('P7'!A274="","",'P7'!A274)</f>
        <v/>
      </c>
      <c r="DI274" s="14">
        <f>IFERROR(IF(DETAILS!$B$13="I",SUM('P7'!O274:R274),IF(DETAILS!$B$13="II",SUM('P7'!AE274:AH274),IF(DETAILS!$B$13="III",SUM('P7'!AQ274:AT274),""))),"ERROR")</f>
        <v>0</v>
      </c>
      <c r="DJ274" s="14" t="str">
        <f t="shared" si="79"/>
        <v/>
      </c>
    </row>
    <row r="275" spans="1:114" s="14" customFormat="1" x14ac:dyDescent="0.25">
      <c r="A275" s="14" t="str">
        <f>IF(BABY!A275="","",BABY!A275)</f>
        <v/>
      </c>
      <c r="B275" s="14">
        <f>IF(DETAILS!$B$13="I",SUM(BABY!G275:M275),IF(DETAILS!$B$13="II",SUM(BABY!AJ275:AP275),IF(DETAILS!$B$13="III",SUM(BABY!BE275:BK275),"")))</f>
        <v>0</v>
      </c>
      <c r="C275" s="14" t="str">
        <f t="shared" si="64"/>
        <v/>
      </c>
      <c r="D275" s="14">
        <f>IF(DETAILS!$B$13="I",SUM(BABY!N275:T275),IF(DETAILS!$B$13="II",SUM(BABY!AQ275:AW275),IF(DETAILS!$B$13="III",SUM(BABY!BL275:BR275),"")))</f>
        <v>0</v>
      </c>
      <c r="E275" s="14" t="str">
        <f t="shared" si="65"/>
        <v/>
      </c>
      <c r="F275" s="14">
        <f>IF(DETAILS!$B$13="I",SUM(BABY!U275:AA275),IF(DETAILS!$B$13="II",SUM(BABY!AX275:BD275),IF(DETAILS!$B$13="III",SUM(BABY!BS275:BY275),"")))</f>
        <v>0</v>
      </c>
      <c r="G275" s="14" t="str">
        <f t="shared" si="66"/>
        <v/>
      </c>
      <c r="Q275" s="14" t="str">
        <f>IF(MIDDLE!A275="","",MIDDLE!A275)</f>
        <v/>
      </c>
      <c r="R275" s="14">
        <f>IF(DETAILS!$B$13="I",SUM(MIDDLE!G275:M275),IF(DETAILS!$B$13="II",SUM(MIDDLE!AJ275:AP275),IF(DETAILS!$B$13="III",SUM(MIDDLE!BE275:BK275),"")))</f>
        <v>0</v>
      </c>
      <c r="S275" s="14" t="str">
        <f t="shared" si="67"/>
        <v/>
      </c>
      <c r="T275" s="14">
        <f>IF(DETAILS!$B$13="I",SUM(MIDDLE!N275:T275),IF(DETAILS!$B$13="II",SUM(MIDDLE!AQ275:AW275),IF(DETAILS!$B$13="III",SUM(MIDDLE!BL275:BR275),"")))</f>
        <v>0</v>
      </c>
      <c r="U275" s="14" t="str">
        <f t="shared" si="68"/>
        <v/>
      </c>
      <c r="V275" s="14">
        <f>IF(DETAILS!$B$13="I",SUM(MIDDLE!U275:AA275),IF(DETAILS!$B$13="II",SUM(MIDDLE!AX275:BD275),IF(DETAILS!$B$13="III",SUM(MIDDLE!BS275:BY275),"")))</f>
        <v>0</v>
      </c>
      <c r="W275" s="14" t="str">
        <f t="shared" si="69"/>
        <v/>
      </c>
      <c r="AG275" s="14" t="str">
        <f>IF(TOP!A275="","",TOP!A275)</f>
        <v/>
      </c>
      <c r="AH275" s="14">
        <f>IF(DETAILS!$B$13="I",SUM(TOP!G275:M275),IF(DETAILS!$B$13="II",SUM(TOP!AJ275:AP275),IF(DETAILS!$B$13="III",SUM(TOP!BE275:BK275),"")))</f>
        <v>0</v>
      </c>
      <c r="AI275" s="14" t="str">
        <f t="shared" si="70"/>
        <v/>
      </c>
      <c r="AJ275" s="14">
        <f>IF(DETAILS!$B$13="I",SUM(TOP!N275:T275),IF(DETAILS!$B$13="II",SUM(TOP!AQ275:AW275),IF(DETAILS!$B$13="III",SUM(TOP!BL275:BR275),"")))</f>
        <v>0</v>
      </c>
      <c r="AK275" s="14" t="str">
        <f t="shared" si="71"/>
        <v/>
      </c>
      <c r="AL275" s="14">
        <f>IF(DETAILS!$B$13="I",SUM(TOP!U275:AA275),IF(DETAILS!$B$13="II",SUM(TOP!AX275:BD275),IF(DETAILS!$B$13="III",SUM(TOP!BS275:BY275),"")))</f>
        <v>0</v>
      </c>
      <c r="AM275" s="14" t="str">
        <f t="shared" si="72"/>
        <v/>
      </c>
      <c r="AY275" s="14" t="str">
        <f>IF('P1'!A275="","",'P1'!A275)</f>
        <v/>
      </c>
      <c r="AZ275" s="14">
        <f>IF(DETAILS!$B$13="I",SUM('P1'!S275:X275),IF(DETAILS!$B$13="II",SUM('P1'!AR275:AW275),IF(DETAILS!$B$13="III",SUM('P1'!BK275:BP275))))</f>
        <v>0</v>
      </c>
      <c r="BA275" s="14" t="str">
        <f t="shared" si="73"/>
        <v/>
      </c>
      <c r="BJ275" s="14" t="str">
        <f>IF('P2'!A275="","",'P2'!A275)</f>
        <v/>
      </c>
      <c r="BK275" s="14">
        <f>IF(DETAILS!$B$13="I",SUM('P2'!S275:X275),IF(DETAILS!$B$13="II",SUM('P2'!AR275:AW275),IF(DETAILS!$B$13="III",SUM('P2'!BK275:BP275))))</f>
        <v>0</v>
      </c>
      <c r="BL275" s="14" t="str">
        <f t="shared" si="74"/>
        <v/>
      </c>
      <c r="BU275" s="14" t="str">
        <f>IF('P3'!A275="","",'P3'!A275)</f>
        <v/>
      </c>
      <c r="BV275" s="14">
        <f>IF(DETAILS!$B$13="I",SUM('P3'!S275:X275),IF(DETAILS!$B$13="II",SUM('P3'!AR275:AW275),IF(DETAILS!$B$13="III",SUM('P3'!BK275:BP275))))</f>
        <v>0</v>
      </c>
      <c r="BW275" s="14" t="str">
        <f t="shared" si="75"/>
        <v/>
      </c>
      <c r="CG275" s="14" t="str">
        <f>IF('P4'!A275="","",'P4'!A275)</f>
        <v/>
      </c>
      <c r="CH275" s="14">
        <f>IFERROR(IF(DETAILS!$B$13="I",SUM('P4'!O275:R275),IF(DETAILS!$B$13="II",SUM('P4'!AE275:AH275),IF(DETAILS!$B$13="III",SUM('P4'!AQ275:AT275),""))),"ERROR")</f>
        <v>0</v>
      </c>
      <c r="CI275" s="14" t="str">
        <f t="shared" si="76"/>
        <v/>
      </c>
      <c r="CP275" s="14" t="str">
        <f>IF('P5'!A275="","",'P5'!A275)</f>
        <v/>
      </c>
      <c r="CQ275" s="14">
        <f>IFERROR(IF(DETAILS!$B$13="I",SUM('P5'!O275:R275),IF(DETAILS!$B$13="II",SUM('P5'!AE275:AH275),IF(DETAILS!$B$13="III",SUM('P5'!AQ275:AT275),""))),"ERROR")</f>
        <v>0</v>
      </c>
      <c r="CR275" s="14" t="str">
        <f t="shared" si="77"/>
        <v/>
      </c>
      <c r="CY275" s="14" t="str">
        <f>IF('P6'!A275="","",'P6'!A275)</f>
        <v/>
      </c>
      <c r="CZ275" s="14">
        <f>IFERROR(IF(DETAILS!$B$13="I",SUM('P6'!O275:R275),IF(DETAILS!$B$13="II",SUM('P6'!AE275:AH275),IF(DETAILS!$B$13="III",SUM('P6'!AQ275:AT275),""))),"ERROR")</f>
        <v>0</v>
      </c>
      <c r="DA275" s="14" t="str">
        <f t="shared" si="78"/>
        <v/>
      </c>
      <c r="DH275" s="14" t="str">
        <f>IF('P7'!A275="","",'P7'!A275)</f>
        <v/>
      </c>
      <c r="DI275" s="14">
        <f>IFERROR(IF(DETAILS!$B$13="I",SUM('P7'!O275:R275),IF(DETAILS!$B$13="II",SUM('P7'!AE275:AH275),IF(DETAILS!$B$13="III",SUM('P7'!AQ275:AT275),""))),"ERROR")</f>
        <v>0</v>
      </c>
      <c r="DJ275" s="14" t="str">
        <f t="shared" si="79"/>
        <v/>
      </c>
    </row>
    <row r="276" spans="1:114" s="14" customFormat="1" x14ac:dyDescent="0.25">
      <c r="A276" s="14" t="str">
        <f>IF(BABY!A276="","",BABY!A276)</f>
        <v/>
      </c>
      <c r="B276" s="14">
        <f>IF(DETAILS!$B$13="I",SUM(BABY!G276:M276),IF(DETAILS!$B$13="II",SUM(BABY!AJ276:AP276),IF(DETAILS!$B$13="III",SUM(BABY!BE276:BK276),"")))</f>
        <v>0</v>
      </c>
      <c r="C276" s="14" t="str">
        <f t="shared" si="64"/>
        <v/>
      </c>
      <c r="D276" s="14">
        <f>IF(DETAILS!$B$13="I",SUM(BABY!N276:T276),IF(DETAILS!$B$13="II",SUM(BABY!AQ276:AW276),IF(DETAILS!$B$13="III",SUM(BABY!BL276:BR276),"")))</f>
        <v>0</v>
      </c>
      <c r="E276" s="14" t="str">
        <f t="shared" si="65"/>
        <v/>
      </c>
      <c r="F276" s="14">
        <f>IF(DETAILS!$B$13="I",SUM(BABY!U276:AA276),IF(DETAILS!$B$13="II",SUM(BABY!AX276:BD276),IF(DETAILS!$B$13="III",SUM(BABY!BS276:BY276),"")))</f>
        <v>0</v>
      </c>
      <c r="G276" s="14" t="str">
        <f t="shared" si="66"/>
        <v/>
      </c>
      <c r="Q276" s="14" t="str">
        <f>IF(MIDDLE!A276="","",MIDDLE!A276)</f>
        <v/>
      </c>
      <c r="R276" s="14">
        <f>IF(DETAILS!$B$13="I",SUM(MIDDLE!G276:M276),IF(DETAILS!$B$13="II",SUM(MIDDLE!AJ276:AP276),IF(DETAILS!$B$13="III",SUM(MIDDLE!BE276:BK276),"")))</f>
        <v>0</v>
      </c>
      <c r="S276" s="14" t="str">
        <f t="shared" si="67"/>
        <v/>
      </c>
      <c r="T276" s="14">
        <f>IF(DETAILS!$B$13="I",SUM(MIDDLE!N276:T276),IF(DETAILS!$B$13="II",SUM(MIDDLE!AQ276:AW276),IF(DETAILS!$B$13="III",SUM(MIDDLE!BL276:BR276),"")))</f>
        <v>0</v>
      </c>
      <c r="U276" s="14" t="str">
        <f t="shared" si="68"/>
        <v/>
      </c>
      <c r="V276" s="14">
        <f>IF(DETAILS!$B$13="I",SUM(MIDDLE!U276:AA276),IF(DETAILS!$B$13="II",SUM(MIDDLE!AX276:BD276),IF(DETAILS!$B$13="III",SUM(MIDDLE!BS276:BY276),"")))</f>
        <v>0</v>
      </c>
      <c r="W276" s="14" t="str">
        <f t="shared" si="69"/>
        <v/>
      </c>
      <c r="AG276" s="14" t="str">
        <f>IF(TOP!A276="","",TOP!A276)</f>
        <v/>
      </c>
      <c r="AH276" s="14">
        <f>IF(DETAILS!$B$13="I",SUM(TOP!G276:M276),IF(DETAILS!$B$13="II",SUM(TOP!AJ276:AP276),IF(DETAILS!$B$13="III",SUM(TOP!BE276:BK276),"")))</f>
        <v>0</v>
      </c>
      <c r="AI276" s="14" t="str">
        <f t="shared" si="70"/>
        <v/>
      </c>
      <c r="AJ276" s="14">
        <f>IF(DETAILS!$B$13="I",SUM(TOP!N276:T276),IF(DETAILS!$B$13="II",SUM(TOP!AQ276:AW276),IF(DETAILS!$B$13="III",SUM(TOP!BL276:BR276),"")))</f>
        <v>0</v>
      </c>
      <c r="AK276" s="14" t="str">
        <f t="shared" si="71"/>
        <v/>
      </c>
      <c r="AL276" s="14">
        <f>IF(DETAILS!$B$13="I",SUM(TOP!U276:AA276),IF(DETAILS!$B$13="II",SUM(TOP!AX276:BD276),IF(DETAILS!$B$13="III",SUM(TOP!BS276:BY276),"")))</f>
        <v>0</v>
      </c>
      <c r="AM276" s="14" t="str">
        <f t="shared" si="72"/>
        <v/>
      </c>
      <c r="AY276" s="14" t="str">
        <f>IF('P1'!A276="","",'P1'!A276)</f>
        <v/>
      </c>
      <c r="AZ276" s="14">
        <f>IF(DETAILS!$B$13="I",SUM('P1'!S276:X276),IF(DETAILS!$B$13="II",SUM('P1'!AR276:AW276),IF(DETAILS!$B$13="III",SUM('P1'!BK276:BP276))))</f>
        <v>0</v>
      </c>
      <c r="BA276" s="14" t="str">
        <f t="shared" si="73"/>
        <v/>
      </c>
      <c r="BJ276" s="14" t="str">
        <f>IF('P2'!A276="","",'P2'!A276)</f>
        <v/>
      </c>
      <c r="BK276" s="14">
        <f>IF(DETAILS!$B$13="I",SUM('P2'!S276:X276),IF(DETAILS!$B$13="II",SUM('P2'!AR276:AW276),IF(DETAILS!$B$13="III",SUM('P2'!BK276:BP276))))</f>
        <v>0</v>
      </c>
      <c r="BL276" s="14" t="str">
        <f t="shared" si="74"/>
        <v/>
      </c>
      <c r="BU276" s="14" t="str">
        <f>IF('P3'!A276="","",'P3'!A276)</f>
        <v/>
      </c>
      <c r="BV276" s="14">
        <f>IF(DETAILS!$B$13="I",SUM('P3'!S276:X276),IF(DETAILS!$B$13="II",SUM('P3'!AR276:AW276),IF(DETAILS!$B$13="III",SUM('P3'!BK276:BP276))))</f>
        <v>0</v>
      </c>
      <c r="BW276" s="14" t="str">
        <f t="shared" si="75"/>
        <v/>
      </c>
      <c r="CG276" s="14" t="str">
        <f>IF('P4'!A276="","",'P4'!A276)</f>
        <v/>
      </c>
      <c r="CH276" s="14">
        <f>IFERROR(IF(DETAILS!$B$13="I",SUM('P4'!O276:R276),IF(DETAILS!$B$13="II",SUM('P4'!AE276:AH276),IF(DETAILS!$B$13="III",SUM('P4'!AQ276:AT276),""))),"ERROR")</f>
        <v>0</v>
      </c>
      <c r="CI276" s="14" t="str">
        <f t="shared" si="76"/>
        <v/>
      </c>
      <c r="CP276" s="14" t="str">
        <f>IF('P5'!A276="","",'P5'!A276)</f>
        <v/>
      </c>
      <c r="CQ276" s="14">
        <f>IFERROR(IF(DETAILS!$B$13="I",SUM('P5'!O276:R276),IF(DETAILS!$B$13="II",SUM('P5'!AE276:AH276),IF(DETAILS!$B$13="III",SUM('P5'!AQ276:AT276),""))),"ERROR")</f>
        <v>0</v>
      </c>
      <c r="CR276" s="14" t="str">
        <f t="shared" si="77"/>
        <v/>
      </c>
      <c r="CY276" s="14" t="str">
        <f>IF('P6'!A276="","",'P6'!A276)</f>
        <v/>
      </c>
      <c r="CZ276" s="14">
        <f>IFERROR(IF(DETAILS!$B$13="I",SUM('P6'!O276:R276),IF(DETAILS!$B$13="II",SUM('P6'!AE276:AH276),IF(DETAILS!$B$13="III",SUM('P6'!AQ276:AT276),""))),"ERROR")</f>
        <v>0</v>
      </c>
      <c r="DA276" s="14" t="str">
        <f t="shared" si="78"/>
        <v/>
      </c>
      <c r="DH276" s="14" t="str">
        <f>IF('P7'!A276="","",'P7'!A276)</f>
        <v/>
      </c>
      <c r="DI276" s="14">
        <f>IFERROR(IF(DETAILS!$B$13="I",SUM('P7'!O276:R276),IF(DETAILS!$B$13="II",SUM('P7'!AE276:AH276),IF(DETAILS!$B$13="III",SUM('P7'!AQ276:AT276),""))),"ERROR")</f>
        <v>0</v>
      </c>
      <c r="DJ276" s="14" t="str">
        <f t="shared" si="79"/>
        <v/>
      </c>
    </row>
    <row r="277" spans="1:114" s="14" customFormat="1" x14ac:dyDescent="0.25">
      <c r="A277" s="14" t="str">
        <f>IF(BABY!A277="","",BABY!A277)</f>
        <v/>
      </c>
      <c r="B277" s="14">
        <f>IF(DETAILS!$B$13="I",SUM(BABY!G277:M277),IF(DETAILS!$B$13="II",SUM(BABY!AJ277:AP277),IF(DETAILS!$B$13="III",SUM(BABY!BE277:BK277),"")))</f>
        <v>0</v>
      </c>
      <c r="C277" s="14" t="str">
        <f t="shared" si="64"/>
        <v/>
      </c>
      <c r="D277" s="14">
        <f>IF(DETAILS!$B$13="I",SUM(BABY!N277:T277),IF(DETAILS!$B$13="II",SUM(BABY!AQ277:AW277),IF(DETAILS!$B$13="III",SUM(BABY!BL277:BR277),"")))</f>
        <v>0</v>
      </c>
      <c r="E277" s="14" t="str">
        <f t="shared" si="65"/>
        <v/>
      </c>
      <c r="F277" s="14">
        <f>IF(DETAILS!$B$13="I",SUM(BABY!U277:AA277),IF(DETAILS!$B$13="II",SUM(BABY!AX277:BD277),IF(DETAILS!$B$13="III",SUM(BABY!BS277:BY277),"")))</f>
        <v>0</v>
      </c>
      <c r="G277" s="14" t="str">
        <f t="shared" si="66"/>
        <v/>
      </c>
      <c r="Q277" s="14" t="str">
        <f>IF(MIDDLE!A277="","",MIDDLE!A277)</f>
        <v/>
      </c>
      <c r="R277" s="14">
        <f>IF(DETAILS!$B$13="I",SUM(MIDDLE!G277:M277),IF(DETAILS!$B$13="II",SUM(MIDDLE!AJ277:AP277),IF(DETAILS!$B$13="III",SUM(MIDDLE!BE277:BK277),"")))</f>
        <v>0</v>
      </c>
      <c r="S277" s="14" t="str">
        <f t="shared" si="67"/>
        <v/>
      </c>
      <c r="T277" s="14">
        <f>IF(DETAILS!$B$13="I",SUM(MIDDLE!N277:T277),IF(DETAILS!$B$13="II",SUM(MIDDLE!AQ277:AW277),IF(DETAILS!$B$13="III",SUM(MIDDLE!BL277:BR277),"")))</f>
        <v>0</v>
      </c>
      <c r="U277" s="14" t="str">
        <f t="shared" si="68"/>
        <v/>
      </c>
      <c r="V277" s="14">
        <f>IF(DETAILS!$B$13="I",SUM(MIDDLE!U277:AA277),IF(DETAILS!$B$13="II",SUM(MIDDLE!AX277:BD277),IF(DETAILS!$B$13="III",SUM(MIDDLE!BS277:BY277),"")))</f>
        <v>0</v>
      </c>
      <c r="W277" s="14" t="str">
        <f t="shared" si="69"/>
        <v/>
      </c>
      <c r="AG277" s="14" t="str">
        <f>IF(TOP!A277="","",TOP!A277)</f>
        <v/>
      </c>
      <c r="AH277" s="14">
        <f>IF(DETAILS!$B$13="I",SUM(TOP!G277:M277),IF(DETAILS!$B$13="II",SUM(TOP!AJ277:AP277),IF(DETAILS!$B$13="III",SUM(TOP!BE277:BK277),"")))</f>
        <v>0</v>
      </c>
      <c r="AI277" s="14" t="str">
        <f t="shared" si="70"/>
        <v/>
      </c>
      <c r="AJ277" s="14">
        <f>IF(DETAILS!$B$13="I",SUM(TOP!N277:T277),IF(DETAILS!$B$13="II",SUM(TOP!AQ277:AW277),IF(DETAILS!$B$13="III",SUM(TOP!BL277:BR277),"")))</f>
        <v>0</v>
      </c>
      <c r="AK277" s="14" t="str">
        <f t="shared" si="71"/>
        <v/>
      </c>
      <c r="AL277" s="14">
        <f>IF(DETAILS!$B$13="I",SUM(TOP!U277:AA277),IF(DETAILS!$B$13="II",SUM(TOP!AX277:BD277),IF(DETAILS!$B$13="III",SUM(TOP!BS277:BY277),"")))</f>
        <v>0</v>
      </c>
      <c r="AM277" s="14" t="str">
        <f t="shared" si="72"/>
        <v/>
      </c>
      <c r="AY277" s="14" t="str">
        <f>IF('P1'!A277="","",'P1'!A277)</f>
        <v/>
      </c>
      <c r="AZ277" s="14">
        <f>IF(DETAILS!$B$13="I",SUM('P1'!S277:X277),IF(DETAILS!$B$13="II",SUM('P1'!AR277:AW277),IF(DETAILS!$B$13="III",SUM('P1'!BK277:BP277))))</f>
        <v>0</v>
      </c>
      <c r="BA277" s="14" t="str">
        <f t="shared" si="73"/>
        <v/>
      </c>
      <c r="BJ277" s="14" t="str">
        <f>IF('P2'!A277="","",'P2'!A277)</f>
        <v/>
      </c>
      <c r="BK277" s="14">
        <f>IF(DETAILS!$B$13="I",SUM('P2'!S277:X277),IF(DETAILS!$B$13="II",SUM('P2'!AR277:AW277),IF(DETAILS!$B$13="III",SUM('P2'!BK277:BP277))))</f>
        <v>0</v>
      </c>
      <c r="BL277" s="14" t="str">
        <f t="shared" si="74"/>
        <v/>
      </c>
      <c r="BU277" s="14" t="str">
        <f>IF('P3'!A277="","",'P3'!A277)</f>
        <v/>
      </c>
      <c r="BV277" s="14">
        <f>IF(DETAILS!$B$13="I",SUM('P3'!S277:X277),IF(DETAILS!$B$13="II",SUM('P3'!AR277:AW277),IF(DETAILS!$B$13="III",SUM('P3'!BK277:BP277))))</f>
        <v>0</v>
      </c>
      <c r="BW277" s="14" t="str">
        <f t="shared" si="75"/>
        <v/>
      </c>
      <c r="CG277" s="14" t="str">
        <f>IF('P4'!A277="","",'P4'!A277)</f>
        <v/>
      </c>
      <c r="CH277" s="14">
        <f>IFERROR(IF(DETAILS!$B$13="I",SUM('P4'!O277:R277),IF(DETAILS!$B$13="II",SUM('P4'!AE277:AH277),IF(DETAILS!$B$13="III",SUM('P4'!AQ277:AT277),""))),"ERROR")</f>
        <v>0</v>
      </c>
      <c r="CI277" s="14" t="str">
        <f t="shared" si="76"/>
        <v/>
      </c>
      <c r="CP277" s="14" t="str">
        <f>IF('P5'!A277="","",'P5'!A277)</f>
        <v/>
      </c>
      <c r="CQ277" s="14">
        <f>IFERROR(IF(DETAILS!$B$13="I",SUM('P5'!O277:R277),IF(DETAILS!$B$13="II",SUM('P5'!AE277:AH277),IF(DETAILS!$B$13="III",SUM('P5'!AQ277:AT277),""))),"ERROR")</f>
        <v>0</v>
      </c>
      <c r="CR277" s="14" t="str">
        <f t="shared" si="77"/>
        <v/>
      </c>
      <c r="CY277" s="14" t="str">
        <f>IF('P6'!A277="","",'P6'!A277)</f>
        <v/>
      </c>
      <c r="CZ277" s="14">
        <f>IFERROR(IF(DETAILS!$B$13="I",SUM('P6'!O277:R277),IF(DETAILS!$B$13="II",SUM('P6'!AE277:AH277),IF(DETAILS!$B$13="III",SUM('P6'!AQ277:AT277),""))),"ERROR")</f>
        <v>0</v>
      </c>
      <c r="DA277" s="14" t="str">
        <f t="shared" si="78"/>
        <v/>
      </c>
      <c r="DH277" s="14" t="str">
        <f>IF('P7'!A277="","",'P7'!A277)</f>
        <v/>
      </c>
      <c r="DI277" s="14">
        <f>IFERROR(IF(DETAILS!$B$13="I",SUM('P7'!O277:R277),IF(DETAILS!$B$13="II",SUM('P7'!AE277:AH277),IF(DETAILS!$B$13="III",SUM('P7'!AQ277:AT277),""))),"ERROR")</f>
        <v>0</v>
      </c>
      <c r="DJ277" s="14" t="str">
        <f t="shared" si="79"/>
        <v/>
      </c>
    </row>
    <row r="278" spans="1:114" s="14" customFormat="1" x14ac:dyDescent="0.25">
      <c r="A278" s="14" t="str">
        <f>IF(BABY!A278="","",BABY!A278)</f>
        <v/>
      </c>
      <c r="B278" s="14">
        <f>IF(DETAILS!$B$13="I",SUM(BABY!G278:M278),IF(DETAILS!$B$13="II",SUM(BABY!AJ278:AP278),IF(DETAILS!$B$13="III",SUM(BABY!BE278:BK278),"")))</f>
        <v>0</v>
      </c>
      <c r="C278" s="14" t="str">
        <f t="shared" si="64"/>
        <v/>
      </c>
      <c r="D278" s="14">
        <f>IF(DETAILS!$B$13="I",SUM(BABY!N278:T278),IF(DETAILS!$B$13="II",SUM(BABY!AQ278:AW278),IF(DETAILS!$B$13="III",SUM(BABY!BL278:BR278),"")))</f>
        <v>0</v>
      </c>
      <c r="E278" s="14" t="str">
        <f t="shared" si="65"/>
        <v/>
      </c>
      <c r="F278" s="14">
        <f>IF(DETAILS!$B$13="I",SUM(BABY!U278:AA278),IF(DETAILS!$B$13="II",SUM(BABY!AX278:BD278),IF(DETAILS!$B$13="III",SUM(BABY!BS278:BY278),"")))</f>
        <v>0</v>
      </c>
      <c r="G278" s="14" t="str">
        <f t="shared" si="66"/>
        <v/>
      </c>
      <c r="Q278" s="14" t="str">
        <f>IF(MIDDLE!A278="","",MIDDLE!A278)</f>
        <v/>
      </c>
      <c r="R278" s="14">
        <f>IF(DETAILS!$B$13="I",SUM(MIDDLE!G278:M278),IF(DETAILS!$B$13="II",SUM(MIDDLE!AJ278:AP278),IF(DETAILS!$B$13="III",SUM(MIDDLE!BE278:BK278),"")))</f>
        <v>0</v>
      </c>
      <c r="S278" s="14" t="str">
        <f t="shared" si="67"/>
        <v/>
      </c>
      <c r="T278" s="14">
        <f>IF(DETAILS!$B$13="I",SUM(MIDDLE!N278:T278),IF(DETAILS!$B$13="II",SUM(MIDDLE!AQ278:AW278),IF(DETAILS!$B$13="III",SUM(MIDDLE!BL278:BR278),"")))</f>
        <v>0</v>
      </c>
      <c r="U278" s="14" t="str">
        <f t="shared" si="68"/>
        <v/>
      </c>
      <c r="V278" s="14">
        <f>IF(DETAILS!$B$13="I",SUM(MIDDLE!U278:AA278),IF(DETAILS!$B$13="II",SUM(MIDDLE!AX278:BD278),IF(DETAILS!$B$13="III",SUM(MIDDLE!BS278:BY278),"")))</f>
        <v>0</v>
      </c>
      <c r="W278" s="14" t="str">
        <f t="shared" si="69"/>
        <v/>
      </c>
      <c r="AG278" s="14" t="str">
        <f>IF(TOP!A278="","",TOP!A278)</f>
        <v/>
      </c>
      <c r="AH278" s="14">
        <f>IF(DETAILS!$B$13="I",SUM(TOP!G278:M278),IF(DETAILS!$B$13="II",SUM(TOP!AJ278:AP278),IF(DETAILS!$B$13="III",SUM(TOP!BE278:BK278),"")))</f>
        <v>0</v>
      </c>
      <c r="AI278" s="14" t="str">
        <f t="shared" si="70"/>
        <v/>
      </c>
      <c r="AJ278" s="14">
        <f>IF(DETAILS!$B$13="I",SUM(TOP!N278:T278),IF(DETAILS!$B$13="II",SUM(TOP!AQ278:AW278),IF(DETAILS!$B$13="III",SUM(TOP!BL278:BR278),"")))</f>
        <v>0</v>
      </c>
      <c r="AK278" s="14" t="str">
        <f t="shared" si="71"/>
        <v/>
      </c>
      <c r="AL278" s="14">
        <f>IF(DETAILS!$B$13="I",SUM(TOP!U278:AA278),IF(DETAILS!$B$13="II",SUM(TOP!AX278:BD278),IF(DETAILS!$B$13="III",SUM(TOP!BS278:BY278),"")))</f>
        <v>0</v>
      </c>
      <c r="AM278" s="14" t="str">
        <f t="shared" si="72"/>
        <v/>
      </c>
      <c r="AY278" s="14" t="str">
        <f>IF('P1'!A278="","",'P1'!A278)</f>
        <v/>
      </c>
      <c r="AZ278" s="14">
        <f>IF(DETAILS!$B$13="I",SUM('P1'!S278:X278),IF(DETAILS!$B$13="II",SUM('P1'!AR278:AW278),IF(DETAILS!$B$13="III",SUM('P1'!BK278:BP278))))</f>
        <v>0</v>
      </c>
      <c r="BA278" s="14" t="str">
        <f t="shared" si="73"/>
        <v/>
      </c>
      <c r="BJ278" s="14" t="str">
        <f>IF('P2'!A278="","",'P2'!A278)</f>
        <v/>
      </c>
      <c r="BK278" s="14">
        <f>IF(DETAILS!$B$13="I",SUM('P2'!S278:X278),IF(DETAILS!$B$13="II",SUM('P2'!AR278:AW278),IF(DETAILS!$B$13="III",SUM('P2'!BK278:BP278))))</f>
        <v>0</v>
      </c>
      <c r="BL278" s="14" t="str">
        <f t="shared" si="74"/>
        <v/>
      </c>
      <c r="BU278" s="14" t="str">
        <f>IF('P3'!A278="","",'P3'!A278)</f>
        <v/>
      </c>
      <c r="BV278" s="14">
        <f>IF(DETAILS!$B$13="I",SUM('P3'!S278:X278),IF(DETAILS!$B$13="II",SUM('P3'!AR278:AW278),IF(DETAILS!$B$13="III",SUM('P3'!BK278:BP278))))</f>
        <v>0</v>
      </c>
      <c r="BW278" s="14" t="str">
        <f t="shared" si="75"/>
        <v/>
      </c>
      <c r="CG278" s="14" t="str">
        <f>IF('P4'!A278="","",'P4'!A278)</f>
        <v/>
      </c>
      <c r="CH278" s="14">
        <f>IFERROR(IF(DETAILS!$B$13="I",SUM('P4'!O278:R278),IF(DETAILS!$B$13="II",SUM('P4'!AE278:AH278),IF(DETAILS!$B$13="III",SUM('P4'!AQ278:AT278),""))),"ERROR")</f>
        <v>0</v>
      </c>
      <c r="CI278" s="14" t="str">
        <f t="shared" si="76"/>
        <v/>
      </c>
      <c r="CP278" s="14" t="str">
        <f>IF('P5'!A278="","",'P5'!A278)</f>
        <v/>
      </c>
      <c r="CQ278" s="14">
        <f>IFERROR(IF(DETAILS!$B$13="I",SUM('P5'!O278:R278),IF(DETAILS!$B$13="II",SUM('P5'!AE278:AH278),IF(DETAILS!$B$13="III",SUM('P5'!AQ278:AT278),""))),"ERROR")</f>
        <v>0</v>
      </c>
      <c r="CR278" s="14" t="str">
        <f t="shared" si="77"/>
        <v/>
      </c>
      <c r="CY278" s="14" t="str">
        <f>IF('P6'!A278="","",'P6'!A278)</f>
        <v/>
      </c>
      <c r="CZ278" s="14">
        <f>IFERROR(IF(DETAILS!$B$13="I",SUM('P6'!O278:R278),IF(DETAILS!$B$13="II",SUM('P6'!AE278:AH278),IF(DETAILS!$B$13="III",SUM('P6'!AQ278:AT278),""))),"ERROR")</f>
        <v>0</v>
      </c>
      <c r="DA278" s="14" t="str">
        <f t="shared" si="78"/>
        <v/>
      </c>
      <c r="DH278" s="14" t="str">
        <f>IF('P7'!A278="","",'P7'!A278)</f>
        <v/>
      </c>
      <c r="DI278" s="14">
        <f>IFERROR(IF(DETAILS!$B$13="I",SUM('P7'!O278:R278),IF(DETAILS!$B$13="II",SUM('P7'!AE278:AH278),IF(DETAILS!$B$13="III",SUM('P7'!AQ278:AT278),""))),"ERROR")</f>
        <v>0</v>
      </c>
      <c r="DJ278" s="14" t="str">
        <f t="shared" si="79"/>
        <v/>
      </c>
    </row>
    <row r="279" spans="1:114" s="14" customFormat="1" x14ac:dyDescent="0.25">
      <c r="A279" s="14" t="str">
        <f>IF(BABY!A279="","",BABY!A279)</f>
        <v/>
      </c>
      <c r="B279" s="14">
        <f>IF(DETAILS!$B$13="I",SUM(BABY!G279:M279),IF(DETAILS!$B$13="II",SUM(BABY!AJ279:AP279),IF(DETAILS!$B$13="III",SUM(BABY!BE279:BK279),"")))</f>
        <v>0</v>
      </c>
      <c r="C279" s="14" t="str">
        <f t="shared" si="64"/>
        <v/>
      </c>
      <c r="D279" s="14">
        <f>IF(DETAILS!$B$13="I",SUM(BABY!N279:T279),IF(DETAILS!$B$13="II",SUM(BABY!AQ279:AW279),IF(DETAILS!$B$13="III",SUM(BABY!BL279:BR279),"")))</f>
        <v>0</v>
      </c>
      <c r="E279" s="14" t="str">
        <f t="shared" si="65"/>
        <v/>
      </c>
      <c r="F279" s="14">
        <f>IF(DETAILS!$B$13="I",SUM(BABY!U279:AA279),IF(DETAILS!$B$13="II",SUM(BABY!AX279:BD279),IF(DETAILS!$B$13="III",SUM(BABY!BS279:BY279),"")))</f>
        <v>0</v>
      </c>
      <c r="G279" s="14" t="str">
        <f t="shared" si="66"/>
        <v/>
      </c>
      <c r="Q279" s="14" t="str">
        <f>IF(MIDDLE!A279="","",MIDDLE!A279)</f>
        <v/>
      </c>
      <c r="R279" s="14">
        <f>IF(DETAILS!$B$13="I",SUM(MIDDLE!G279:M279),IF(DETAILS!$B$13="II",SUM(MIDDLE!AJ279:AP279),IF(DETAILS!$B$13="III",SUM(MIDDLE!BE279:BK279),"")))</f>
        <v>0</v>
      </c>
      <c r="S279" s="14" t="str">
        <f t="shared" si="67"/>
        <v/>
      </c>
      <c r="T279" s="14">
        <f>IF(DETAILS!$B$13="I",SUM(MIDDLE!N279:T279),IF(DETAILS!$B$13="II",SUM(MIDDLE!AQ279:AW279),IF(DETAILS!$B$13="III",SUM(MIDDLE!BL279:BR279),"")))</f>
        <v>0</v>
      </c>
      <c r="U279" s="14" t="str">
        <f t="shared" si="68"/>
        <v/>
      </c>
      <c r="V279" s="14">
        <f>IF(DETAILS!$B$13="I",SUM(MIDDLE!U279:AA279),IF(DETAILS!$B$13="II",SUM(MIDDLE!AX279:BD279),IF(DETAILS!$B$13="III",SUM(MIDDLE!BS279:BY279),"")))</f>
        <v>0</v>
      </c>
      <c r="W279" s="14" t="str">
        <f t="shared" si="69"/>
        <v/>
      </c>
      <c r="AG279" s="14" t="str">
        <f>IF(TOP!A279="","",TOP!A279)</f>
        <v/>
      </c>
      <c r="AH279" s="14">
        <f>IF(DETAILS!$B$13="I",SUM(TOP!G279:M279),IF(DETAILS!$B$13="II",SUM(TOP!AJ279:AP279),IF(DETAILS!$B$13="III",SUM(TOP!BE279:BK279),"")))</f>
        <v>0</v>
      </c>
      <c r="AI279" s="14" t="str">
        <f t="shared" si="70"/>
        <v/>
      </c>
      <c r="AJ279" s="14">
        <f>IF(DETAILS!$B$13="I",SUM(TOP!N279:T279),IF(DETAILS!$B$13="II",SUM(TOP!AQ279:AW279),IF(DETAILS!$B$13="III",SUM(TOP!BL279:BR279),"")))</f>
        <v>0</v>
      </c>
      <c r="AK279" s="14" t="str">
        <f t="shared" si="71"/>
        <v/>
      </c>
      <c r="AL279" s="14">
        <f>IF(DETAILS!$B$13="I",SUM(TOP!U279:AA279),IF(DETAILS!$B$13="II",SUM(TOP!AX279:BD279),IF(DETAILS!$B$13="III",SUM(TOP!BS279:BY279),"")))</f>
        <v>0</v>
      </c>
      <c r="AM279" s="14" t="str">
        <f t="shared" si="72"/>
        <v/>
      </c>
      <c r="AY279" s="14" t="str">
        <f>IF('P1'!A279="","",'P1'!A279)</f>
        <v/>
      </c>
      <c r="AZ279" s="14">
        <f>IF(DETAILS!$B$13="I",SUM('P1'!S279:X279),IF(DETAILS!$B$13="II",SUM('P1'!AR279:AW279),IF(DETAILS!$B$13="III",SUM('P1'!BK279:BP279))))</f>
        <v>0</v>
      </c>
      <c r="BA279" s="14" t="str">
        <f t="shared" si="73"/>
        <v/>
      </c>
      <c r="BJ279" s="14" t="str">
        <f>IF('P2'!A279="","",'P2'!A279)</f>
        <v/>
      </c>
      <c r="BK279" s="14">
        <f>IF(DETAILS!$B$13="I",SUM('P2'!S279:X279),IF(DETAILS!$B$13="II",SUM('P2'!AR279:AW279),IF(DETAILS!$B$13="III",SUM('P2'!BK279:BP279))))</f>
        <v>0</v>
      </c>
      <c r="BL279" s="14" t="str">
        <f t="shared" si="74"/>
        <v/>
      </c>
      <c r="BU279" s="14" t="str">
        <f>IF('P3'!A279="","",'P3'!A279)</f>
        <v/>
      </c>
      <c r="BV279" s="14">
        <f>IF(DETAILS!$B$13="I",SUM('P3'!S279:X279),IF(DETAILS!$B$13="II",SUM('P3'!AR279:AW279),IF(DETAILS!$B$13="III",SUM('P3'!BK279:BP279))))</f>
        <v>0</v>
      </c>
      <c r="BW279" s="14" t="str">
        <f t="shared" si="75"/>
        <v/>
      </c>
      <c r="CG279" s="14" t="str">
        <f>IF('P4'!A279="","",'P4'!A279)</f>
        <v/>
      </c>
      <c r="CH279" s="14">
        <f>IFERROR(IF(DETAILS!$B$13="I",SUM('P4'!O279:R279),IF(DETAILS!$B$13="II",SUM('P4'!AE279:AH279),IF(DETAILS!$B$13="III",SUM('P4'!AQ279:AT279),""))),"ERROR")</f>
        <v>0</v>
      </c>
      <c r="CI279" s="14" t="str">
        <f t="shared" si="76"/>
        <v/>
      </c>
      <c r="CP279" s="14" t="str">
        <f>IF('P5'!A279="","",'P5'!A279)</f>
        <v/>
      </c>
      <c r="CQ279" s="14">
        <f>IFERROR(IF(DETAILS!$B$13="I",SUM('P5'!O279:R279),IF(DETAILS!$B$13="II",SUM('P5'!AE279:AH279),IF(DETAILS!$B$13="III",SUM('P5'!AQ279:AT279),""))),"ERROR")</f>
        <v>0</v>
      </c>
      <c r="CR279" s="14" t="str">
        <f t="shared" si="77"/>
        <v/>
      </c>
      <c r="CY279" s="14" t="str">
        <f>IF('P6'!A279="","",'P6'!A279)</f>
        <v/>
      </c>
      <c r="CZ279" s="14">
        <f>IFERROR(IF(DETAILS!$B$13="I",SUM('P6'!O279:R279),IF(DETAILS!$B$13="II",SUM('P6'!AE279:AH279),IF(DETAILS!$B$13="III",SUM('P6'!AQ279:AT279),""))),"ERROR")</f>
        <v>0</v>
      </c>
      <c r="DA279" s="14" t="str">
        <f t="shared" si="78"/>
        <v/>
      </c>
      <c r="DH279" s="14" t="str">
        <f>IF('P7'!A279="","",'P7'!A279)</f>
        <v/>
      </c>
      <c r="DI279" s="14">
        <f>IFERROR(IF(DETAILS!$B$13="I",SUM('P7'!O279:R279),IF(DETAILS!$B$13="II",SUM('P7'!AE279:AH279),IF(DETAILS!$B$13="III",SUM('P7'!AQ279:AT279),""))),"ERROR")</f>
        <v>0</v>
      </c>
      <c r="DJ279" s="14" t="str">
        <f t="shared" si="79"/>
        <v/>
      </c>
    </row>
    <row r="280" spans="1:114" s="14" customFormat="1" x14ac:dyDescent="0.25">
      <c r="A280" s="14" t="str">
        <f>IF(BABY!A280="","",BABY!A280)</f>
        <v/>
      </c>
      <c r="B280" s="14">
        <f>IF(DETAILS!$B$13="I",SUM(BABY!G280:M280),IF(DETAILS!$B$13="II",SUM(BABY!AJ280:AP280),IF(DETAILS!$B$13="III",SUM(BABY!BE280:BK280),"")))</f>
        <v>0</v>
      </c>
      <c r="C280" s="14" t="str">
        <f t="shared" si="64"/>
        <v/>
      </c>
      <c r="D280" s="14">
        <f>IF(DETAILS!$B$13="I",SUM(BABY!N280:T280),IF(DETAILS!$B$13="II",SUM(BABY!AQ280:AW280),IF(DETAILS!$B$13="III",SUM(BABY!BL280:BR280),"")))</f>
        <v>0</v>
      </c>
      <c r="E280" s="14" t="str">
        <f t="shared" si="65"/>
        <v/>
      </c>
      <c r="F280" s="14">
        <f>IF(DETAILS!$B$13="I",SUM(BABY!U280:AA280),IF(DETAILS!$B$13="II",SUM(BABY!AX280:BD280),IF(DETAILS!$B$13="III",SUM(BABY!BS280:BY280),"")))</f>
        <v>0</v>
      </c>
      <c r="G280" s="14" t="str">
        <f t="shared" si="66"/>
        <v/>
      </c>
      <c r="Q280" s="14" t="str">
        <f>IF(MIDDLE!A280="","",MIDDLE!A280)</f>
        <v/>
      </c>
      <c r="R280" s="14">
        <f>IF(DETAILS!$B$13="I",SUM(MIDDLE!G280:M280),IF(DETAILS!$B$13="II",SUM(MIDDLE!AJ280:AP280),IF(DETAILS!$B$13="III",SUM(MIDDLE!BE280:BK280),"")))</f>
        <v>0</v>
      </c>
      <c r="S280" s="14" t="str">
        <f t="shared" si="67"/>
        <v/>
      </c>
      <c r="T280" s="14">
        <f>IF(DETAILS!$B$13="I",SUM(MIDDLE!N280:T280),IF(DETAILS!$B$13="II",SUM(MIDDLE!AQ280:AW280),IF(DETAILS!$B$13="III",SUM(MIDDLE!BL280:BR280),"")))</f>
        <v>0</v>
      </c>
      <c r="U280" s="14" t="str">
        <f t="shared" si="68"/>
        <v/>
      </c>
      <c r="V280" s="14">
        <f>IF(DETAILS!$B$13="I",SUM(MIDDLE!U280:AA280),IF(DETAILS!$B$13="II",SUM(MIDDLE!AX280:BD280),IF(DETAILS!$B$13="III",SUM(MIDDLE!BS280:BY280),"")))</f>
        <v>0</v>
      </c>
      <c r="W280" s="14" t="str">
        <f t="shared" si="69"/>
        <v/>
      </c>
      <c r="AG280" s="14" t="str">
        <f>IF(TOP!A280="","",TOP!A280)</f>
        <v/>
      </c>
      <c r="AH280" s="14">
        <f>IF(DETAILS!$B$13="I",SUM(TOP!G280:M280),IF(DETAILS!$B$13="II",SUM(TOP!AJ280:AP280),IF(DETAILS!$B$13="III",SUM(TOP!BE280:BK280),"")))</f>
        <v>0</v>
      </c>
      <c r="AI280" s="14" t="str">
        <f t="shared" si="70"/>
        <v/>
      </c>
      <c r="AJ280" s="14">
        <f>IF(DETAILS!$B$13="I",SUM(TOP!N280:T280),IF(DETAILS!$B$13="II",SUM(TOP!AQ280:AW280),IF(DETAILS!$B$13="III",SUM(TOP!BL280:BR280),"")))</f>
        <v>0</v>
      </c>
      <c r="AK280" s="14" t="str">
        <f t="shared" si="71"/>
        <v/>
      </c>
      <c r="AL280" s="14">
        <f>IF(DETAILS!$B$13="I",SUM(TOP!U280:AA280),IF(DETAILS!$B$13="II",SUM(TOP!AX280:BD280),IF(DETAILS!$B$13="III",SUM(TOP!BS280:BY280),"")))</f>
        <v>0</v>
      </c>
      <c r="AM280" s="14" t="str">
        <f t="shared" si="72"/>
        <v/>
      </c>
      <c r="AY280" s="14" t="str">
        <f>IF('P1'!A280="","",'P1'!A280)</f>
        <v/>
      </c>
      <c r="AZ280" s="14">
        <f>IF(DETAILS!$B$13="I",SUM('P1'!S280:X280),IF(DETAILS!$B$13="II",SUM('P1'!AR280:AW280),IF(DETAILS!$B$13="III",SUM('P1'!BK280:BP280))))</f>
        <v>0</v>
      </c>
      <c r="BA280" s="14" t="str">
        <f t="shared" si="73"/>
        <v/>
      </c>
      <c r="BJ280" s="14" t="str">
        <f>IF('P2'!A280="","",'P2'!A280)</f>
        <v/>
      </c>
      <c r="BK280" s="14">
        <f>IF(DETAILS!$B$13="I",SUM('P2'!S280:X280),IF(DETAILS!$B$13="II",SUM('P2'!AR280:AW280),IF(DETAILS!$B$13="III",SUM('P2'!BK280:BP280))))</f>
        <v>0</v>
      </c>
      <c r="BL280" s="14" t="str">
        <f t="shared" si="74"/>
        <v/>
      </c>
      <c r="BU280" s="14" t="str">
        <f>IF('P3'!A280="","",'P3'!A280)</f>
        <v/>
      </c>
      <c r="BV280" s="14">
        <f>IF(DETAILS!$B$13="I",SUM('P3'!S280:X280),IF(DETAILS!$B$13="II",SUM('P3'!AR280:AW280),IF(DETAILS!$B$13="III",SUM('P3'!BK280:BP280))))</f>
        <v>0</v>
      </c>
      <c r="BW280" s="14" t="str">
        <f t="shared" si="75"/>
        <v/>
      </c>
      <c r="CG280" s="14" t="str">
        <f>IF('P4'!A280="","",'P4'!A280)</f>
        <v/>
      </c>
      <c r="CH280" s="14">
        <f>IFERROR(IF(DETAILS!$B$13="I",SUM('P4'!O280:R280),IF(DETAILS!$B$13="II",SUM('P4'!AE280:AH280),IF(DETAILS!$B$13="III",SUM('P4'!AQ280:AT280),""))),"ERROR")</f>
        <v>0</v>
      </c>
      <c r="CI280" s="14" t="str">
        <f t="shared" si="76"/>
        <v/>
      </c>
      <c r="CP280" s="14" t="str">
        <f>IF('P5'!A280="","",'P5'!A280)</f>
        <v/>
      </c>
      <c r="CQ280" s="14">
        <f>IFERROR(IF(DETAILS!$B$13="I",SUM('P5'!O280:R280),IF(DETAILS!$B$13="II",SUM('P5'!AE280:AH280),IF(DETAILS!$B$13="III",SUM('P5'!AQ280:AT280),""))),"ERROR")</f>
        <v>0</v>
      </c>
      <c r="CR280" s="14" t="str">
        <f t="shared" si="77"/>
        <v/>
      </c>
      <c r="CY280" s="14" t="str">
        <f>IF('P6'!A280="","",'P6'!A280)</f>
        <v/>
      </c>
      <c r="CZ280" s="14">
        <f>IFERROR(IF(DETAILS!$B$13="I",SUM('P6'!O280:R280),IF(DETAILS!$B$13="II",SUM('P6'!AE280:AH280),IF(DETAILS!$B$13="III",SUM('P6'!AQ280:AT280),""))),"ERROR")</f>
        <v>0</v>
      </c>
      <c r="DA280" s="14" t="str">
        <f t="shared" si="78"/>
        <v/>
      </c>
      <c r="DH280" s="14" t="str">
        <f>IF('P7'!A280="","",'P7'!A280)</f>
        <v/>
      </c>
      <c r="DI280" s="14">
        <f>IFERROR(IF(DETAILS!$B$13="I",SUM('P7'!O280:R280),IF(DETAILS!$B$13="II",SUM('P7'!AE280:AH280),IF(DETAILS!$B$13="III",SUM('P7'!AQ280:AT280),""))),"ERROR")</f>
        <v>0</v>
      </c>
      <c r="DJ280" s="14" t="str">
        <f t="shared" si="79"/>
        <v/>
      </c>
    </row>
    <row r="281" spans="1:114" s="14" customFormat="1" x14ac:dyDescent="0.25">
      <c r="A281" s="14" t="str">
        <f>IF(BABY!A281="","",BABY!A281)</f>
        <v/>
      </c>
      <c r="B281" s="14">
        <f>IF(DETAILS!$B$13="I",SUM(BABY!G281:M281),IF(DETAILS!$B$13="II",SUM(BABY!AJ281:AP281),IF(DETAILS!$B$13="III",SUM(BABY!BE281:BK281),"")))</f>
        <v>0</v>
      </c>
      <c r="C281" s="14" t="str">
        <f t="shared" si="64"/>
        <v/>
      </c>
      <c r="D281" s="14">
        <f>IF(DETAILS!$B$13="I",SUM(BABY!N281:T281),IF(DETAILS!$B$13="II",SUM(BABY!AQ281:AW281),IF(DETAILS!$B$13="III",SUM(BABY!BL281:BR281),"")))</f>
        <v>0</v>
      </c>
      <c r="E281" s="14" t="str">
        <f t="shared" si="65"/>
        <v/>
      </c>
      <c r="F281" s="14">
        <f>IF(DETAILS!$B$13="I",SUM(BABY!U281:AA281),IF(DETAILS!$B$13="II",SUM(BABY!AX281:BD281),IF(DETAILS!$B$13="III",SUM(BABY!BS281:BY281),"")))</f>
        <v>0</v>
      </c>
      <c r="G281" s="14" t="str">
        <f t="shared" si="66"/>
        <v/>
      </c>
      <c r="Q281" s="14" t="str">
        <f>IF(MIDDLE!A281="","",MIDDLE!A281)</f>
        <v/>
      </c>
      <c r="R281" s="14">
        <f>IF(DETAILS!$B$13="I",SUM(MIDDLE!G281:M281),IF(DETAILS!$B$13="II",SUM(MIDDLE!AJ281:AP281),IF(DETAILS!$B$13="III",SUM(MIDDLE!BE281:BK281),"")))</f>
        <v>0</v>
      </c>
      <c r="S281" s="14" t="str">
        <f t="shared" si="67"/>
        <v/>
      </c>
      <c r="T281" s="14">
        <f>IF(DETAILS!$B$13="I",SUM(MIDDLE!N281:T281),IF(DETAILS!$B$13="II",SUM(MIDDLE!AQ281:AW281),IF(DETAILS!$B$13="III",SUM(MIDDLE!BL281:BR281),"")))</f>
        <v>0</v>
      </c>
      <c r="U281" s="14" t="str">
        <f t="shared" si="68"/>
        <v/>
      </c>
      <c r="V281" s="14">
        <f>IF(DETAILS!$B$13="I",SUM(MIDDLE!U281:AA281),IF(DETAILS!$B$13="II",SUM(MIDDLE!AX281:BD281),IF(DETAILS!$B$13="III",SUM(MIDDLE!BS281:BY281),"")))</f>
        <v>0</v>
      </c>
      <c r="W281" s="14" t="str">
        <f t="shared" si="69"/>
        <v/>
      </c>
      <c r="AG281" s="14" t="str">
        <f>IF(TOP!A281="","",TOP!A281)</f>
        <v/>
      </c>
      <c r="AH281" s="14">
        <f>IF(DETAILS!$B$13="I",SUM(TOP!G281:M281),IF(DETAILS!$B$13="II",SUM(TOP!AJ281:AP281),IF(DETAILS!$B$13="III",SUM(TOP!BE281:BK281),"")))</f>
        <v>0</v>
      </c>
      <c r="AI281" s="14" t="str">
        <f t="shared" si="70"/>
        <v/>
      </c>
      <c r="AJ281" s="14">
        <f>IF(DETAILS!$B$13="I",SUM(TOP!N281:T281),IF(DETAILS!$B$13="II",SUM(TOP!AQ281:AW281),IF(DETAILS!$B$13="III",SUM(TOP!BL281:BR281),"")))</f>
        <v>0</v>
      </c>
      <c r="AK281" s="14" t="str">
        <f t="shared" si="71"/>
        <v/>
      </c>
      <c r="AL281" s="14">
        <f>IF(DETAILS!$B$13="I",SUM(TOP!U281:AA281),IF(DETAILS!$B$13="II",SUM(TOP!AX281:BD281),IF(DETAILS!$B$13="III",SUM(TOP!BS281:BY281),"")))</f>
        <v>0</v>
      </c>
      <c r="AM281" s="14" t="str">
        <f t="shared" si="72"/>
        <v/>
      </c>
      <c r="AY281" s="14" t="str">
        <f>IF('P1'!A281="","",'P1'!A281)</f>
        <v/>
      </c>
      <c r="AZ281" s="14">
        <f>IF(DETAILS!$B$13="I",SUM('P1'!S281:X281),IF(DETAILS!$B$13="II",SUM('P1'!AR281:AW281),IF(DETAILS!$B$13="III",SUM('P1'!BK281:BP281))))</f>
        <v>0</v>
      </c>
      <c r="BA281" s="14" t="str">
        <f t="shared" si="73"/>
        <v/>
      </c>
      <c r="BJ281" s="14" t="str">
        <f>IF('P2'!A281="","",'P2'!A281)</f>
        <v/>
      </c>
      <c r="BK281" s="14">
        <f>IF(DETAILS!$B$13="I",SUM('P2'!S281:X281),IF(DETAILS!$B$13="II",SUM('P2'!AR281:AW281),IF(DETAILS!$B$13="III",SUM('P2'!BK281:BP281))))</f>
        <v>0</v>
      </c>
      <c r="BL281" s="14" t="str">
        <f t="shared" si="74"/>
        <v/>
      </c>
      <c r="BU281" s="14" t="str">
        <f>IF('P3'!A281="","",'P3'!A281)</f>
        <v/>
      </c>
      <c r="BV281" s="14">
        <f>IF(DETAILS!$B$13="I",SUM('P3'!S281:X281),IF(DETAILS!$B$13="II",SUM('P3'!AR281:AW281),IF(DETAILS!$B$13="III",SUM('P3'!BK281:BP281))))</f>
        <v>0</v>
      </c>
      <c r="BW281" s="14" t="str">
        <f t="shared" si="75"/>
        <v/>
      </c>
      <c r="CG281" s="14" t="str">
        <f>IF('P4'!A281="","",'P4'!A281)</f>
        <v/>
      </c>
      <c r="CH281" s="14">
        <f>IFERROR(IF(DETAILS!$B$13="I",SUM('P4'!O281:R281),IF(DETAILS!$B$13="II",SUM('P4'!AE281:AH281),IF(DETAILS!$B$13="III",SUM('P4'!AQ281:AT281),""))),"ERROR")</f>
        <v>0</v>
      </c>
      <c r="CI281" s="14" t="str">
        <f t="shared" si="76"/>
        <v/>
      </c>
      <c r="CP281" s="14" t="str">
        <f>IF('P5'!A281="","",'P5'!A281)</f>
        <v/>
      </c>
      <c r="CQ281" s="14">
        <f>IFERROR(IF(DETAILS!$B$13="I",SUM('P5'!O281:R281),IF(DETAILS!$B$13="II",SUM('P5'!AE281:AH281),IF(DETAILS!$B$13="III",SUM('P5'!AQ281:AT281),""))),"ERROR")</f>
        <v>0</v>
      </c>
      <c r="CR281" s="14" t="str">
        <f t="shared" si="77"/>
        <v/>
      </c>
      <c r="CY281" s="14" t="str">
        <f>IF('P6'!A281="","",'P6'!A281)</f>
        <v/>
      </c>
      <c r="CZ281" s="14">
        <f>IFERROR(IF(DETAILS!$B$13="I",SUM('P6'!O281:R281),IF(DETAILS!$B$13="II",SUM('P6'!AE281:AH281),IF(DETAILS!$B$13="III",SUM('P6'!AQ281:AT281),""))),"ERROR")</f>
        <v>0</v>
      </c>
      <c r="DA281" s="14" t="str">
        <f t="shared" si="78"/>
        <v/>
      </c>
      <c r="DH281" s="14" t="str">
        <f>IF('P7'!A281="","",'P7'!A281)</f>
        <v/>
      </c>
      <c r="DI281" s="14">
        <f>IFERROR(IF(DETAILS!$B$13="I",SUM('P7'!O281:R281),IF(DETAILS!$B$13="II",SUM('P7'!AE281:AH281),IF(DETAILS!$B$13="III",SUM('P7'!AQ281:AT281),""))),"ERROR")</f>
        <v>0</v>
      </c>
      <c r="DJ281" s="14" t="str">
        <f t="shared" si="79"/>
        <v/>
      </c>
    </row>
    <row r="282" spans="1:114" s="14" customFormat="1" x14ac:dyDescent="0.25">
      <c r="A282" s="14" t="str">
        <f>IF(BABY!A282="","",BABY!A282)</f>
        <v/>
      </c>
      <c r="B282" s="14">
        <f>IF(DETAILS!$B$13="I",SUM(BABY!G282:M282),IF(DETAILS!$B$13="II",SUM(BABY!AJ282:AP282),IF(DETAILS!$B$13="III",SUM(BABY!BE282:BK282),"")))</f>
        <v>0</v>
      </c>
      <c r="C282" s="14" t="str">
        <f t="shared" si="64"/>
        <v/>
      </c>
      <c r="D282" s="14">
        <f>IF(DETAILS!$B$13="I",SUM(BABY!N282:T282),IF(DETAILS!$B$13="II",SUM(BABY!AQ282:AW282),IF(DETAILS!$B$13="III",SUM(BABY!BL282:BR282),"")))</f>
        <v>0</v>
      </c>
      <c r="E282" s="14" t="str">
        <f t="shared" si="65"/>
        <v/>
      </c>
      <c r="F282" s="14">
        <f>IF(DETAILS!$B$13="I",SUM(BABY!U282:AA282),IF(DETAILS!$B$13="II",SUM(BABY!AX282:BD282),IF(DETAILS!$B$13="III",SUM(BABY!BS282:BY282),"")))</f>
        <v>0</v>
      </c>
      <c r="G282" s="14" t="str">
        <f t="shared" si="66"/>
        <v/>
      </c>
      <c r="Q282" s="14" t="str">
        <f>IF(MIDDLE!A282="","",MIDDLE!A282)</f>
        <v/>
      </c>
      <c r="R282" s="14">
        <f>IF(DETAILS!$B$13="I",SUM(MIDDLE!G282:M282),IF(DETAILS!$B$13="II",SUM(MIDDLE!AJ282:AP282),IF(DETAILS!$B$13="III",SUM(MIDDLE!BE282:BK282),"")))</f>
        <v>0</v>
      </c>
      <c r="S282" s="14" t="str">
        <f t="shared" si="67"/>
        <v/>
      </c>
      <c r="T282" s="14">
        <f>IF(DETAILS!$B$13="I",SUM(MIDDLE!N282:T282),IF(DETAILS!$B$13="II",SUM(MIDDLE!AQ282:AW282),IF(DETAILS!$B$13="III",SUM(MIDDLE!BL282:BR282),"")))</f>
        <v>0</v>
      </c>
      <c r="U282" s="14" t="str">
        <f t="shared" si="68"/>
        <v/>
      </c>
      <c r="V282" s="14">
        <f>IF(DETAILS!$B$13="I",SUM(MIDDLE!U282:AA282),IF(DETAILS!$B$13="II",SUM(MIDDLE!AX282:BD282),IF(DETAILS!$B$13="III",SUM(MIDDLE!BS282:BY282),"")))</f>
        <v>0</v>
      </c>
      <c r="W282" s="14" t="str">
        <f t="shared" si="69"/>
        <v/>
      </c>
      <c r="AG282" s="14" t="str">
        <f>IF(TOP!A282="","",TOP!A282)</f>
        <v/>
      </c>
      <c r="AH282" s="14">
        <f>IF(DETAILS!$B$13="I",SUM(TOP!G282:M282),IF(DETAILS!$B$13="II",SUM(TOP!AJ282:AP282),IF(DETAILS!$B$13="III",SUM(TOP!BE282:BK282),"")))</f>
        <v>0</v>
      </c>
      <c r="AI282" s="14" t="str">
        <f t="shared" si="70"/>
        <v/>
      </c>
      <c r="AJ282" s="14">
        <f>IF(DETAILS!$B$13="I",SUM(TOP!N282:T282),IF(DETAILS!$B$13="II",SUM(TOP!AQ282:AW282),IF(DETAILS!$B$13="III",SUM(TOP!BL282:BR282),"")))</f>
        <v>0</v>
      </c>
      <c r="AK282" s="14" t="str">
        <f t="shared" si="71"/>
        <v/>
      </c>
      <c r="AL282" s="14">
        <f>IF(DETAILS!$B$13="I",SUM(TOP!U282:AA282),IF(DETAILS!$B$13="II",SUM(TOP!AX282:BD282),IF(DETAILS!$B$13="III",SUM(TOP!BS282:BY282),"")))</f>
        <v>0</v>
      </c>
      <c r="AM282" s="14" t="str">
        <f t="shared" si="72"/>
        <v/>
      </c>
      <c r="AY282" s="14" t="str">
        <f>IF('P1'!A282="","",'P1'!A282)</f>
        <v/>
      </c>
      <c r="AZ282" s="14">
        <f>IF(DETAILS!$B$13="I",SUM('P1'!S282:X282),IF(DETAILS!$B$13="II",SUM('P1'!AR282:AW282),IF(DETAILS!$B$13="III",SUM('P1'!BK282:BP282))))</f>
        <v>0</v>
      </c>
      <c r="BA282" s="14" t="str">
        <f t="shared" si="73"/>
        <v/>
      </c>
      <c r="BJ282" s="14" t="str">
        <f>IF('P2'!A282="","",'P2'!A282)</f>
        <v/>
      </c>
      <c r="BK282" s="14">
        <f>IF(DETAILS!$B$13="I",SUM('P2'!S282:X282),IF(DETAILS!$B$13="II",SUM('P2'!AR282:AW282),IF(DETAILS!$B$13="III",SUM('P2'!BK282:BP282))))</f>
        <v>0</v>
      </c>
      <c r="BL282" s="14" t="str">
        <f t="shared" si="74"/>
        <v/>
      </c>
      <c r="BU282" s="14" t="str">
        <f>IF('P3'!A282="","",'P3'!A282)</f>
        <v/>
      </c>
      <c r="BV282" s="14">
        <f>IF(DETAILS!$B$13="I",SUM('P3'!S282:X282),IF(DETAILS!$B$13="II",SUM('P3'!AR282:AW282),IF(DETAILS!$B$13="III",SUM('P3'!BK282:BP282))))</f>
        <v>0</v>
      </c>
      <c r="BW282" s="14" t="str">
        <f t="shared" si="75"/>
        <v/>
      </c>
      <c r="CG282" s="14" t="str">
        <f>IF('P4'!A282="","",'P4'!A282)</f>
        <v/>
      </c>
      <c r="CH282" s="14">
        <f>IFERROR(IF(DETAILS!$B$13="I",SUM('P4'!O282:R282),IF(DETAILS!$B$13="II",SUM('P4'!AE282:AH282),IF(DETAILS!$B$13="III",SUM('P4'!AQ282:AT282),""))),"ERROR")</f>
        <v>0</v>
      </c>
      <c r="CI282" s="14" t="str">
        <f t="shared" si="76"/>
        <v/>
      </c>
      <c r="CP282" s="14" t="str">
        <f>IF('P5'!A282="","",'P5'!A282)</f>
        <v/>
      </c>
      <c r="CQ282" s="14">
        <f>IFERROR(IF(DETAILS!$B$13="I",SUM('P5'!O282:R282),IF(DETAILS!$B$13="II",SUM('P5'!AE282:AH282),IF(DETAILS!$B$13="III",SUM('P5'!AQ282:AT282),""))),"ERROR")</f>
        <v>0</v>
      </c>
      <c r="CR282" s="14" t="str">
        <f t="shared" si="77"/>
        <v/>
      </c>
      <c r="CY282" s="14" t="str">
        <f>IF('P6'!A282="","",'P6'!A282)</f>
        <v/>
      </c>
      <c r="CZ282" s="14">
        <f>IFERROR(IF(DETAILS!$B$13="I",SUM('P6'!O282:R282),IF(DETAILS!$B$13="II",SUM('P6'!AE282:AH282),IF(DETAILS!$B$13="III",SUM('P6'!AQ282:AT282),""))),"ERROR")</f>
        <v>0</v>
      </c>
      <c r="DA282" s="14" t="str">
        <f t="shared" si="78"/>
        <v/>
      </c>
      <c r="DH282" s="14" t="str">
        <f>IF('P7'!A282="","",'P7'!A282)</f>
        <v/>
      </c>
      <c r="DI282" s="14">
        <f>IFERROR(IF(DETAILS!$B$13="I",SUM('P7'!O282:R282),IF(DETAILS!$B$13="II",SUM('P7'!AE282:AH282),IF(DETAILS!$B$13="III",SUM('P7'!AQ282:AT282),""))),"ERROR")</f>
        <v>0</v>
      </c>
      <c r="DJ282" s="14" t="str">
        <f t="shared" si="79"/>
        <v/>
      </c>
    </row>
    <row r="283" spans="1:114" s="14" customFormat="1" x14ac:dyDescent="0.25">
      <c r="A283" s="14" t="str">
        <f>IF(BABY!A283="","",BABY!A283)</f>
        <v/>
      </c>
      <c r="B283" s="14">
        <f>IF(DETAILS!$B$13="I",SUM(BABY!G283:M283),IF(DETAILS!$B$13="II",SUM(BABY!AJ283:AP283),IF(DETAILS!$B$13="III",SUM(BABY!BE283:BK283),"")))</f>
        <v>0</v>
      </c>
      <c r="C283" s="14" t="str">
        <f t="shared" si="64"/>
        <v/>
      </c>
      <c r="D283" s="14">
        <f>IF(DETAILS!$B$13="I",SUM(BABY!N283:T283),IF(DETAILS!$B$13="II",SUM(BABY!AQ283:AW283),IF(DETAILS!$B$13="III",SUM(BABY!BL283:BR283),"")))</f>
        <v>0</v>
      </c>
      <c r="E283" s="14" t="str">
        <f t="shared" si="65"/>
        <v/>
      </c>
      <c r="F283" s="14">
        <f>IF(DETAILS!$B$13="I",SUM(BABY!U283:AA283),IF(DETAILS!$B$13="II",SUM(BABY!AX283:BD283),IF(DETAILS!$B$13="III",SUM(BABY!BS283:BY283),"")))</f>
        <v>0</v>
      </c>
      <c r="G283" s="14" t="str">
        <f t="shared" si="66"/>
        <v/>
      </c>
      <c r="Q283" s="14" t="str">
        <f>IF(MIDDLE!A283="","",MIDDLE!A283)</f>
        <v/>
      </c>
      <c r="R283" s="14">
        <f>IF(DETAILS!$B$13="I",SUM(MIDDLE!G283:M283),IF(DETAILS!$B$13="II",SUM(MIDDLE!AJ283:AP283),IF(DETAILS!$B$13="III",SUM(MIDDLE!BE283:BK283),"")))</f>
        <v>0</v>
      </c>
      <c r="S283" s="14" t="str">
        <f t="shared" si="67"/>
        <v/>
      </c>
      <c r="T283" s="14">
        <f>IF(DETAILS!$B$13="I",SUM(MIDDLE!N283:T283),IF(DETAILS!$B$13="II",SUM(MIDDLE!AQ283:AW283),IF(DETAILS!$B$13="III",SUM(MIDDLE!BL283:BR283),"")))</f>
        <v>0</v>
      </c>
      <c r="U283" s="14" t="str">
        <f t="shared" si="68"/>
        <v/>
      </c>
      <c r="V283" s="14">
        <f>IF(DETAILS!$B$13="I",SUM(MIDDLE!U283:AA283),IF(DETAILS!$B$13="II",SUM(MIDDLE!AX283:BD283),IF(DETAILS!$B$13="III",SUM(MIDDLE!BS283:BY283),"")))</f>
        <v>0</v>
      </c>
      <c r="W283" s="14" t="str">
        <f t="shared" si="69"/>
        <v/>
      </c>
      <c r="AG283" s="14" t="str">
        <f>IF(TOP!A283="","",TOP!A283)</f>
        <v/>
      </c>
      <c r="AH283" s="14">
        <f>IF(DETAILS!$B$13="I",SUM(TOP!G283:M283),IF(DETAILS!$B$13="II",SUM(TOP!AJ283:AP283),IF(DETAILS!$B$13="III",SUM(TOP!BE283:BK283),"")))</f>
        <v>0</v>
      </c>
      <c r="AI283" s="14" t="str">
        <f t="shared" si="70"/>
        <v/>
      </c>
      <c r="AJ283" s="14">
        <f>IF(DETAILS!$B$13="I",SUM(TOP!N283:T283),IF(DETAILS!$B$13="II",SUM(TOP!AQ283:AW283),IF(DETAILS!$B$13="III",SUM(TOP!BL283:BR283),"")))</f>
        <v>0</v>
      </c>
      <c r="AK283" s="14" t="str">
        <f t="shared" si="71"/>
        <v/>
      </c>
      <c r="AL283" s="14">
        <f>IF(DETAILS!$B$13="I",SUM(TOP!U283:AA283),IF(DETAILS!$B$13="II",SUM(TOP!AX283:BD283),IF(DETAILS!$B$13="III",SUM(TOP!BS283:BY283),"")))</f>
        <v>0</v>
      </c>
      <c r="AM283" s="14" t="str">
        <f t="shared" si="72"/>
        <v/>
      </c>
      <c r="AY283" s="14" t="str">
        <f>IF('P1'!A283="","",'P1'!A283)</f>
        <v/>
      </c>
      <c r="AZ283" s="14">
        <f>IF(DETAILS!$B$13="I",SUM('P1'!S283:X283),IF(DETAILS!$B$13="II",SUM('P1'!AR283:AW283),IF(DETAILS!$B$13="III",SUM('P1'!BK283:BP283))))</f>
        <v>0</v>
      </c>
      <c r="BA283" s="14" t="str">
        <f t="shared" si="73"/>
        <v/>
      </c>
      <c r="BJ283" s="14" t="str">
        <f>IF('P2'!A283="","",'P2'!A283)</f>
        <v/>
      </c>
      <c r="BK283" s="14">
        <f>IF(DETAILS!$B$13="I",SUM('P2'!S283:X283),IF(DETAILS!$B$13="II",SUM('P2'!AR283:AW283),IF(DETAILS!$B$13="III",SUM('P2'!BK283:BP283))))</f>
        <v>0</v>
      </c>
      <c r="BL283" s="14" t="str">
        <f t="shared" si="74"/>
        <v/>
      </c>
      <c r="BU283" s="14" t="str">
        <f>IF('P3'!A283="","",'P3'!A283)</f>
        <v/>
      </c>
      <c r="BV283" s="14">
        <f>IF(DETAILS!$B$13="I",SUM('P3'!S283:X283),IF(DETAILS!$B$13="II",SUM('P3'!AR283:AW283),IF(DETAILS!$B$13="III",SUM('P3'!BK283:BP283))))</f>
        <v>0</v>
      </c>
      <c r="BW283" s="14" t="str">
        <f t="shared" si="75"/>
        <v/>
      </c>
      <c r="CG283" s="14" t="str">
        <f>IF('P4'!A283="","",'P4'!A283)</f>
        <v/>
      </c>
      <c r="CH283" s="14">
        <f>IFERROR(IF(DETAILS!$B$13="I",SUM('P4'!O283:R283),IF(DETAILS!$B$13="II",SUM('P4'!AE283:AH283),IF(DETAILS!$B$13="III",SUM('P4'!AQ283:AT283),""))),"ERROR")</f>
        <v>0</v>
      </c>
      <c r="CI283" s="14" t="str">
        <f t="shared" si="76"/>
        <v/>
      </c>
      <c r="CP283" s="14" t="str">
        <f>IF('P5'!A283="","",'P5'!A283)</f>
        <v/>
      </c>
      <c r="CQ283" s="14">
        <f>IFERROR(IF(DETAILS!$B$13="I",SUM('P5'!O283:R283),IF(DETAILS!$B$13="II",SUM('P5'!AE283:AH283),IF(DETAILS!$B$13="III",SUM('P5'!AQ283:AT283),""))),"ERROR")</f>
        <v>0</v>
      </c>
      <c r="CR283" s="14" t="str">
        <f t="shared" si="77"/>
        <v/>
      </c>
      <c r="CY283" s="14" t="str">
        <f>IF('P6'!A283="","",'P6'!A283)</f>
        <v/>
      </c>
      <c r="CZ283" s="14">
        <f>IFERROR(IF(DETAILS!$B$13="I",SUM('P6'!O283:R283),IF(DETAILS!$B$13="II",SUM('P6'!AE283:AH283),IF(DETAILS!$B$13="III",SUM('P6'!AQ283:AT283),""))),"ERROR")</f>
        <v>0</v>
      </c>
      <c r="DA283" s="14" t="str">
        <f t="shared" si="78"/>
        <v/>
      </c>
      <c r="DH283" s="14" t="str">
        <f>IF('P7'!A283="","",'P7'!A283)</f>
        <v/>
      </c>
      <c r="DI283" s="14">
        <f>IFERROR(IF(DETAILS!$B$13="I",SUM('P7'!O283:R283),IF(DETAILS!$B$13="II",SUM('P7'!AE283:AH283),IF(DETAILS!$B$13="III",SUM('P7'!AQ283:AT283),""))),"ERROR")</f>
        <v>0</v>
      </c>
      <c r="DJ283" s="14" t="str">
        <f t="shared" si="79"/>
        <v/>
      </c>
    </row>
  </sheetData>
  <pageMargins left="0.7" right="0.7" top="0.75" bottom="0.75" header="0.3" footer="0.3"/>
  <pageSetup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summary" Type="http://schemas.openxmlformats.org/officeDocument/2006/relationships/image" Target="images/summary.png"/><Relationship Id="class" Type="http://schemas.openxmlformats.org/officeDocument/2006/relationships/image" Target="images/class.png"/><Relationship Id="report" Type="http://schemas.openxmlformats.org/officeDocument/2006/relationships/image" Target="images/report.png"/><Relationship Id="analysis" Type="http://schemas.openxmlformats.org/officeDocument/2006/relationships/image" Target="images/analysis.png"/><Relationship Id="admin" Type="http://schemas.openxmlformats.org/officeDocument/2006/relationships/image" Target="images/admin.png"/></Relationships>
</file>

<file path=customUI/customUI14.xml><?xml version="1.0" encoding="utf-8"?>
<customUI xmlns="http://schemas.microsoft.com/office/2009/07/customui">
  <ribbon startFromScratch="false">
    <tabs>
      <tab id="primarysystem" label="COTN NURSERY AND PRIMARY SCHOOL">
        <group id="admin" label="Admin">
          <button id="admins" label="Admin" image="admin" size="large" onAction="admin_Callback"/>
        </group>
        <group id="baby" label="Baby Class">
          <button id="baby_class" label="Baby Class" image="class" size="normal" onAction="baby_class_Callback"/>
          <button id="mid_baby_report" label="VD Report Card" image="report" size="normal" onAction="mid_baby_report_Callback"/>
          <button id="baby_report" label="Eot Report Card" image="report" size="normal" onAction="baby_report_Callback"/>
        </group>
        <group id="middle" label="Middle Class">
          <button id="middle_class" label="Middle Class" image="class" size="normal" onAction="middle_class_Callback"/>
          <button id="mid_middle_report" label="VD Report Card" image="report" size="normal" onAction="mid_middle_report_Callback"/>
          <button id="middle_report" label="Eot Report Card" image="report" size="normal" onAction="middle_report_Callback"/>
        </group>
        <group id="top" label="Top Class">
          <button id="top_class" label="Top Class" image="class" size="normal" onAction="top_class_Callback"/>
          <button id="mid_top_report" label="VD Report Card" image="report" size="normal" onAction="mid_top_report_Callback"/>
          <button id="top_report" label="Eot Report Card" image="report" size="normal" onAction="top_report_Callback"/>
        </group>
        <group id="pone" label="P1 Class">
          <button id="pone_class" label="P1 Class" image="class" size="normal" onAction="pone_class_Callback"/>
          <button id="mid_one_report" label="VD Report Card" image="report" size="normal" onAction="mid_one_report_Callback"/>
          <button id="pone_report" label="Eot Report Card" image="report" size="normal" onAction="pone_report_Callback"/>
        </group>
        <group id="ptwo" label="P2 Class">
          <button id="ptwo_class" label="P2 Class" image="class" size="normal" onAction="ptwo_class_Callback"/>
          <button id="mid_two_report" label="VD Report Card" image="report" size="normal" onAction="mid_two_report_Callback"/>
          <button id="ptwo_report" label="Eot Report Card" image="report" size="normal" onAction="ptwo_report_Callback"/>
        </group>
        <group id="pthree" label="P3 Class">
          <button id="pthree_class" label="P3 Class" image="class" size="normal" onAction="pthree_class_Callback"/>
          <button id="mid_three_report" label="VD Report Card" image="report" size="normal" onAction="mid_three_report_Callback"/>
          <button id="pthree_report" label="Eot Report Card" image="report" size="normal" onAction="pthree_report_Callback"/>
        </group>
        <group id="pfour" label="P4 Class">
          <button id="pfour_class" label="P4 Class" image="class" size="normal" onAction="pfour_class_Callback"/>
          <button id="mid_four_report" label="VD Report Card" image="report" size="normal" onAction="mid_four_report_Callback"/>
          <button id="pfour_report" label="Eot Report Card" image="report" size="normal" onAction="pfour_report_Callback"/>
        </group>
        <group id="pfive" label="P5 Class">
          <button id="pfive_class" label="P5 Class" image="class" size="normal" onAction="pfive_class_Callback"/>
          <button id="mid_five_report" label="VD Report Card" image="report" size="normal" onAction="mid_five_report_Callback"/>
          <button id="pfive_report" label="Eot Report Card" image="report" size="normal" onAction="pfive_report_Callback"/>
        </group>
        <group id="psix" label="P6 Class">
          <button id="psix_class" label="P6 Class" image="class" size="normal" onAction="psix_class_Callback"/>
          <button id="mid_six_report" label="VD Report Card" image="report" size="normal" onAction="mid_six_report_Callback"/>
          <button id="psix_report" label="Eot Report Card" image="report" size="normal" onAction="psix_report_Callback"/>
        </group>
        <group id="pseven" label="P7 Class">
          <button id="pseven_class" label="P7 Class" image="class" size="normal" onAction="pseven_class_Callback"/>
          <button id="pseven_report" label="Eot Report Card" image="report" size="normal" onAction="pseven_report_Callback"/>
          <button id="mid_seven_report" label="VD Report Card" image="report" size="normal" onAction="mid_seven_report_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40</vt:i4>
      </vt:variant>
    </vt:vector>
  </HeadingPairs>
  <TitlesOfParts>
    <vt:vector size="58" baseType="lpstr">
      <vt:lpstr>VD_REPORT3</vt:lpstr>
      <vt:lpstr>DETAILS</vt:lpstr>
      <vt:lpstr>BABY</vt:lpstr>
      <vt:lpstr>MIDDLE</vt:lpstr>
      <vt:lpstr>TOP</vt:lpstr>
      <vt:lpstr>MIDD_REPORT</vt:lpstr>
      <vt:lpstr>VD_REPORT1</vt:lpstr>
      <vt:lpstr>P1</vt:lpstr>
      <vt:lpstr>P2</vt:lpstr>
      <vt:lpstr>P3</vt:lpstr>
      <vt:lpstr>P1_REPORT</vt:lpstr>
      <vt:lpstr>VD_REPORT2</vt:lpstr>
      <vt:lpstr>P4</vt:lpstr>
      <vt:lpstr>P5</vt:lpstr>
      <vt:lpstr>P6</vt:lpstr>
      <vt:lpstr>P7</vt:lpstr>
      <vt:lpstr>P4_REPORT</vt:lpstr>
      <vt:lpstr>CALC_SHEET</vt:lpstr>
      <vt:lpstr>CLASS</vt:lpstr>
      <vt:lpstr>P1_REPORT!Print_Area</vt:lpstr>
      <vt:lpstr>VD_REPORT2!Print_Area</vt:lpstr>
      <vt:lpstr>rand1</vt:lpstr>
      <vt:lpstr>rand10</vt:lpstr>
      <vt:lpstr>rand11</vt:lpstr>
      <vt:lpstr>rand2</vt:lpstr>
      <vt:lpstr>rand3</vt:lpstr>
      <vt:lpstr>rand4</vt:lpstr>
      <vt:lpstr>rand5</vt:lpstr>
      <vt:lpstr>rand6</vt:lpstr>
      <vt:lpstr>rand7</vt:lpstr>
      <vt:lpstr>rand8</vt:lpstr>
      <vt:lpstr>rand9</vt:lpstr>
      <vt:lpstr>rang1</vt:lpstr>
      <vt:lpstr>rang2</vt:lpstr>
      <vt:lpstr>rang3</vt:lpstr>
      <vt:lpstr>rang4</vt:lpstr>
      <vt:lpstr>rang5</vt:lpstr>
      <vt:lpstr>range1</vt:lpstr>
      <vt:lpstr>range10</vt:lpstr>
      <vt:lpstr>range2</vt:lpstr>
      <vt:lpstr>range3</vt:lpstr>
      <vt:lpstr>range4</vt:lpstr>
      <vt:lpstr>range5</vt:lpstr>
      <vt:lpstr>range6</vt:lpstr>
      <vt:lpstr>range7</vt:lpstr>
      <vt:lpstr>range8</vt:lpstr>
      <vt:lpstr>range9</vt:lpstr>
      <vt:lpstr>ranged1</vt:lpstr>
      <vt:lpstr>ranged10</vt:lpstr>
      <vt:lpstr>ranged11</vt:lpstr>
      <vt:lpstr>ranged2</vt:lpstr>
      <vt:lpstr>ranged3</vt:lpstr>
      <vt:lpstr>ranged4</vt:lpstr>
      <vt:lpstr>ranged5</vt:lpstr>
      <vt:lpstr>ranged6</vt:lpstr>
      <vt:lpstr>ranged7</vt:lpstr>
      <vt:lpstr>ranged8</vt:lpstr>
      <vt:lpstr>ranged9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GIDUDU EMMAUEL</dc:creator>
  <cp:lastModifiedBy>Windows User</cp:lastModifiedBy>
  <cp:lastPrinted>2025-07-28T05:54:45Z</cp:lastPrinted>
  <dcterms:created xsi:type="dcterms:W3CDTF">2023-11-05T16:50:36Z</dcterms:created>
  <dcterms:modified xsi:type="dcterms:W3CDTF">2025-07-28T06:13:15Z</dcterms:modified>
</cp:coreProperties>
</file>