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<sst xmlns="http://schemas.openxmlformats.org/spreadsheetml/2006/main" count="170" uniqueCount="66">
  <si>
    <t>rk+maarieppa</t>
  </si>
  <si>
    <t>sjekka</t>
  </si>
  <si>
    <t>Tl1</t>
  </si>
  <si>
    <t>tot</t>
  </si>
  <si>
    <t>analy</t>
  </si>
  <si>
    <t>o+a</t>
  </si>
  <si>
    <t>o-a</t>
  </si>
  <si>
    <t>w</t>
  </si>
  <si>
    <t>all words</t>
  </si>
  <si>
    <t>x</t>
  </si>
  <si>
    <t>trad</t>
  </si>
  <si>
    <t>a</t>
  </si>
  <si>
    <t>ilman morf</t>
  </si>
  <si>
    <t>i ordbok uten analysator</t>
  </si>
  <si>
    <t>mod</t>
  </si>
  <si>
    <t>pelkkä m</t>
  </si>
  <si>
    <t>i ordbok med analysator</t>
  </si>
  <si>
    <t>morf+sprel</t>
  </si>
  <si>
    <t>i ordbok med analysator og spellrelax</t>
  </si>
  <si>
    <t>m+sp minus Cmp</t>
  </si>
  <si>
    <t>t2</t>
  </si>
  <si>
    <t>minus Cmp</t>
  </si>
  <si>
    <t>orto</t>
  </si>
  <si>
    <t>dyna</t>
  </si>
  <si>
    <t>%</t>
  </si>
  <si>
    <t>all yhdysparts</t>
  </si>
  <si>
    <t>nei</t>
  </si>
  <si>
    <t>all words + cmp</t>
  </si>
  <si>
    <t>ja</t>
  </si>
  <si>
    <t>yhdys only</t>
  </si>
  <si>
    <t>m+sp + cmp</t>
  </si>
  <si>
    <t>i ordbok med analysator og spellrelax og dynamisk sms</t>
  </si>
  <si>
    <t>m+sp+cmp, no dict</t>
  </si>
  <si>
    <t>i analysator</t>
  </si>
  <si>
    <t>t2, tabelltekst</t>
  </si>
  <si>
    <t>rk only</t>
  </si>
  <si>
    <t>Dekningsgrad med og uten ortografisk variasjon og dynamisk sammensetning. Forskellene er små fordi teksten inneholder få dynamiske sammensetninger og lite ortografisk variasjon.</t>
  </si>
  <si>
    <t>4b</t>
  </si>
  <si>
    <t>cmp vi ikkje klarer</t>
  </si>
  <si>
    <t>m+sp utan Cmp</t>
  </si>
  <si>
    <t>non-cmp vi ikkje klarer</t>
  </si>
  <si>
    <t>maarieppa only</t>
  </si>
  <si>
    <t>Files:</t>
  </si>
  <si>
    <t>~/big/langs/fkv/corp/maarieppa.fkv.txt doc/rk_paakirjoitus.txt </t>
  </si>
  <si>
    <t>All:</t>
  </si>
  <si>
    <t>cat doc/rk_paakirjoitus.txt | preprocess|grep '[a-zA-Z]'|wc -l</t>
  </si>
  <si>
    <t>Wordforms in dictionary</t>
  </si>
  <si>
    <t>cat doc/rk_paakirjoitus.txt | preprocess | grep '[a-zA-Z]'|lookup ~/main/words/dicts/fkvnob/bin/fkvnob.fst |grep '\?'|wc -l</t>
  </si>
  <si>
    <t>Lemmas in dictionary: no spellrelax, no compounding</t>
  </si>
  <si>
    <t>cat doc/rk_paakirjoitus.txt | preprocess | grep '[a-zA-Z]'|ufkv | cut -f2|cut -d"+" -f1|lookup ~/main/words/dicts/fkvnob/bin/fkvnob.fst |grep '\?'|wc -l</t>
  </si>
  <si>
    <t>with compound</t>
  </si>
  <si>
    <t>cat doc/rk_paakirjoitus.txt | preprocess | grep '[a-zA-Z]'|ufkv |grep -v Cmp| cut -f2|cut -d"+" -f1|lookup ~/main/words/dicts/fkvnob/bin/fkvnob.fst |grep '\?'|wc -l</t>
  </si>
  <si>
    <t>cat doc/rk_paakirjoitus.txt | preprocess | grep '[a-zA-Z]'|ufkv |grep Cmp| cut -f2|cut -d"+" -f1|lookup ~/main/words/dicts/fkvnob/bin/fkvnob.fst |grep '\?'|wc -l</t>
  </si>
  <si>
    <t>cat doc/rk_paakirjoitus.txt | preprocess | grep '[a-zA-Z]'|ufkv |grep Cmp| cut -f2|tr '#' '\n'|wc -l</t>
  </si>
  <si>
    <t>cat doc/rk_paakirjoitus.txt | preprocess | grep '[a-zA-Z]'|ufkv |grep Cmp| cut -f2|tr '#' '\n'|cut -d"+" -f1|lookup ~/main/words/dicts/fkvnob/bin/fkvnob.fst |grep '\?'|wc -l</t>
  </si>
  <si>
    <t>cat doc/rk_paakirjoitus.txt | preprocess | grep '[a-zA-Z]'|ufkv |grep Cmp| wc -l</t>
  </si>
  <si>
    <t>cat ~/big/langs/fkv/corp/maarieppa.fkv.txt| preprocess | grep '[a-zA-Z]'|ufkv|grep '\?'|wc -l</t>
  </si>
  <si>
    <t>No spellrelax:</t>
  </si>
  <si>
    <t>see src/orthography/spellrelax.regex ===== remove the đ/d and ö/ø lines</t>
  </si>
  <si>
    <t>svn revert src/orthography/spellrelax.regex </t>
  </si>
  <si>
    <t>No compound:</t>
  </si>
  <si>
    <t>b</t>
  </si>
  <si>
    <t>cat src/morphology/affixes/nouns.lexc | grep -v ' R ' &gt; x</t>
  </si>
  <si>
    <t>mv x &gt; cat src/morphology/affixes/nouns.lexc</t>
  </si>
  <si>
    <t>W = words</t>
  </si>
  <si>
    <t>a = unknown analyses</t>
  </si>
</sst>
</file>

<file path=xl/styles.xml><?xml version="1.0" encoding="utf-8"?>
<styleSheet xmlns="http://schemas.openxmlformats.org/spreadsheetml/2006/main">
  <numFmts count="2">
    <numFmt formatCode="GENERAL" numFmtId="164"/>
    <numFmt formatCode="0.0%" numFmtId="165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6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78" zoomScaleNormal="78" zoomScalePageLayoutView="100">
      <selection activeCell="N32" activeCellId="0" pane="topLeft" sqref="N32"/>
    </sheetView>
  </sheetViews>
  <sheetFormatPr defaultRowHeight="12.1"/>
  <cols>
    <col collapsed="false" hidden="false" max="1" min="1" style="0" width="4.19387755102041"/>
    <col collapsed="false" hidden="false" max="2" min="2" style="0" width="6.20918367346939"/>
    <col collapsed="false" hidden="false" max="3" min="3" style="0" width="20.7602040816327"/>
    <col collapsed="false" hidden="false" max="4" min="4" style="0" width="11.5204081632653"/>
    <col collapsed="false" hidden="false" max="5" min="5" style="0" width="6.30102040816327"/>
    <col collapsed="false" hidden="false" max="6" min="6" style="1" width="11.5204081632653"/>
    <col collapsed="false" hidden="false" max="8" min="7" style="0" width="4.77040816326531"/>
    <col collapsed="false" hidden="false" max="9" min="9" style="0" width="6.93877551020408"/>
    <col collapsed="false" hidden="false" max="11" min="10" style="0" width="11.5204081632653"/>
    <col collapsed="false" hidden="false" max="12" min="12" style="0" width="7.46938775510204"/>
    <col collapsed="false" hidden="false" max="13" min="13" style="0" width="5.77551020408163"/>
    <col collapsed="false" hidden="false" max="14" min="14" style="0" width="7.93877551020408"/>
    <col collapsed="false" hidden="false" max="16" min="15" style="0" width="6.85714285714286"/>
    <col collapsed="false" hidden="false" max="1025" min="17" style="0" width="11.5204081632653"/>
  </cols>
  <sheetData>
    <row collapsed="false" customFormat="false" customHeight="false" hidden="false" ht="13.45" outlineLevel="0" r="1">
      <c r="C1" s="0" t="s">
        <v>0</v>
      </c>
      <c r="E1" s="0" t="s">
        <v>1</v>
      </c>
      <c r="F1" s="2"/>
      <c r="L1" s="0" t="s">
        <v>2</v>
      </c>
      <c r="M1" s="0" t="s">
        <v>3</v>
      </c>
      <c r="N1" s="0" t="s">
        <v>4</v>
      </c>
      <c r="O1" s="0" t="s">
        <v>5</v>
      </c>
      <c r="P1" s="0" t="s">
        <v>6</v>
      </c>
    </row>
    <row collapsed="false" customFormat="false" customHeight="false" hidden="false" ht="13.45" outlineLevel="0" r="2">
      <c r="A2" s="0" t="n">
        <v>1</v>
      </c>
      <c r="B2" s="0" t="s">
        <v>7</v>
      </c>
      <c r="C2" s="0" t="s">
        <v>8</v>
      </c>
      <c r="D2" s="3" t="n">
        <v>6313</v>
      </c>
      <c r="E2" s="0" t="s">
        <v>9</v>
      </c>
      <c r="F2" s="2"/>
      <c r="L2" s="0" t="s">
        <v>10</v>
      </c>
      <c r="M2" s="0" t="n">
        <f aca="false">D30</f>
        <v>680</v>
      </c>
      <c r="N2" s="1" t="n">
        <f aca="false">F41</f>
        <v>0.805882352941176</v>
      </c>
      <c r="O2" s="1" t="n">
        <f aca="false">F32</f>
        <v>0.644117647058824</v>
      </c>
      <c r="P2" s="1" t="n">
        <f aca="false">F17</f>
        <v>0.257411681164566</v>
      </c>
    </row>
    <row collapsed="false" customFormat="false" customHeight="false" hidden="false" ht="13.45" outlineLevel="0" r="3">
      <c r="A3" s="0" t="n">
        <v>2</v>
      </c>
      <c r="B3" s="0" t="s">
        <v>11</v>
      </c>
      <c r="C3" s="0" t="s">
        <v>12</v>
      </c>
      <c r="D3" s="0" t="n">
        <f aca="false">4636</f>
        <v>4636</v>
      </c>
      <c r="E3" s="0" t="s">
        <v>9</v>
      </c>
      <c r="F3" s="2" t="n">
        <f aca="false">(D$2-D3)/D$2</f>
        <v>0.265642325360367</v>
      </c>
      <c r="G3" s="0" t="s">
        <v>13</v>
      </c>
      <c r="J3" s="0" t="s">
        <v>9</v>
      </c>
      <c r="L3" s="0" t="s">
        <v>14</v>
      </c>
      <c r="M3" s="0" t="n">
        <f aca="false">D16</f>
        <v>5633</v>
      </c>
      <c r="N3" s="1" t="n">
        <f aca="false">F27</f>
        <v>0.69980472217291</v>
      </c>
      <c r="O3" s="1" t="n">
        <f aca="false">F18</f>
        <v>0.529380436712231</v>
      </c>
      <c r="P3" s="1" t="n">
        <f aca="false">F31</f>
        <v>0.333823529411765</v>
      </c>
    </row>
    <row collapsed="false" customFormat="false" customHeight="false" hidden="false" ht="12.5" outlineLevel="0" r="4">
      <c r="A4" s="0" t="n">
        <v>3</v>
      </c>
      <c r="B4" s="0" t="s">
        <v>11</v>
      </c>
      <c r="C4" s="0" t="s">
        <v>15</v>
      </c>
      <c r="D4" s="0" t="n">
        <v>2893</v>
      </c>
      <c r="E4" s="0" t="s">
        <v>9</v>
      </c>
      <c r="F4" s="2" t="n">
        <f aca="false">(D$2-D4)/D$2</f>
        <v>0.541739268176778</v>
      </c>
      <c r="G4" s="0" t="s">
        <v>16</v>
      </c>
    </row>
    <row collapsed="false" customFormat="false" customHeight="false" hidden="false" ht="12.5" outlineLevel="0" r="5">
      <c r="A5" s="0" t="n">
        <v>4</v>
      </c>
      <c r="B5" s="0" t="s">
        <v>11</v>
      </c>
      <c r="C5" s="0" t="s">
        <v>17</v>
      </c>
      <c r="D5" s="0" t="n">
        <v>2866</v>
      </c>
      <c r="E5" s="0" t="s">
        <v>9</v>
      </c>
      <c r="F5" s="2" t="n">
        <f aca="false">(D$2-D5)/D$2</f>
        <v>0.546016157136068</v>
      </c>
      <c r="G5" s="0" t="s">
        <v>18</v>
      </c>
    </row>
    <row collapsed="false" customFormat="false" customHeight="false" hidden="false" ht="12.5" outlineLevel="0" r="6">
      <c r="A6" s="0" t="n">
        <v>5</v>
      </c>
      <c r="B6" s="0" t="s">
        <v>11</v>
      </c>
      <c r="C6" s="0" t="s">
        <v>19</v>
      </c>
      <c r="D6" s="0" t="n">
        <v>2784</v>
      </c>
      <c r="E6" s="0" t="s">
        <v>9</v>
      </c>
      <c r="F6" s="3"/>
      <c r="L6" s="0" t="s">
        <v>20</v>
      </c>
    </row>
    <row collapsed="false" customFormat="false" customHeight="false" hidden="false" ht="13.45" outlineLevel="0" r="7">
      <c r="A7" s="0" t="n">
        <v>9</v>
      </c>
      <c r="B7" s="0" t="s">
        <v>7</v>
      </c>
      <c r="C7" s="0" t="s">
        <v>21</v>
      </c>
      <c r="D7" s="0" t="n">
        <v>181</v>
      </c>
      <c r="E7" s="0" t="s">
        <v>9</v>
      </c>
      <c r="F7" s="2"/>
      <c r="L7" s="0" t="s">
        <v>22</v>
      </c>
      <c r="M7" s="0" t="s">
        <v>23</v>
      </c>
      <c r="N7" s="0" t="s">
        <v>24</v>
      </c>
    </row>
    <row collapsed="false" customFormat="false" customHeight="false" hidden="false" ht="13.45" outlineLevel="0" r="8">
      <c r="A8" s="0" t="n">
        <v>7</v>
      </c>
      <c r="B8" s="0" t="s">
        <v>7</v>
      </c>
      <c r="C8" s="0" t="s">
        <v>25</v>
      </c>
      <c r="D8" s="0" t="n">
        <v>385</v>
      </c>
      <c r="E8" s="0" t="s">
        <v>9</v>
      </c>
      <c r="F8" s="2"/>
      <c r="L8" s="0" t="s">
        <v>26</v>
      </c>
      <c r="M8" s="0" t="s">
        <v>26</v>
      </c>
      <c r="N8" s="1" t="n">
        <f aca="false">F4</f>
        <v>0.541739268176778</v>
      </c>
    </row>
    <row collapsed="false" customFormat="false" customHeight="false" hidden="false" ht="13.45" outlineLevel="0" r="9">
      <c r="B9" s="0" t="s">
        <v>11</v>
      </c>
      <c r="C9" s="0" t="s">
        <v>27</v>
      </c>
      <c r="D9" s="0" t="n">
        <f aca="false">(D2+D8-D7)</f>
        <v>6517</v>
      </c>
      <c r="E9" s="0" t="s">
        <v>9</v>
      </c>
      <c r="F9" s="2"/>
      <c r="L9" s="0" t="s">
        <v>28</v>
      </c>
      <c r="M9" s="0" t="s">
        <v>26</v>
      </c>
      <c r="N9" s="1" t="n">
        <f aca="false">F5</f>
        <v>0.546016157136068</v>
      </c>
    </row>
    <row collapsed="false" customFormat="false" customHeight="false" hidden="false" ht="13.45" outlineLevel="0" r="10">
      <c r="A10" s="0" t="n">
        <v>8</v>
      </c>
      <c r="B10" s="0" t="s">
        <v>11</v>
      </c>
      <c r="C10" s="0" t="s">
        <v>29</v>
      </c>
      <c r="D10" s="0" t="n">
        <v>91</v>
      </c>
      <c r="E10" s="0" t="s">
        <v>9</v>
      </c>
      <c r="F10" s="2"/>
      <c r="L10" s="0" t="s">
        <v>28</v>
      </c>
      <c r="M10" s="0" t="s">
        <v>28</v>
      </c>
      <c r="N10" s="1" t="n">
        <f aca="false">F12</f>
        <v>0.558846094828909</v>
      </c>
    </row>
    <row collapsed="false" customFormat="false" customHeight="false" hidden="false" ht="12.5" outlineLevel="0" r="11">
      <c r="B11" s="0" t="s">
        <v>11</v>
      </c>
      <c r="C11" s="0" t="s">
        <v>19</v>
      </c>
      <c r="D11" s="0" t="n">
        <f aca="false">D6</f>
        <v>2784</v>
      </c>
      <c r="E11" s="0" t="s">
        <v>9</v>
      </c>
      <c r="F11" s="2"/>
    </row>
    <row collapsed="false" customFormat="false" customHeight="false" hidden="false" ht="12.5" outlineLevel="0" r="12">
      <c r="B12" s="0" t="s">
        <v>11</v>
      </c>
      <c r="C12" s="0" t="s">
        <v>30</v>
      </c>
      <c r="D12" s="0" t="n">
        <f aca="false">D11+D10</f>
        <v>2875</v>
      </c>
      <c r="E12" s="0" t="s">
        <v>9</v>
      </c>
      <c r="F12" s="2" t="n">
        <f aca="false">(D9-D12)/D9</f>
        <v>0.558846094828909</v>
      </c>
      <c r="G12" s="0" t="s">
        <v>31</v>
      </c>
    </row>
    <row collapsed="false" customFormat="false" customHeight="false" hidden="false" ht="12.5" outlineLevel="0" r="13">
      <c r="A13" s="0" t="n">
        <v>10</v>
      </c>
      <c r="C13" s="0" t="s">
        <v>32</v>
      </c>
      <c r="D13" s="0" t="n">
        <v>1823</v>
      </c>
      <c r="E13" s="0" t="s">
        <v>9</v>
      </c>
      <c r="F13" s="2" t="n">
        <f aca="false">(D$2-D13)/D$2</f>
        <v>0.711230793600507</v>
      </c>
      <c r="G13" s="0" t="s">
        <v>33</v>
      </c>
    </row>
    <row collapsed="false" customFormat="false" customHeight="false" hidden="false" ht="12.1" outlineLevel="0" r="14">
      <c r="F14" s="2"/>
      <c r="L14" s="0" t="s">
        <v>34</v>
      </c>
    </row>
    <row collapsed="false" customFormat="false" customHeight="false" hidden="false" ht="12.5" outlineLevel="0" r="15">
      <c r="C15" s="0" t="s">
        <v>35</v>
      </c>
      <c r="F15" s="2"/>
      <c r="L15" s="0" t="s">
        <v>36</v>
      </c>
    </row>
    <row collapsed="false" customFormat="false" customHeight="false" hidden="false" ht="13.45" outlineLevel="0" r="16">
      <c r="A16" s="0" t="n">
        <v>1</v>
      </c>
      <c r="B16" s="0" t="s">
        <v>7</v>
      </c>
      <c r="C16" s="0" t="s">
        <v>8</v>
      </c>
      <c r="D16" s="3" t="n">
        <v>5633</v>
      </c>
      <c r="E16" s="0" t="s">
        <v>9</v>
      </c>
      <c r="F16" s="2"/>
    </row>
    <row collapsed="false" customFormat="false" customHeight="false" hidden="false" ht="13.45" outlineLevel="0" r="17">
      <c r="A17" s="0" t="n">
        <v>2</v>
      </c>
      <c r="B17" s="0" t="s">
        <v>11</v>
      </c>
      <c r="C17" s="0" t="s">
        <v>12</v>
      </c>
      <c r="D17" s="0" t="n">
        <v>4183</v>
      </c>
      <c r="E17" s="0" t="s">
        <v>9</v>
      </c>
      <c r="F17" s="2" t="n">
        <f aca="false">(D$16-D17)/D$16</f>
        <v>0.257411681164566</v>
      </c>
      <c r="G17" s="0" t="s">
        <v>13</v>
      </c>
    </row>
    <row collapsed="false" customFormat="false" customHeight="false" hidden="false" ht="13.45" outlineLevel="0" r="18">
      <c r="A18" s="0" t="n">
        <v>3</v>
      </c>
      <c r="B18" s="0" t="s">
        <v>11</v>
      </c>
      <c r="C18" s="0" t="s">
        <v>15</v>
      </c>
      <c r="D18" s="0" t="n">
        <v>2651</v>
      </c>
      <c r="E18" s="0" t="s">
        <v>9</v>
      </c>
      <c r="F18" s="2" t="n">
        <f aca="false">(D$16-D18)/D$16</f>
        <v>0.529380436712231</v>
      </c>
      <c r="G18" s="0" t="s">
        <v>16</v>
      </c>
    </row>
    <row collapsed="false" customFormat="false" customHeight="false" hidden="false" ht="13.45" outlineLevel="0" r="19">
      <c r="A19" s="0" t="s">
        <v>37</v>
      </c>
      <c r="C19" s="0" t="s">
        <v>17</v>
      </c>
      <c r="D19" s="0" t="n">
        <v>2637</v>
      </c>
      <c r="E19" s="0" t="s">
        <v>9</v>
      </c>
      <c r="F19" s="2" t="n">
        <f aca="false">(D$16-D19)/D$16</f>
        <v>0.5318657908752</v>
      </c>
      <c r="G19" s="0" t="s">
        <v>18</v>
      </c>
    </row>
    <row collapsed="false" customFormat="false" customHeight="false" hidden="false" ht="13.45" outlineLevel="0" r="20">
      <c r="A20" s="0" t="n">
        <v>5</v>
      </c>
      <c r="B20" s="0" t="s">
        <v>11</v>
      </c>
      <c r="C20" s="0" t="s">
        <v>19</v>
      </c>
      <c r="D20" s="0" t="n">
        <v>2558</v>
      </c>
      <c r="E20" s="0" t="s">
        <v>9</v>
      </c>
      <c r="F20" s="3"/>
    </row>
    <row collapsed="false" customFormat="false" customHeight="false" hidden="false" ht="13.45" outlineLevel="0" r="21">
      <c r="A21" s="0" t="n">
        <v>9</v>
      </c>
      <c r="B21" s="0" t="s">
        <v>7</v>
      </c>
      <c r="C21" s="0" t="s">
        <v>21</v>
      </c>
      <c r="D21" s="0" t="n">
        <v>172</v>
      </c>
      <c r="E21" s="0" t="s">
        <v>9</v>
      </c>
      <c r="F21" s="2"/>
    </row>
    <row collapsed="false" customFormat="false" customHeight="false" hidden="false" ht="13.45" outlineLevel="0" r="22">
      <c r="A22" s="0" t="n">
        <v>7</v>
      </c>
      <c r="B22" s="0" t="s">
        <v>7</v>
      </c>
      <c r="C22" s="0" t="s">
        <v>25</v>
      </c>
      <c r="D22" s="0" t="n">
        <v>367</v>
      </c>
      <c r="E22" s="0" t="s">
        <v>9</v>
      </c>
      <c r="F22" s="2"/>
    </row>
    <row collapsed="false" customFormat="false" customHeight="false" hidden="false" ht="13.45" outlineLevel="0" r="23">
      <c r="B23" s="0" t="s">
        <v>11</v>
      </c>
      <c r="C23" s="0" t="s">
        <v>27</v>
      </c>
      <c r="D23" s="4" t="n">
        <f aca="false">(D16+D22-D21)</f>
        <v>5828</v>
      </c>
      <c r="E23" s="0" t="s">
        <v>9</v>
      </c>
      <c r="F23" s="2"/>
    </row>
    <row collapsed="false" customFormat="false" customHeight="false" hidden="false" ht="13.45" outlineLevel="0" r="24">
      <c r="A24" s="0" t="n">
        <v>8</v>
      </c>
      <c r="B24" s="0" t="s">
        <v>11</v>
      </c>
      <c r="C24" s="0" t="s">
        <v>29</v>
      </c>
      <c r="D24" s="0" t="n">
        <v>91</v>
      </c>
      <c r="E24" s="0" t="s">
        <v>9</v>
      </c>
      <c r="F24" s="2"/>
      <c r="G24" s="0" t="s">
        <v>38</v>
      </c>
    </row>
    <row collapsed="false" customFormat="false" customHeight="false" hidden="false" ht="13.45" outlineLevel="0" r="25">
      <c r="B25" s="0" t="s">
        <v>11</v>
      </c>
      <c r="C25" s="0" t="s">
        <v>39</v>
      </c>
      <c r="D25" s="0" t="n">
        <f aca="false">D20</f>
        <v>2558</v>
      </c>
      <c r="E25" s="0" t="s">
        <v>9</v>
      </c>
      <c r="F25" s="2"/>
      <c r="G25" s="0" t="s">
        <v>40</v>
      </c>
    </row>
    <row collapsed="false" customFormat="false" customHeight="false" hidden="false" ht="13.45" outlineLevel="0" r="26">
      <c r="B26" s="0" t="s">
        <v>11</v>
      </c>
      <c r="C26" s="0" t="s">
        <v>30</v>
      </c>
      <c r="D26" s="0" t="n">
        <f aca="false">D25+D24</f>
        <v>2649</v>
      </c>
      <c r="E26" s="0" t="s">
        <v>9</v>
      </c>
      <c r="F26" s="2" t="n">
        <f aca="false">(D23-D26)/D23</f>
        <v>0.545470144131778</v>
      </c>
      <c r="G26" s="0" t="s">
        <v>31</v>
      </c>
    </row>
    <row collapsed="false" customFormat="false" customHeight="false" hidden="false" ht="13.45" outlineLevel="0" r="27">
      <c r="A27" s="0" t="n">
        <v>10</v>
      </c>
      <c r="C27" s="0" t="s">
        <v>32</v>
      </c>
      <c r="D27" s="0" t="n">
        <v>1691</v>
      </c>
      <c r="E27" s="0" t="s">
        <v>9</v>
      </c>
      <c r="F27" s="2" t="n">
        <f aca="false">(D$16-D27)/D$16</f>
        <v>0.69980472217291</v>
      </c>
      <c r="G27" s="0" t="s">
        <v>33</v>
      </c>
    </row>
    <row collapsed="false" customFormat="false" customHeight="false" hidden="false" ht="12.1" outlineLevel="0" r="28">
      <c r="F28" s="2"/>
    </row>
    <row collapsed="false" customFormat="false" customHeight="false" hidden="false" ht="12.5" outlineLevel="0" r="29">
      <c r="C29" s="0" t="s">
        <v>41</v>
      </c>
      <c r="F29" s="2"/>
    </row>
    <row collapsed="false" customFormat="false" customHeight="false" hidden="false" ht="13.45" outlineLevel="0" r="30">
      <c r="A30" s="0" t="n">
        <v>1</v>
      </c>
      <c r="B30" s="0" t="s">
        <v>7</v>
      </c>
      <c r="C30" s="0" t="s">
        <v>8</v>
      </c>
      <c r="D30" s="3" t="n">
        <v>680</v>
      </c>
      <c r="E30" s="0" t="s">
        <v>9</v>
      </c>
      <c r="F30" s="2"/>
    </row>
    <row collapsed="false" customFormat="false" customHeight="false" hidden="false" ht="13.45" outlineLevel="0" r="31">
      <c r="A31" s="0" t="n">
        <v>2</v>
      </c>
      <c r="B31" s="0" t="s">
        <v>11</v>
      </c>
      <c r="C31" s="0" t="s">
        <v>12</v>
      </c>
      <c r="D31" s="0" t="n">
        <v>453</v>
      </c>
      <c r="E31" s="0" t="s">
        <v>9</v>
      </c>
      <c r="F31" s="2" t="n">
        <f aca="false">(D$30-D31)/D$30</f>
        <v>0.333823529411765</v>
      </c>
      <c r="G31" s="0" t="s">
        <v>13</v>
      </c>
    </row>
    <row collapsed="false" customFormat="false" customHeight="false" hidden="false" ht="12.6" outlineLevel="0" r="32">
      <c r="A32" s="0" t="n">
        <v>3</v>
      </c>
      <c r="B32" s="0" t="s">
        <v>11</v>
      </c>
      <c r="C32" s="0" t="s">
        <v>15</v>
      </c>
      <c r="D32" s="0" t="n">
        <v>242</v>
      </c>
      <c r="E32" s="0" t="s">
        <v>9</v>
      </c>
      <c r="F32" s="2" t="n">
        <f aca="false">(D$30-D32)/D$30</f>
        <v>0.644117647058824</v>
      </c>
      <c r="G32" s="0" t="s">
        <v>16</v>
      </c>
    </row>
    <row collapsed="false" customFormat="false" customHeight="false" hidden="false" ht="13.45" outlineLevel="0" r="33">
      <c r="A33" s="0" t="n">
        <v>4</v>
      </c>
      <c r="B33" s="0" t="s">
        <v>11</v>
      </c>
      <c r="C33" s="0" t="s">
        <v>17</v>
      </c>
      <c r="D33" s="0" t="n">
        <v>229</v>
      </c>
      <c r="E33" s="0" t="s">
        <v>9</v>
      </c>
      <c r="F33" s="2" t="n">
        <f aca="false">(D$30-D33)/D$30</f>
        <v>0.663235294117647</v>
      </c>
      <c r="G33" s="0" t="s">
        <v>18</v>
      </c>
    </row>
    <row collapsed="false" customFormat="false" customHeight="false" hidden="false" ht="13.45" outlineLevel="0" r="34">
      <c r="A34" s="0" t="n">
        <v>5</v>
      </c>
      <c r="B34" s="0" t="s">
        <v>11</v>
      </c>
      <c r="C34" s="0" t="s">
        <v>19</v>
      </c>
      <c r="D34" s="0" t="n">
        <v>226</v>
      </c>
      <c r="E34" s="0" t="s">
        <v>9</v>
      </c>
      <c r="F34" s="3"/>
    </row>
    <row collapsed="false" customFormat="false" customHeight="false" hidden="false" ht="13.45" outlineLevel="0" r="35">
      <c r="A35" s="0" t="n">
        <v>9</v>
      </c>
      <c r="B35" s="0" t="s">
        <v>7</v>
      </c>
      <c r="C35" s="0" t="s">
        <v>21</v>
      </c>
      <c r="D35" s="0" t="n">
        <v>9</v>
      </c>
      <c r="E35" s="0" t="s">
        <v>9</v>
      </c>
      <c r="F35" s="2"/>
    </row>
    <row collapsed="false" customFormat="false" customHeight="false" hidden="false" ht="13.45" outlineLevel="0" r="36">
      <c r="A36" s="0" t="n">
        <v>7</v>
      </c>
      <c r="B36" s="0" t="s">
        <v>7</v>
      </c>
      <c r="C36" s="0" t="s">
        <v>25</v>
      </c>
      <c r="D36" s="0" t="n">
        <v>18</v>
      </c>
      <c r="E36" s="0" t="s">
        <v>9</v>
      </c>
      <c r="F36" s="2"/>
    </row>
    <row collapsed="false" customFormat="false" customHeight="false" hidden="false" ht="13.45" outlineLevel="0" r="37">
      <c r="B37" s="0" t="s">
        <v>11</v>
      </c>
      <c r="C37" s="0" t="s">
        <v>27</v>
      </c>
      <c r="D37" s="0" t="n">
        <f aca="false">(D30+D36-D35)</f>
        <v>689</v>
      </c>
      <c r="E37" s="0" t="s">
        <v>9</v>
      </c>
      <c r="F37" s="2"/>
    </row>
    <row collapsed="false" customFormat="false" customHeight="false" hidden="false" ht="13.45" outlineLevel="0" r="38">
      <c r="A38" s="0" t="n">
        <v>8</v>
      </c>
      <c r="B38" s="0" t="s">
        <v>11</v>
      </c>
      <c r="C38" s="0" t="s">
        <v>29</v>
      </c>
      <c r="D38" s="0" t="n">
        <v>0</v>
      </c>
      <c r="E38" s="0" t="s">
        <v>9</v>
      </c>
      <c r="F38" s="2"/>
    </row>
    <row collapsed="false" customFormat="false" customHeight="false" hidden="false" ht="13.45" outlineLevel="0" r="39">
      <c r="B39" s="0" t="s">
        <v>11</v>
      </c>
      <c r="C39" s="0" t="s">
        <v>39</v>
      </c>
      <c r="D39" s="0" t="n">
        <f aca="false">D34</f>
        <v>226</v>
      </c>
      <c r="E39" s="0" t="s">
        <v>9</v>
      </c>
      <c r="F39" s="2"/>
    </row>
    <row collapsed="false" customFormat="false" customHeight="false" hidden="false" ht="13.45" outlineLevel="0" r="40">
      <c r="B40" s="0" t="s">
        <v>11</v>
      </c>
      <c r="C40" s="0" t="s">
        <v>30</v>
      </c>
      <c r="D40" s="0" t="n">
        <f aca="false">D39+D38</f>
        <v>226</v>
      </c>
      <c r="E40" s="0" t="s">
        <v>9</v>
      </c>
      <c r="F40" s="2" t="n">
        <f aca="false">(D37-D40)/D37</f>
        <v>0.671988388969521</v>
      </c>
      <c r="G40" s="0" t="s">
        <v>31</v>
      </c>
    </row>
    <row collapsed="false" customFormat="false" customHeight="false" hidden="false" ht="13.45" outlineLevel="0" r="41">
      <c r="A41" s="0" t="n">
        <v>10</v>
      </c>
      <c r="C41" s="0" t="s">
        <v>32</v>
      </c>
      <c r="D41" s="0" t="n">
        <v>132</v>
      </c>
      <c r="E41" s="0" t="s">
        <v>9</v>
      </c>
      <c r="F41" s="2" t="n">
        <f aca="false">(D$30-D41)/D$30</f>
        <v>0.805882352941176</v>
      </c>
      <c r="G41" s="0" t="s">
        <v>33</v>
      </c>
    </row>
    <row collapsed="false" customFormat="false" customHeight="false" hidden="false" ht="12.5" outlineLevel="0" r="43">
      <c r="B43" s="0" t="s">
        <v>42</v>
      </c>
      <c r="C43" s="0" t="s">
        <v>43</v>
      </c>
    </row>
    <row collapsed="false" customFormat="false" customHeight="false" hidden="false" ht="12.5" outlineLevel="0" r="44">
      <c r="A44" s="0" t="n">
        <v>1</v>
      </c>
      <c r="B44" s="0" t="s">
        <v>44</v>
      </c>
      <c r="C44" s="0" t="s">
        <v>45</v>
      </c>
    </row>
    <row collapsed="false" customFormat="false" customHeight="false" hidden="false" ht="12.5" outlineLevel="0" r="45">
      <c r="C45" s="0" t="s">
        <v>46</v>
      </c>
    </row>
    <row collapsed="false" customFormat="false" customHeight="false" hidden="false" ht="12.5" outlineLevel="0" r="46">
      <c r="A46" s="0" t="n">
        <v>2</v>
      </c>
      <c r="C46" s="0" t="s">
        <v>47</v>
      </c>
    </row>
    <row collapsed="false" customFormat="false" customHeight="false" hidden="false" ht="12.5" outlineLevel="0" r="47">
      <c r="C47" s="0" t="s">
        <v>48</v>
      </c>
    </row>
    <row collapsed="false" customFormat="false" customHeight="false" hidden="false" ht="12.5" outlineLevel="0" r="48">
      <c r="A48" s="0" t="n">
        <v>3.4</v>
      </c>
      <c r="C48" s="0" t="s">
        <v>49</v>
      </c>
    </row>
    <row collapsed="false" customFormat="false" customHeight="false" hidden="false" ht="12.5" outlineLevel="0" r="49">
      <c r="C49" s="0" t="s">
        <v>50</v>
      </c>
    </row>
    <row collapsed="false" customFormat="false" customHeight="false" hidden="false" ht="12.5" outlineLevel="0" r="50">
      <c r="A50" s="0" t="n">
        <v>5</v>
      </c>
      <c r="C50" s="0" t="s">
        <v>51</v>
      </c>
    </row>
    <row collapsed="false" customFormat="false" customHeight="false" hidden="false" ht="12.5" outlineLevel="0" r="51">
      <c r="C51" s="0" t="s">
        <v>52</v>
      </c>
    </row>
    <row collapsed="false" customFormat="false" customHeight="false" hidden="false" ht="12.5" outlineLevel="0" r="52">
      <c r="A52" s="0" t="n">
        <v>7</v>
      </c>
      <c r="C52" s="0" t="s">
        <v>53</v>
      </c>
    </row>
    <row collapsed="false" customFormat="false" customHeight="false" hidden="false" ht="12.5" outlineLevel="0" r="53">
      <c r="A53" s="0" t="n">
        <v>8</v>
      </c>
      <c r="C53" s="0" t="s">
        <v>54</v>
      </c>
    </row>
    <row collapsed="false" customFormat="false" customHeight="false" hidden="false" ht="12.5" outlineLevel="0" r="54">
      <c r="A54" s="0" t="n">
        <v>9</v>
      </c>
      <c r="C54" s="0" t="s">
        <v>55</v>
      </c>
    </row>
    <row collapsed="false" customFormat="false" customHeight="false" hidden="false" ht="12.5" outlineLevel="0" r="55">
      <c r="A55" s="0" t="n">
        <v>10</v>
      </c>
      <c r="C55" s="0" t="s">
        <v>56</v>
      </c>
    </row>
    <row collapsed="false" customFormat="false" customHeight="false" hidden="false" ht="12.5" outlineLevel="0" r="57">
      <c r="C57" s="0" t="s">
        <v>57</v>
      </c>
    </row>
    <row collapsed="false" customFormat="false" customHeight="false" hidden="false" ht="12.5" outlineLevel="0" r="58">
      <c r="C58" s="0" t="s">
        <v>58</v>
      </c>
    </row>
    <row collapsed="false" customFormat="false" customHeight="false" hidden="false" ht="12.5" outlineLevel="0" r="59">
      <c r="C59" s="0" t="s">
        <v>59</v>
      </c>
    </row>
    <row collapsed="false" customFormat="false" customHeight="false" hidden="false" ht="12.5" outlineLevel="0" r="61">
      <c r="C61" s="0" t="s">
        <v>60</v>
      </c>
    </row>
    <row collapsed="false" customFormat="false" customHeight="false" hidden="false" ht="12.5" outlineLevel="0" r="62">
      <c r="A62" s="0" t="s">
        <v>61</v>
      </c>
      <c r="C62" s="0" t="s">
        <v>62</v>
      </c>
    </row>
    <row collapsed="false" customFormat="false" customHeight="false" hidden="false" ht="12.5" outlineLevel="0" r="63">
      <c r="C63" s="0" t="s">
        <v>63</v>
      </c>
    </row>
    <row collapsed="false" customFormat="false" customHeight="false" hidden="false" ht="12.5" outlineLevel="0" r="65">
      <c r="C65" s="0" t="s">
        <v>64</v>
      </c>
    </row>
    <row collapsed="false" customFormat="false" customHeight="false" hidden="false" ht="12.5" outlineLevel="0" r="66">
      <c r="C66" s="0" t="s">
        <v>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2991</TotalTime>
  <Application>LibreOffice/4.1.0.4$MacOSX_x86 LibreOffice_project/89ea49ddacd9aa532507cbf852f2bb22b1ace28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2013-08-08T15:06:57Z</dcterms:created>
  <dcterms:modified xsi:type="dcterms:W3CDTF">2013-08-09T00:38:58Z</dcterms:modified>
  <cp:revision>5</cp:revision>
</cp:coreProperties>
</file>